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VIESF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AGGREGATE" hidden="1">#NAME?</definedName>
    <definedName name="_xlfn.COUNTIFS" hidden="1">#NAME?</definedName>
    <definedName name="A">#REF!</definedName>
    <definedName name="AB">#REF!</definedName>
    <definedName name="ABAN">#REF!</definedName>
    <definedName name="ABANCAY">#REF!</definedName>
    <definedName name="AMES">'[3]Base 2012'!$E$1</definedName>
    <definedName name="AÑO">#REF!</definedName>
    <definedName name="AÑOS">#REF!</definedName>
    <definedName name="_xlnm.Print_Area" localSheetId="0">'REVIESFO'!$A$1:$T$171</definedName>
    <definedName name="AUTORIA">#REF!</definedName>
    <definedName name="CEM">#REF!</definedName>
    <definedName name="conocimiento_caso">#REF!</definedName>
    <definedName name="D">#REF!</definedName>
    <definedName name="DE">#REF!</definedName>
    <definedName name="DEPA">#REF!</definedName>
    <definedName name="dia">#REF!</definedName>
    <definedName name="DIST">'[4]Casos'!#REF!</definedName>
    <definedName name="DISTRITO">#REF!</definedName>
    <definedName name="DPTO">'[4]Casos'!#REF!</definedName>
    <definedName name="DR">#REF!</definedName>
    <definedName name="E">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'[6]Casos'!#REF!</definedName>
    <definedName name="LABOR">#REF!</definedName>
    <definedName name="LUGAR">#REF!</definedName>
    <definedName name="Marca_temporal">#REF!</definedName>
    <definedName name="MEDIDAS">#REF!</definedName>
    <definedName name="Mes">'[7]Participantes'!#REF!</definedName>
    <definedName name="N">#REF!</definedName>
    <definedName name="NDDDSFDSF">#REF!</definedName>
    <definedName name="Nro_de_oficio">#REF!</definedName>
    <definedName name="OK">#REF!</definedName>
    <definedName name="PROV">'[4]Casos'!#REF!</definedName>
    <definedName name="PROVINCIA">#REF!</definedName>
    <definedName name="RESPUESTA">#REF!</definedName>
    <definedName name="S">#REF!</definedName>
    <definedName name="SEXO">#REF!</definedName>
    <definedName name="SITUACION">#REF!</definedName>
    <definedName name="Tabla1">#REF!</definedName>
    <definedName name="_xlnm.Print_Titles" localSheetId="0">'REVIESFO'!$1:$8</definedName>
    <definedName name="VINCULO">#REF!</definedName>
    <definedName name="VINCULO_A">#REF!</definedName>
    <definedName name="XX">'[10]Casos'!#REF!</definedName>
    <definedName name="ZONA">'[4]Casos'!#REF!</definedName>
  </definedNames>
  <calcPr fullCalcOnLoad="1"/>
</workbook>
</file>

<file path=xl/sharedStrings.xml><?xml version="1.0" encoding="utf-8"?>
<sst xmlns="http://schemas.openxmlformats.org/spreadsheetml/2006/main" count="177" uniqueCount="107">
  <si>
    <t>PROGRAMA NACIONAL CONTRA LA VIOLENCIA FAMILIAR Y SEXUAL</t>
  </si>
  <si>
    <t>REPORTE ESTADÍSTICO DE CASOS DE VÍCTIMAS DE ESTERILIZACIONES FORZADAS ATENDIDOS POR LOS CENTRO EMERGENCIA MUJER</t>
  </si>
  <si>
    <t>Periodo: Enero - Abril 2017 (Preliminar)</t>
  </si>
  <si>
    <t>SECCIÓN I : CARACTERÍSTICAS DE LOS CASOS DE VÍCTIMAS DE ESTERILIZACIONES FORZADAS</t>
  </si>
  <si>
    <t>Cuadro N° 1:</t>
  </si>
  <si>
    <t>Cuadro N° 2:</t>
  </si>
  <si>
    <t>Casos de víctimas de esterilizaciones forzadas atendidos por el CEM, según tipo de ingreso al CEM</t>
  </si>
  <si>
    <t>Casos de víctimas de esterilizaciones forzadas atendidos por el CEM, según sexo de la persona usuaria</t>
  </si>
  <si>
    <t xml:space="preserve">Mes </t>
  </si>
  <si>
    <t>Total casos</t>
  </si>
  <si>
    <t>Casos nuevos</t>
  </si>
  <si>
    <t>Casos continuadores</t>
  </si>
  <si>
    <t>Mujer</t>
  </si>
  <si>
    <t>Hombre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</si>
  <si>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</si>
  <si>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</si>
  <si>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</si>
  <si>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</si>
  <si>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</si>
  <si>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</si>
  <si>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</si>
  <si>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</si>
  <si>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</si>
  <si>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</si>
  <si>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</si>
  <si>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</si>
  <si>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</si>
  <si>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Porcentaje (%)</t>
  </si>
  <si>
    <t>Cuadro N° 3:</t>
  </si>
  <si>
    <t>Nivel educativo de los casos de víctimas de esterilizaciones forzadas atendidos por el CEM, según sexo de la persona usuaria</t>
  </si>
  <si>
    <t>Nivel Educativo</t>
  </si>
  <si>
    <t>Total 
casos</t>
  </si>
  <si>
    <t>Porcentaje
(%)</t>
  </si>
  <si>
    <t xml:space="preserve">Mujer 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</si>
  <si>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</si>
  <si>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</si>
  <si>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</si>
  <si>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</si>
  <si>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</si>
  <si>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</si>
  <si>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</si>
  <si>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</si>
  <si>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</si>
  <si>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</si>
  <si>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</si>
  <si>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t>Fuente: Sistema de Registro de Casos de Víctimas de Esterilizaciones Forzadas - Programa Nacional Contra la Violencia Familiar y Sexual</t>
  </si>
  <si>
    <t>Elaboración: Unidad de Generación de Información y Gestión del Conocimiento - Programa Nacional Contra la Violencia Familiar y Sexual</t>
  </si>
  <si>
    <t>Cuadro N° 4:</t>
  </si>
  <si>
    <t>Nivel educativo de los casos atendidos en el CEM por mes y según sexo de la persona usuaria</t>
  </si>
  <si>
    <t>Mes</t>
  </si>
  <si>
    <t>0 - 17 años</t>
  </si>
  <si>
    <t>18 - 25 años</t>
  </si>
  <si>
    <t>26 - 35 años</t>
  </si>
  <si>
    <t>36 - 45 años</t>
  </si>
  <si>
    <t>46 - 59 años</t>
  </si>
  <si>
    <t>60 a más años</t>
  </si>
  <si>
    <t>Cuadro N° 5:</t>
  </si>
  <si>
    <t>Cuadro N° 6:</t>
  </si>
  <si>
    <t>Casos de víctimas de esterilizaciones forzadas que presentan discapacidad</t>
  </si>
  <si>
    <t>Casos de víctimas de esterilizaciones forzadas que cuentan con algún tipo de seguro</t>
  </si>
  <si>
    <t>Víctima presenta discapacidad?</t>
  </si>
  <si>
    <t>Víctimacuenta con algún tipo de seguro?</t>
  </si>
  <si>
    <t>Si</t>
  </si>
  <si>
    <t>SIS</t>
  </si>
  <si>
    <t>No</t>
  </si>
  <si>
    <t>ESSALUD</t>
  </si>
  <si>
    <t>Sin información</t>
  </si>
  <si>
    <t>FFAA/PNP</t>
  </si>
  <si>
    <t>Seguro Privado</t>
  </si>
  <si>
    <t>Otro</t>
  </si>
  <si>
    <t>No Tiene</t>
  </si>
  <si>
    <t>SECCIÓN II : CARACTERÍSTICAS DE LAS ACTIVIDADES EN LA ATENCIÓN DEL CASO</t>
  </si>
  <si>
    <t>Cuadro N° 7:</t>
  </si>
  <si>
    <t>Actividades en la atención de los casos de víctimas de esterilizaciones forzadas por mes y tipo de servicio</t>
  </si>
  <si>
    <t>Total Actividades</t>
  </si>
  <si>
    <t>Admisión</t>
  </si>
  <si>
    <t>Psicología</t>
  </si>
  <si>
    <t>Social</t>
  </si>
  <si>
    <t>Cuadro N° 8:</t>
  </si>
  <si>
    <t>Actividades personalizadas en la atención de los casos de víctimas de esterilizaciones forzadas, según tipo de servicio</t>
  </si>
  <si>
    <t>Acogida, apertura de ficha</t>
  </si>
  <si>
    <t>Primera entrevista</t>
  </si>
  <si>
    <t>Evaluación psicológica</t>
  </si>
  <si>
    <t>Orientación y/o consejería</t>
  </si>
  <si>
    <t>Acompañamiento piscológico</t>
  </si>
  <si>
    <t>Informe psicológico</t>
  </si>
  <si>
    <t>Estudio-diagnóstico</t>
  </si>
  <si>
    <t>Elaboración del plan de intervención</t>
  </si>
  <si>
    <t>Gestión social</t>
  </si>
  <si>
    <t>Visita domiciliaria</t>
  </si>
  <si>
    <t>Informe social</t>
  </si>
  <si>
    <t>Evaluación</t>
  </si>
  <si>
    <t>Otros</t>
  </si>
  <si>
    <t>SECCIÓN III: VARIACIÓN PORCENTUAL DE LOS CASOS DE VÍCTIMAS DE ESTERILIZACIONES FORZADAS ATENDIDOS POR LOS CEM EN EL AÑO 2017 EN RELACIÓN AL AÑO 2016</t>
  </si>
  <si>
    <t>Variación 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</si>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</sst>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4"/>
      <color indexed="57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i/>
      <sz val="10.5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56"/>
      <name val="Calibri"/>
      <family val="0"/>
    </font>
    <font>
      <b/>
      <i/>
      <sz val="12"/>
      <color indexed="8"/>
      <name val="Calibri"/>
      <family val="0"/>
    </font>
    <font>
      <b/>
      <i/>
      <sz val="9"/>
      <color indexed="8"/>
      <name val="Cambri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9" tint="-0.4999699890613556"/>
      <name val="Arial"/>
      <family val="2"/>
    </font>
    <font>
      <b/>
      <sz val="10"/>
      <color theme="0"/>
      <name val="Arial Narrow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0549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305496"/>
      </bottom>
    </border>
    <border>
      <left/>
      <right/>
      <top style="hair">
        <color rgb="FF305496"/>
      </top>
      <bottom/>
    </border>
    <border>
      <left/>
      <right/>
      <top style="hair">
        <color rgb="FF305496"/>
      </top>
      <bottom style="hair">
        <color rgb="FF30549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0" fillId="34" borderId="0" xfId="0" applyFont="1" applyFill="1" applyBorder="1" applyAlignment="1" applyProtection="1">
      <alignment/>
      <protection hidden="1"/>
    </xf>
    <xf numFmtId="0" fontId="61" fillId="34" borderId="0" xfId="0" applyFont="1" applyFill="1" applyBorder="1" applyAlignment="1" applyProtection="1">
      <alignment horizontal="centerContinuous"/>
      <protection hidden="1"/>
    </xf>
    <xf numFmtId="0" fontId="62" fillId="34" borderId="0" xfId="54" applyFont="1" applyFill="1" applyBorder="1" applyAlignment="1" applyProtection="1">
      <alignment horizontal="center" vertical="center" wrapText="1"/>
      <protection hidden="1"/>
    </xf>
    <xf numFmtId="0" fontId="63" fillId="34" borderId="0" xfId="0" applyFont="1" applyFill="1" applyBorder="1" applyAlignment="1" applyProtection="1">
      <alignment horizontal="center" vertical="center"/>
      <protection hidden="1"/>
    </xf>
    <xf numFmtId="0" fontId="64" fillId="34" borderId="0" xfId="0" applyFont="1" applyFill="1" applyBorder="1" applyAlignment="1" applyProtection="1">
      <alignment horizontal="center" vertical="center"/>
      <protection hidden="1"/>
    </xf>
    <xf numFmtId="0" fontId="24" fillId="35" borderId="0" xfId="52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 horizontal="centerContinuous"/>
      <protection hidden="1"/>
    </xf>
    <xf numFmtId="0" fontId="25" fillId="33" borderId="0" xfId="0" applyFont="1" applyFill="1" applyBorder="1" applyAlignment="1" applyProtection="1">
      <alignment horizontal="centerContinuous"/>
      <protection hidden="1"/>
    </xf>
    <xf numFmtId="0" fontId="27" fillId="33" borderId="0" xfId="0" applyFont="1" applyFill="1" applyBorder="1" applyAlignment="1" applyProtection="1">
      <alignment horizontal="centerContinuous"/>
      <protection hidden="1"/>
    </xf>
    <xf numFmtId="0" fontId="25" fillId="33" borderId="0" xfId="0" applyFont="1" applyFill="1" applyBorder="1" applyAlignment="1" applyProtection="1">
      <alignment horizontal="center" vertical="center" wrapText="1"/>
      <protection hidden="1"/>
    </xf>
    <xf numFmtId="0" fontId="25" fillId="33" borderId="0" xfId="0" applyFont="1" applyFill="1" applyBorder="1" applyAlignment="1" applyProtection="1">
      <alignment horizontal="centerContinuous" vertical="center" wrapText="1"/>
      <protection hidden="1"/>
    </xf>
    <xf numFmtId="0" fontId="28" fillId="36" borderId="0" xfId="0" applyFont="1" applyFill="1" applyAlignment="1" applyProtection="1">
      <alignment horizontal="centerContinuous" vertical="center" wrapText="1"/>
      <protection hidden="1"/>
    </xf>
    <xf numFmtId="0" fontId="0" fillId="36" borderId="0" xfId="0" applyFill="1" applyAlignment="1" applyProtection="1">
      <alignment/>
      <protection hidden="1"/>
    </xf>
    <xf numFmtId="0" fontId="66" fillId="37" borderId="0" xfId="0" applyFont="1" applyFill="1" applyBorder="1" applyAlignment="1" applyProtection="1">
      <alignment horizontal="center" vertical="center" wrapText="1"/>
      <protection hidden="1"/>
    </xf>
    <xf numFmtId="0" fontId="30" fillId="35" borderId="10" xfId="52" applyFont="1" applyFill="1" applyBorder="1" applyAlignment="1" applyProtection="1">
      <alignment horizontal="left" vertical="center"/>
      <protection hidden="1"/>
    </xf>
    <xf numFmtId="3" fontId="30" fillId="35" borderId="10" xfId="52" applyNumberFormat="1" applyFont="1" applyFill="1" applyBorder="1" applyAlignment="1" applyProtection="1">
      <alignment horizontal="center" vertical="center"/>
      <protection hidden="1"/>
    </xf>
    <xf numFmtId="3" fontId="20" fillId="35" borderId="10" xfId="52" applyNumberFormat="1" applyFont="1" applyFill="1" applyBorder="1" applyAlignment="1" applyProtection="1">
      <alignment horizontal="center" vertical="center"/>
      <protection hidden="1"/>
    </xf>
    <xf numFmtId="0" fontId="30" fillId="35" borderId="11" xfId="52" applyFont="1" applyFill="1" applyBorder="1" applyAlignment="1" applyProtection="1">
      <alignment horizontal="left" vertical="center"/>
      <protection hidden="1"/>
    </xf>
    <xf numFmtId="3" fontId="30" fillId="35" borderId="11" xfId="52" applyNumberFormat="1" applyFont="1" applyFill="1" applyBorder="1" applyAlignment="1" applyProtection="1">
      <alignment horizontal="center" vertical="center"/>
      <protection hidden="1"/>
    </xf>
    <xf numFmtId="3" fontId="20" fillId="35" borderId="11" xfId="52" applyNumberFormat="1" applyFont="1" applyFill="1" applyBorder="1" applyAlignment="1" applyProtection="1">
      <alignment horizontal="center" vertical="center"/>
      <protection hidden="1"/>
    </xf>
    <xf numFmtId="0" fontId="67" fillId="37" borderId="0" xfId="52" applyFont="1" applyFill="1" applyBorder="1" applyAlignment="1" applyProtection="1">
      <alignment horizontal="left" vertical="center"/>
      <protection hidden="1"/>
    </xf>
    <xf numFmtId="3" fontId="67" fillId="37" borderId="0" xfId="52" applyNumberFormat="1" applyFont="1" applyFill="1" applyBorder="1" applyAlignment="1" applyProtection="1">
      <alignment horizontal="center" vertical="center"/>
      <protection hidden="1"/>
    </xf>
    <xf numFmtId="0" fontId="32" fillId="35" borderId="0" xfId="52" applyFont="1" applyFill="1" applyBorder="1" applyAlignment="1" applyProtection="1">
      <alignment horizontal="left" vertical="center"/>
      <protection hidden="1"/>
    </xf>
    <xf numFmtId="164" fontId="30" fillId="35" borderId="0" xfId="56" applyNumberFormat="1" applyFont="1" applyFill="1" applyBorder="1" applyAlignment="1" applyProtection="1">
      <alignment horizontal="center" vertical="center"/>
      <protection hidden="1"/>
    </xf>
    <xf numFmtId="164" fontId="20" fillId="35" borderId="0" xfId="56" applyNumberFormat="1" applyFont="1" applyFill="1" applyBorder="1" applyAlignment="1" applyProtection="1">
      <alignment horizontal="center" vertical="center"/>
      <protection hidden="1"/>
    </xf>
    <xf numFmtId="0" fontId="66" fillId="37" borderId="0" xfId="0" applyFont="1" applyFill="1" applyBorder="1" applyAlignment="1" applyProtection="1">
      <alignment horizontal="center" vertical="center" wrapText="1"/>
      <protection hidden="1"/>
    </xf>
    <xf numFmtId="0" fontId="30" fillId="35" borderId="10" xfId="52" applyFont="1" applyFill="1" applyBorder="1" applyAlignment="1" applyProtection="1">
      <alignment horizontal="left" vertical="center"/>
      <protection hidden="1"/>
    </xf>
    <xf numFmtId="164" fontId="30" fillId="35" borderId="10" xfId="56" applyNumberFormat="1" applyFont="1" applyFill="1" applyBorder="1" applyAlignment="1" applyProtection="1">
      <alignment horizontal="center" vertical="center"/>
      <protection hidden="1"/>
    </xf>
    <xf numFmtId="0" fontId="30" fillId="35" borderId="12" xfId="52" applyFont="1" applyFill="1" applyBorder="1" applyAlignment="1" applyProtection="1">
      <alignment horizontal="left" vertical="center"/>
      <protection hidden="1"/>
    </xf>
    <xf numFmtId="0" fontId="30" fillId="35" borderId="11" xfId="52" applyFont="1" applyFill="1" applyBorder="1" applyAlignment="1" applyProtection="1">
      <alignment horizontal="left" vertical="center"/>
      <protection hidden="1"/>
    </xf>
    <xf numFmtId="164" fontId="30" fillId="35" borderId="11" xfId="56" applyNumberFormat="1" applyFont="1" applyFill="1" applyBorder="1" applyAlignment="1" applyProtection="1">
      <alignment horizontal="center" vertical="center"/>
      <protection hidden="1"/>
    </xf>
    <xf numFmtId="0" fontId="67" fillId="37" borderId="0" xfId="52" applyFont="1" applyFill="1" applyBorder="1" applyAlignment="1" applyProtection="1">
      <alignment horizontal="center" vertical="center"/>
      <protection hidden="1"/>
    </xf>
    <xf numFmtId="164" fontId="67" fillId="37" borderId="0" xfId="56" applyNumberFormat="1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>
      <alignment/>
    </xf>
    <xf numFmtId="0" fontId="69" fillId="0" borderId="0" xfId="0" applyFont="1" applyAlignment="1">
      <alignment horizontal="left" vertical="center" readingOrder="1"/>
    </xf>
    <xf numFmtId="0" fontId="32" fillId="35" borderId="0" xfId="52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0" fontId="25" fillId="36" borderId="0" xfId="0" applyFont="1" applyFill="1" applyAlignment="1" applyProtection="1">
      <alignment horizontal="center" vertical="center" wrapText="1"/>
      <protection hidden="1"/>
    </xf>
    <xf numFmtId="0" fontId="25" fillId="36" borderId="0" xfId="0" applyFont="1" applyFill="1" applyAlignment="1" applyProtection="1">
      <alignment horizontal="center" wrapText="1"/>
      <protection hidden="1"/>
    </xf>
    <xf numFmtId="0" fontId="66" fillId="37" borderId="0" xfId="52" applyFont="1" applyFill="1" applyBorder="1" applyAlignment="1">
      <alignment horizontal="left" vertical="center" wrapText="1"/>
      <protection/>
    </xf>
    <xf numFmtId="0" fontId="66" fillId="37" borderId="0" xfId="52" applyFont="1" applyFill="1" applyBorder="1" applyAlignment="1">
      <alignment horizontal="center" vertical="center"/>
      <protection/>
    </xf>
    <xf numFmtId="0" fontId="66" fillId="37" borderId="0" xfId="52" applyFont="1" applyFill="1" applyBorder="1" applyAlignment="1">
      <alignment horizontal="center" vertical="center" wrapText="1"/>
      <protection/>
    </xf>
    <xf numFmtId="0" fontId="30" fillId="35" borderId="10" xfId="52" applyFont="1" applyFill="1" applyBorder="1" applyAlignment="1">
      <alignment horizontal="left" vertical="center"/>
      <protection/>
    </xf>
    <xf numFmtId="3" fontId="20" fillId="35" borderId="10" xfId="52" applyNumberFormat="1" applyFont="1" applyFill="1" applyBorder="1" applyAlignment="1">
      <alignment horizontal="center" vertical="center"/>
      <protection/>
    </xf>
    <xf numFmtId="164" fontId="30" fillId="35" borderId="10" xfId="57" applyNumberFormat="1" applyFont="1" applyFill="1" applyBorder="1" applyAlignment="1">
      <alignment horizontal="center" vertical="center"/>
    </xf>
    <xf numFmtId="0" fontId="30" fillId="35" borderId="12" xfId="52" applyFont="1" applyFill="1" applyBorder="1" applyAlignment="1">
      <alignment horizontal="left" vertical="center"/>
      <protection/>
    </xf>
    <xf numFmtId="3" fontId="20" fillId="35" borderId="12" xfId="52" applyNumberFormat="1" applyFont="1" applyFill="1" applyBorder="1" applyAlignment="1">
      <alignment horizontal="center" vertical="center"/>
      <protection/>
    </xf>
    <xf numFmtId="0" fontId="30" fillId="35" borderId="11" xfId="52" applyFont="1" applyFill="1" applyBorder="1" applyAlignment="1">
      <alignment horizontal="left" vertical="center"/>
      <protection/>
    </xf>
    <xf numFmtId="3" fontId="20" fillId="35" borderId="11" xfId="52" applyNumberFormat="1" applyFont="1" applyFill="1" applyBorder="1" applyAlignment="1">
      <alignment horizontal="center" vertical="center"/>
      <protection/>
    </xf>
    <xf numFmtId="164" fontId="30" fillId="35" borderId="11" xfId="57" applyNumberFormat="1" applyFont="1" applyFill="1" applyBorder="1" applyAlignment="1">
      <alignment horizontal="center" vertical="center"/>
    </xf>
    <xf numFmtId="0" fontId="67" fillId="37" borderId="0" xfId="52" applyFont="1" applyFill="1" applyBorder="1" applyAlignment="1">
      <alignment horizontal="center" vertical="center"/>
      <protection/>
    </xf>
    <xf numFmtId="3" fontId="70" fillId="37" borderId="0" xfId="52" applyNumberFormat="1" applyFont="1" applyFill="1" applyBorder="1" applyAlignment="1">
      <alignment horizontal="center" vertical="center"/>
      <protection/>
    </xf>
    <xf numFmtId="9" fontId="70" fillId="37" borderId="0" xfId="57" applyFont="1" applyFill="1" applyBorder="1" applyAlignment="1">
      <alignment horizontal="center" vertical="center"/>
    </xf>
    <xf numFmtId="0" fontId="67" fillId="37" borderId="0" xfId="52" applyFont="1" applyFill="1" applyBorder="1" applyAlignment="1">
      <alignment horizontal="center" vertical="center"/>
      <protection/>
    </xf>
    <xf numFmtId="0" fontId="25" fillId="33" borderId="0" xfId="0" applyFont="1" applyFill="1" applyAlignment="1" applyProtection="1">
      <alignment horizontal="center" vertical="center" wrapText="1"/>
      <protection hidden="1"/>
    </xf>
    <xf numFmtId="0" fontId="25" fillId="36" borderId="0" xfId="0" applyFont="1" applyFill="1" applyAlignment="1" applyProtection="1">
      <alignment vertical="center" wrapText="1"/>
      <protection hidden="1"/>
    </xf>
    <xf numFmtId="0" fontId="67" fillId="37" borderId="0" xfId="52" applyFont="1" applyFill="1" applyBorder="1" applyAlignment="1" applyProtection="1">
      <alignment horizontal="center" vertical="center"/>
      <protection hidden="1"/>
    </xf>
    <xf numFmtId="164" fontId="71" fillId="35" borderId="10" xfId="56" applyNumberFormat="1" applyFont="1" applyFill="1" applyBorder="1" applyAlignment="1">
      <alignment horizontal="right" vertical="center" wrapText="1"/>
    </xf>
    <xf numFmtId="164" fontId="71" fillId="35" borderId="11" xfId="56" applyNumberFormat="1" applyFont="1" applyFill="1" applyBorder="1" applyAlignment="1">
      <alignment horizontal="right" vertical="center" wrapText="1"/>
    </xf>
    <xf numFmtId="0" fontId="67" fillId="37" borderId="0" xfId="53" applyFont="1" applyFill="1" applyBorder="1" applyAlignment="1">
      <alignment horizontal="center" vertical="center" wrapText="1"/>
      <protection/>
    </xf>
    <xf numFmtId="3" fontId="67" fillId="37" borderId="0" xfId="53" applyNumberFormat="1" applyFont="1" applyFill="1" applyBorder="1" applyAlignment="1">
      <alignment horizontal="center" vertical="center" wrapText="1"/>
      <protection/>
    </xf>
    <xf numFmtId="164" fontId="67" fillId="37" borderId="0" xfId="56" applyNumberFormat="1" applyFont="1" applyFill="1" applyBorder="1" applyAlignment="1">
      <alignment horizontal="righ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3 2" xfId="53"/>
    <cellStyle name="Normal_Directorio CEMs - agos - 2009 - UGTAI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atendidos según tipo de ingreso al CEM</a:t>
            </a:r>
          </a:p>
        </c:rich>
      </c:tx>
      <c:layout>
        <c:manualLayout>
          <c:xMode val="factor"/>
          <c:yMode val="factor"/>
          <c:x val="-0.007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275"/>
          <c:y val="0.28325"/>
          <c:w val="0.5985"/>
          <c:h val="0.63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REVIESFO!$C$16:$D$16</c:f>
              <c:strCache/>
            </c:strRef>
          </c:cat>
          <c:val>
            <c:numRef>
              <c:f>REVIESFO!$C$30:$D$30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atendidos según sexo de la persona usuaria</a:t>
            </a:r>
          </a:p>
        </c:rich>
      </c:tx>
      <c:layout>
        <c:manualLayout>
          <c:xMode val="factor"/>
          <c:yMode val="factor"/>
          <c:x val="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25"/>
          <c:y val="0.2415"/>
          <c:w val="0.5725"/>
          <c:h val="0.60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BFD8E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CATEGORÍA],
[PORCENTAJE]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CATEGORÍA],
[PORCENTAJE]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REVIESFO!$M$16:$N$16</c:f>
              <c:strCache/>
            </c:strRef>
          </c:cat>
          <c:val>
            <c:numRef>
              <c:f>REVIESFO!$M$30:$N$30</c:f>
              <c:numCache/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Pocentaje de casos atendidos según nivel educativo de la persona usuaria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3425"/>
          <c:w val="0.97875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D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REVIESFO!$A$38:$A$48</c:f>
              <c:strCache/>
            </c:strRef>
          </c:cat>
          <c:val>
            <c:numRef>
              <c:f>REVIESFO!$E$38:$E$48</c:f>
              <c:numCache/>
            </c:numRef>
          </c:val>
        </c:ser>
        <c:overlap val="100"/>
        <c:axId val="3293742"/>
        <c:axId val="24707583"/>
      </c:barChart>
      <c:catAx>
        <c:axId val="329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07583"/>
        <c:crosses val="autoZero"/>
        <c:auto val="1"/>
        <c:lblOffset val="100"/>
        <c:tickLblSkip val="1"/>
        <c:noMultiLvlLbl val="0"/>
      </c:catAx>
      <c:valAx>
        <c:axId val="24707583"/>
        <c:scaling>
          <c:orientation val="minMax"/>
        </c:scaling>
        <c:axPos val="l"/>
        <c:delete val="1"/>
        <c:majorTickMark val="out"/>
        <c:minorTickMark val="none"/>
        <c:tickLblPos val="nextTo"/>
        <c:crossAx val="3293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por el CEM según grupo de edad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2125"/>
          <c:w val="0.98475"/>
          <c:h val="0.84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4472C4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REVIESFO!$E$59:$J$59</c:f>
              <c:strCache/>
            </c:strRef>
          </c:cat>
          <c:val>
            <c:numRef>
              <c:f>REVIESFO!$E$72:$J$72</c:f>
              <c:numCache/>
            </c:numRef>
          </c:val>
        </c:ser>
        <c:gapWidth val="182"/>
        <c:axId val="51491240"/>
        <c:axId val="19317609"/>
      </c:barChart>
      <c:catAx>
        <c:axId val="514912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17609"/>
        <c:crosses val="autoZero"/>
        <c:auto val="1"/>
        <c:lblOffset val="100"/>
        <c:tickLblSkip val="1"/>
        <c:noMultiLvlLbl val="0"/>
      </c:catAx>
      <c:valAx>
        <c:axId val="19317609"/>
        <c:scaling>
          <c:orientation val="minMax"/>
        </c:scaling>
        <c:axPos val="b"/>
        <c:delete val="1"/>
        <c:majorTickMark val="out"/>
        <c:minorTickMark val="none"/>
        <c:tickLblPos val="nextTo"/>
        <c:crossAx val="51491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actividades en la atención según tipo de servicio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"/>
          <c:y val="0.20925"/>
          <c:w val="0.45275"/>
          <c:h val="0.7032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305496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kDnDiag">
                <a:fgClr>
                  <a:srgbClr val="FF2F2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pct75">
                <a:fgClr>
                  <a:srgbClr val="00B05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REVIESFO!$C$109:$E$109</c:f>
              <c:strCache/>
            </c:strRef>
          </c:cat>
          <c:val>
            <c:numRef>
              <c:f>REVIESFO!$C$123:$E$123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actividades en la atención según mes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1925"/>
          <c:w val="0.974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53999">
                  <a:srgbClr val="F7FAFD"/>
                </a:gs>
                <a:gs pos="75999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REVIESFO!$A$110:$A$121</c:f>
              <c:strCache/>
            </c:strRef>
          </c:cat>
          <c:val>
            <c:numRef>
              <c:f>REVIESFO!$B$110:$B$121</c:f>
              <c:numCache/>
            </c:numRef>
          </c:val>
        </c:ser>
        <c:gapWidth val="219"/>
        <c:axId val="41545602"/>
        <c:axId val="6571059"/>
      </c:barChart>
      <c:catAx>
        <c:axId val="41545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1059"/>
        <c:crosses val="autoZero"/>
        <c:auto val="1"/>
        <c:lblOffset val="100"/>
        <c:tickLblSkip val="1"/>
        <c:noMultiLvlLbl val="0"/>
      </c:catAx>
      <c:valAx>
        <c:axId val="6571059"/>
        <c:scaling>
          <c:orientation val="minMax"/>
        </c:scaling>
        <c:axPos val="l"/>
        <c:delete val="1"/>
        <c:majorTickMark val="out"/>
        <c:minorTickMark val="none"/>
        <c:tickLblPos val="nextTo"/>
        <c:crossAx val="4154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de víctimas de esterilizaciones forzadas que presentan discapacidad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"/>
          <c:y val="0.2855"/>
          <c:w val="0.629"/>
          <c:h val="0.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2E75B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7"/>
            <c:spPr>
              <a:solidFill>
                <a:srgbClr val="FF5D5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5"/>
            <c:spPr>
              <a:solidFill>
                <a:srgbClr val="FFFF8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REVIESFO!$A$85:$A$87</c:f>
              <c:strCache/>
            </c:strRef>
          </c:cat>
          <c:val>
            <c:numRef>
              <c:f>REVIESFO!$D$85:$D$87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de esterilizaciones forzadas que cuentan con algún tipo de seguro</a:t>
            </a:r>
          </a:p>
        </c:rich>
      </c:tx>
      <c:layout>
        <c:manualLayout>
          <c:xMode val="factor"/>
          <c:yMode val="factor"/>
          <c:x val="-0.00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"/>
          <c:y val="0.2385"/>
          <c:w val="0.62025"/>
          <c:h val="0.66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C000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pct70">
                <a:fgClr>
                  <a:srgbClr val="00B05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pct70">
                <a:fgClr>
                  <a:srgbClr val="ED7D3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pct70">
                <a:fgClr>
                  <a:srgbClr val="76717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pct70">
                <a:fgClr>
                  <a:srgbClr val="7030A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7"/>
            <c:spPr>
              <a:pattFill prst="pct70">
                <a:fgClr>
                  <a:srgbClr val="2E75B6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REVIESFO!$K$85:$K$91</c:f>
              <c:strCache/>
            </c:strRef>
          </c:cat>
          <c:val>
            <c:numRef>
              <c:f>REVIESFO!$N$85:$N$91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4</xdr:col>
      <xdr:colOff>95250</xdr:colOff>
      <xdr:row>2</xdr:row>
      <xdr:rowOff>390525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rcRect r="3356"/>
        <a:stretch>
          <a:fillRect/>
        </a:stretch>
      </xdr:blipFill>
      <xdr:spPr>
        <a:xfrm>
          <a:off x="57150" y="57150"/>
          <a:ext cx="3676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13</xdr:row>
      <xdr:rowOff>390525</xdr:rowOff>
    </xdr:from>
    <xdr:to>
      <xdr:col>9</xdr:col>
      <xdr:colOff>514350</xdr:colOff>
      <xdr:row>31</xdr:row>
      <xdr:rowOff>19050</xdr:rowOff>
    </xdr:to>
    <xdr:graphicFrame>
      <xdr:nvGraphicFramePr>
        <xdr:cNvPr id="2" name="Gráfico 2"/>
        <xdr:cNvGraphicFramePr/>
      </xdr:nvGraphicFramePr>
      <xdr:xfrm>
        <a:off x="4124325" y="3724275"/>
        <a:ext cx="40957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247650</xdr:colOff>
      <xdr:row>13</xdr:row>
      <xdr:rowOff>352425</xdr:rowOff>
    </xdr:from>
    <xdr:to>
      <xdr:col>19</xdr:col>
      <xdr:colOff>571500</xdr:colOff>
      <xdr:row>31</xdr:row>
      <xdr:rowOff>9525</xdr:rowOff>
    </xdr:to>
    <xdr:graphicFrame>
      <xdr:nvGraphicFramePr>
        <xdr:cNvPr id="3" name="Gráfico 3"/>
        <xdr:cNvGraphicFramePr/>
      </xdr:nvGraphicFramePr>
      <xdr:xfrm>
        <a:off x="12563475" y="3686175"/>
        <a:ext cx="41338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14</xdr:col>
      <xdr:colOff>381000</xdr:colOff>
      <xdr:row>23</xdr:row>
      <xdr:rowOff>0</xdr:rowOff>
    </xdr:from>
    <xdr:to>
      <xdr:col>15</xdr:col>
      <xdr:colOff>209550</xdr:colOff>
      <xdr:row>30</xdr:row>
      <xdr:rowOff>85725</xdr:rowOff>
    </xdr:to>
    <xdr:pic>
      <xdr:nvPicPr>
        <xdr:cNvPr id="4" name="Imagen 4" descr="http://images.gofreedownload.net/man-symbol-sign-clip-art-803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96825" y="5953125"/>
          <a:ext cx="590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23</xdr:row>
      <xdr:rowOff>0</xdr:rowOff>
    </xdr:from>
    <xdr:to>
      <xdr:col>19</xdr:col>
      <xdr:colOff>457200</xdr:colOff>
      <xdr:row>30</xdr:row>
      <xdr:rowOff>104775</xdr:rowOff>
    </xdr:to>
    <xdr:pic>
      <xdr:nvPicPr>
        <xdr:cNvPr id="5" name="Imagen 5" descr="http://pixabay.com/static/uploads/photo/2012/04/11/16/29/woman-28789_64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63900" y="5953125"/>
          <a:ext cx="6191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34</xdr:row>
      <xdr:rowOff>161925</xdr:rowOff>
    </xdr:from>
    <xdr:to>
      <xdr:col>19</xdr:col>
      <xdr:colOff>609600</xdr:colOff>
      <xdr:row>48</xdr:row>
      <xdr:rowOff>238125</xdr:rowOff>
    </xdr:to>
    <xdr:graphicFrame>
      <xdr:nvGraphicFramePr>
        <xdr:cNvPr id="6" name="Gráfico 6"/>
        <xdr:cNvGraphicFramePr/>
      </xdr:nvGraphicFramePr>
      <xdr:xfrm>
        <a:off x="6943725" y="8296275"/>
        <a:ext cx="9791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1000125</xdr:colOff>
      <xdr:row>55</xdr:row>
      <xdr:rowOff>123825</xdr:rowOff>
    </xdr:from>
    <xdr:to>
      <xdr:col>19</xdr:col>
      <xdr:colOff>590550</xdr:colOff>
      <xdr:row>72</xdr:row>
      <xdr:rowOff>190500</xdr:rowOff>
    </xdr:to>
    <xdr:graphicFrame>
      <xdr:nvGraphicFramePr>
        <xdr:cNvPr id="7" name="Gráfico 7"/>
        <xdr:cNvGraphicFramePr/>
      </xdr:nvGraphicFramePr>
      <xdr:xfrm>
        <a:off x="9715500" y="12801600"/>
        <a:ext cx="7000875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695325</xdr:colOff>
      <xdr:row>127</xdr:row>
      <xdr:rowOff>333375</xdr:rowOff>
    </xdr:from>
    <xdr:to>
      <xdr:col>14</xdr:col>
      <xdr:colOff>419100</xdr:colOff>
      <xdr:row>143</xdr:row>
      <xdr:rowOff>209550</xdr:rowOff>
    </xdr:to>
    <xdr:graphicFrame>
      <xdr:nvGraphicFramePr>
        <xdr:cNvPr id="8" name="Gráfico 8"/>
        <xdr:cNvGraphicFramePr/>
      </xdr:nvGraphicFramePr>
      <xdr:xfrm>
        <a:off x="7553325" y="28565475"/>
        <a:ext cx="5181600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285750</xdr:colOff>
      <xdr:row>105</xdr:row>
      <xdr:rowOff>219075</xdr:rowOff>
    </xdr:from>
    <xdr:to>
      <xdr:col>16</xdr:col>
      <xdr:colOff>85725</xdr:colOff>
      <xdr:row>122</xdr:row>
      <xdr:rowOff>95250</xdr:rowOff>
    </xdr:to>
    <xdr:graphicFrame>
      <xdr:nvGraphicFramePr>
        <xdr:cNvPr id="9" name="Gráfico 9"/>
        <xdr:cNvGraphicFramePr/>
      </xdr:nvGraphicFramePr>
      <xdr:xfrm>
        <a:off x="6296025" y="23688675"/>
        <a:ext cx="7629525" cy="3629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504825</xdr:colOff>
      <xdr:row>78</xdr:row>
      <xdr:rowOff>85725</xdr:rowOff>
    </xdr:from>
    <xdr:to>
      <xdr:col>9</xdr:col>
      <xdr:colOff>419100</xdr:colOff>
      <xdr:row>94</xdr:row>
      <xdr:rowOff>133350</xdr:rowOff>
    </xdr:to>
    <xdr:graphicFrame>
      <xdr:nvGraphicFramePr>
        <xdr:cNvPr id="10" name="Gráfico 10"/>
        <xdr:cNvGraphicFramePr/>
      </xdr:nvGraphicFramePr>
      <xdr:xfrm>
        <a:off x="4143375" y="17459325"/>
        <a:ext cx="3981450" cy="401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180975</xdr:colOff>
      <xdr:row>78</xdr:row>
      <xdr:rowOff>57150</xdr:rowOff>
    </xdr:from>
    <xdr:to>
      <xdr:col>19</xdr:col>
      <xdr:colOff>609600</xdr:colOff>
      <xdr:row>94</xdr:row>
      <xdr:rowOff>85725</xdr:rowOff>
    </xdr:to>
    <xdr:graphicFrame>
      <xdr:nvGraphicFramePr>
        <xdr:cNvPr id="11" name="Gráfico 11"/>
        <xdr:cNvGraphicFramePr/>
      </xdr:nvGraphicFramePr>
      <xdr:xfrm>
        <a:off x="12496800" y="17430750"/>
        <a:ext cx="423862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ARO\2017\ABRIL\5.1.%20Res&#250;menes%20Estad&#237;stic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CARMEN%20DE%20LA%20LEGUA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vigo\Downloads\Reporte%20Estad&#237;stico%20de%20la%20L&#237;nea%20100%202017%20Enero%20-%20Abr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ENARO\Estrategia%20Rural\Plantillas%202016%20Estrategia%20Rural\BASE%20ACCIONES%20MAYO\Para%20consolidar_acciones_may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vigo\Desktop\RESUMENES%20-%20ABRI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vigo\Downloads\Resumen%20Estad&#237;stico%20Consultas%20CHAT100%202017%20-%20Ab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 CEM"/>
      <sheetName val="FEMINICIDIO"/>
      <sheetName val="COMISARIA"/>
      <sheetName val="APP"/>
      <sheetName val="CAI"/>
      <sheetName val="CHAT 100"/>
      <sheetName val="LINEA100"/>
      <sheetName val="REVIESFO"/>
      <sheetName val="RITA"/>
      <sheetName val="ER CASOS"/>
      <sheetName val="ER AER"/>
      <sheetName val="SAU"/>
    </sheetNames>
    <sheetDataSet>
      <sheetData sheetId="7">
        <row r="16">
          <cell r="C16" t="str">
            <v>Casos nuevos</v>
          </cell>
          <cell r="D16" t="str">
            <v>Casos continuadores</v>
          </cell>
          <cell r="M16" t="str">
            <v>Mujer</v>
          </cell>
          <cell r="N16" t="str">
            <v>Hombre</v>
          </cell>
        </row>
        <row r="30">
          <cell r="C30">
            <v>0.784330985915493</v>
          </cell>
          <cell r="D30">
            <v>0.21566901408450703</v>
          </cell>
          <cell r="M30">
            <v>0.9643835616438357</v>
          </cell>
          <cell r="N30">
            <v>0.03561643835616438</v>
          </cell>
        </row>
        <row r="38">
          <cell r="A38" t="str">
            <v>Sin nivel</v>
          </cell>
          <cell r="E38">
            <v>0.16901408450704225</v>
          </cell>
        </row>
        <row r="39">
          <cell r="A39" t="str">
            <v>Inicial</v>
          </cell>
          <cell r="E39">
            <v>0.014964788732394365</v>
          </cell>
        </row>
        <row r="40">
          <cell r="A40" t="str">
            <v>Primaria incompleta</v>
          </cell>
          <cell r="E40">
            <v>0.43045774647887325</v>
          </cell>
        </row>
        <row r="41">
          <cell r="A41" t="str">
            <v>Primaria completa</v>
          </cell>
          <cell r="E41">
            <v>0.1813380281690141</v>
          </cell>
        </row>
        <row r="42">
          <cell r="A42" t="str">
            <v>Secundaria incompleta</v>
          </cell>
          <cell r="E42">
            <v>0.07922535211267606</v>
          </cell>
        </row>
        <row r="43">
          <cell r="A43" t="str">
            <v>Secundaria completa</v>
          </cell>
          <cell r="E43">
            <v>0.05193661971830986</v>
          </cell>
        </row>
        <row r="44">
          <cell r="A44" t="str">
            <v>Superior técnico incompleta</v>
          </cell>
          <cell r="E44">
            <v>0.0035211267605633804</v>
          </cell>
        </row>
        <row r="45">
          <cell r="A45" t="str">
            <v>Superior técnico completa</v>
          </cell>
          <cell r="E45">
            <v>0.006161971830985915</v>
          </cell>
        </row>
        <row r="46">
          <cell r="A46" t="str">
            <v>Superior universitaria incompleta</v>
          </cell>
          <cell r="E46">
            <v>0.0008802816901408451</v>
          </cell>
        </row>
        <row r="47">
          <cell r="A47" t="str">
            <v>Superior universitaria completo</v>
          </cell>
          <cell r="E47">
            <v>0.0008802816901408451</v>
          </cell>
        </row>
        <row r="48">
          <cell r="A48" t="str">
            <v>Sin Información</v>
          </cell>
          <cell r="E48">
            <v>0.061619718309859156</v>
          </cell>
        </row>
        <row r="59">
          <cell r="E59" t="str">
            <v>0 - 17 años</v>
          </cell>
          <cell r="F59" t="str">
            <v>18 - 25 años</v>
          </cell>
          <cell r="G59" t="str">
            <v>26 - 35 años</v>
          </cell>
          <cell r="H59" t="str">
            <v>36 - 45 años</v>
          </cell>
          <cell r="I59" t="str">
            <v>46 - 59 años</v>
          </cell>
          <cell r="J59" t="str">
            <v>60 a más años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282</v>
          </cell>
          <cell r="I72">
            <v>761</v>
          </cell>
          <cell r="J72">
            <v>64</v>
          </cell>
        </row>
        <row r="85">
          <cell r="A85" t="str">
            <v>Si</v>
          </cell>
          <cell r="D85">
            <v>0.011443661971830986</v>
          </cell>
          <cell r="K85" t="str">
            <v>SIS</v>
          </cell>
          <cell r="N85">
            <v>0.852112676056338</v>
          </cell>
        </row>
        <row r="86">
          <cell r="A86" t="str">
            <v>No</v>
          </cell>
          <cell r="D86">
            <v>0.8397887323943662</v>
          </cell>
          <cell r="K86" t="str">
            <v>ESSALUD</v>
          </cell>
          <cell r="N86">
            <v>0.058098591549295774</v>
          </cell>
        </row>
        <row r="87">
          <cell r="A87" t="str">
            <v>Sin información</v>
          </cell>
          <cell r="D87">
            <v>0.1487676056338028</v>
          </cell>
          <cell r="K87" t="str">
            <v>FFAA/PNP</v>
          </cell>
          <cell r="N87">
            <v>0.0044014084507042256</v>
          </cell>
        </row>
        <row r="88">
          <cell r="K88" t="str">
            <v>Seguro Privado</v>
          </cell>
          <cell r="N88">
            <v>0.0017605633802816902</v>
          </cell>
        </row>
        <row r="89">
          <cell r="K89" t="str">
            <v>Otro</v>
          </cell>
          <cell r="N89">
            <v>0.002640845070422535</v>
          </cell>
        </row>
        <row r="90">
          <cell r="K90" t="str">
            <v>No Tiene</v>
          </cell>
          <cell r="N90">
            <v>0.06778169014084508</v>
          </cell>
        </row>
        <row r="91">
          <cell r="K91" t="str">
            <v>Sin información</v>
          </cell>
          <cell r="N91">
            <v>0.013204225352112676</v>
          </cell>
        </row>
        <row r="109">
          <cell r="C109" t="str">
            <v>Admisión</v>
          </cell>
          <cell r="D109" t="str">
            <v>Psicología</v>
          </cell>
          <cell r="E109" t="str">
            <v>Social</v>
          </cell>
        </row>
        <row r="110">
          <cell r="A110" t="str">
            <v>Enero</v>
          </cell>
          <cell r="B110">
            <v>5372</v>
          </cell>
        </row>
        <row r="111">
          <cell r="A111" t="str">
            <v>Febrero</v>
          </cell>
          <cell r="B111">
            <v>4076</v>
          </cell>
        </row>
        <row r="112">
          <cell r="A112" t="str">
            <v>Marzo</v>
          </cell>
          <cell r="B112">
            <v>4598</v>
          </cell>
        </row>
        <row r="113">
          <cell r="A113" t="str">
            <v>Abril</v>
          </cell>
          <cell r="B113">
            <v>3294</v>
          </cell>
        </row>
        <row r="114">
          <cell r="A114" t="str">
            <v>Mayo</v>
          </cell>
          <cell r="B114">
            <v>0</v>
          </cell>
        </row>
        <row r="115">
          <cell r="A115" t="str">
            <v>Junio</v>
          </cell>
          <cell r="B115">
            <v>0</v>
          </cell>
        </row>
        <row r="116">
          <cell r="A116" t="str">
            <v>Julio</v>
          </cell>
          <cell r="B116">
            <v>0</v>
          </cell>
        </row>
        <row r="117">
          <cell r="A117" t="str">
            <v>Agosto</v>
          </cell>
          <cell r="B117">
            <v>0</v>
          </cell>
        </row>
        <row r="118">
          <cell r="A118" t="str">
            <v>Septiembre</v>
          </cell>
          <cell r="B118">
            <v>0</v>
          </cell>
        </row>
        <row r="119">
          <cell r="A119" t="str">
            <v>Octubre</v>
          </cell>
          <cell r="B119">
            <v>0</v>
          </cell>
        </row>
        <row r="120">
          <cell r="A120" t="str">
            <v>Noviembre</v>
          </cell>
          <cell r="B120">
            <v>0</v>
          </cell>
        </row>
        <row r="121">
          <cell r="A121" t="str">
            <v>Diciembre</v>
          </cell>
          <cell r="B121">
            <v>0</v>
          </cell>
        </row>
        <row r="123">
          <cell r="C123">
            <v>0.015397923875432526</v>
          </cell>
          <cell r="D123">
            <v>0.47145328719723184</v>
          </cell>
          <cell r="E123">
            <v>0.5131487889273356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ciones"/>
      <sheetName val="Participantes"/>
      <sheetName val="Estadístic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M"/>
      <sheetName val="SAU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T 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4:T170"/>
  <sheetViews>
    <sheetView tabSelected="1" view="pageBreakPreview" zoomScaleSheetLayoutView="100" zoomScalePageLayoutView="0" workbookViewId="0" topLeftCell="A1">
      <selection activeCell="E167" sqref="E167"/>
    </sheetView>
  </sheetViews>
  <sheetFormatPr defaultColWidth="11.421875" defaultRowHeight="15"/>
  <cols>
    <col min="1" max="1" width="15.8515625" style="1" customWidth="1"/>
    <col min="2" max="2" width="13.28125" style="1" customWidth="1"/>
    <col min="3" max="3" width="11.57421875" style="1" customWidth="1"/>
    <col min="4" max="4" width="13.8515625" style="1" customWidth="1"/>
    <col min="5" max="6" width="11.421875" style="1" customWidth="1"/>
    <col min="7" max="9" width="12.7109375" style="1" bestFit="1" customWidth="1"/>
    <col min="10" max="10" width="15.140625" style="1" bestFit="1" customWidth="1"/>
    <col min="11" max="11" width="16.00390625" style="1" customWidth="1"/>
    <col min="12" max="12" width="14.00390625" style="1" customWidth="1"/>
    <col min="13" max="13" width="12.57421875" style="1" customWidth="1"/>
    <col min="14" max="16384" width="11.421875" style="1" customWidth="1"/>
  </cols>
  <sheetData>
    <row r="3" ht="34.5" customHeight="1"/>
    <row r="4" spans="1:20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</row>
    <row r="5" spans="1:20" ht="30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2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2.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15"/>
    <row r="10" ht="15"/>
    <row r="11" spans="1:20" ht="18">
      <c r="A11" s="7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3" spans="1:14" ht="21.75" customHeight="1">
      <c r="A13" s="8" t="s">
        <v>4</v>
      </c>
      <c r="B13" s="8"/>
      <c r="C13" s="8"/>
      <c r="D13" s="8"/>
      <c r="E13" s="9"/>
      <c r="K13" s="10" t="s">
        <v>5</v>
      </c>
      <c r="L13" s="11"/>
      <c r="M13" s="11"/>
      <c r="N13" s="11"/>
    </row>
    <row r="14" spans="1:14" ht="58.5" customHeight="1">
      <c r="A14" s="12" t="s">
        <v>6</v>
      </c>
      <c r="B14" s="12"/>
      <c r="C14" s="12"/>
      <c r="D14" s="12"/>
      <c r="E14" s="9"/>
      <c r="K14" s="13" t="s">
        <v>7</v>
      </c>
      <c r="L14" s="14"/>
      <c r="M14" s="14"/>
      <c r="N14" s="14"/>
    </row>
    <row r="15" spans="1:14" ht="15">
      <c r="A15" s="15"/>
      <c r="B15" s="15"/>
      <c r="C15" s="15"/>
      <c r="D15" s="15"/>
      <c r="E15" s="15"/>
      <c r="K15" s="15"/>
      <c r="L15" s="15"/>
      <c r="M15" s="15"/>
      <c r="N15" s="15"/>
    </row>
    <row r="16" spans="1:14" ht="27.75" customHeight="1">
      <c r="A16" s="16" t="s">
        <v>8</v>
      </c>
      <c r="B16" s="16" t="s">
        <v>9</v>
      </c>
      <c r="C16" s="16" t="s">
        <v>10</v>
      </c>
      <c r="D16" s="16" t="s">
        <v>11</v>
      </c>
      <c r="K16" s="16" t="s">
        <v>8</v>
      </c>
      <c r="L16" s="16" t="s">
        <v>9</v>
      </c>
      <c r="M16" s="16" t="s">
        <v>12</v>
      </c>
      <c r="N16" s="16" t="s">
        <v>13</v>
      </c>
    </row>
    <row r="17" spans="1:14" ht="15">
      <c r="A17" s="17" t="s">
        <v>14</v>
      </c>
      <c r="B17" s="18">
        <v>497</v>
      </c>
      <c r="C17" s="19">
        <v>450</v>
      </c>
      <c r="D17" s="19">
        <v>47</v>
      </c>
      <c r="K17" s="17" t="s">
        <v>14</v>
      </c>
      <c r="L17" s="18">
        <v>497</v>
      </c>
      <c r="M17" s="19">
        <v>474</v>
      </c>
      <c r="N17" s="19">
        <v>23</v>
      </c>
    </row>
    <row r="18" spans="1:14" ht="15">
      <c r="A18" s="17" t="s">
        <v>15</v>
      </c>
      <c r="B18" s="18">
        <v>233</v>
      </c>
      <c r="C18" s="19">
        <v>200</v>
      </c>
      <c r="D18" s="19">
        <v>33</v>
      </c>
      <c r="K18" s="17" t="s">
        <v>15</v>
      </c>
      <c r="L18" s="18">
        <v>233</v>
      </c>
      <c r="M18" s="19">
        <v>230</v>
      </c>
      <c r="N18" s="19">
        <v>3</v>
      </c>
    </row>
    <row r="19" spans="1:14" ht="15">
      <c r="A19" s="17" t="s">
        <v>16</v>
      </c>
      <c r="B19" s="18">
        <v>265</v>
      </c>
      <c r="C19" s="19">
        <v>132</v>
      </c>
      <c r="D19" s="19">
        <v>133</v>
      </c>
      <c r="K19" s="17" t="s">
        <v>16</v>
      </c>
      <c r="L19" s="18">
        <v>265</v>
      </c>
      <c r="M19" s="19">
        <v>254</v>
      </c>
      <c r="N19" s="19">
        <v>11</v>
      </c>
    </row>
    <row r="20" spans="1:14" ht="15">
      <c r="A20" s="17" t="s">
        <v>17</v>
      </c>
      <c r="B20" s="18">
        <v>141</v>
      </c>
      <c r="C20" s="19">
        <v>109</v>
      </c>
      <c r="D20" s="19">
        <v>32</v>
      </c>
      <c r="K20" s="17" t="s">
        <v>17</v>
      </c>
      <c r="L20" s="18">
        <v>141</v>
      </c>
      <c r="M20" s="19">
        <v>136</v>
      </c>
      <c r="N20" s="19">
        <v>5</v>
      </c>
    </row>
    <row r="21" spans="1:14" ht="15">
      <c r="A21" s="17" t="s">
        <v>18</v>
      </c>
      <c r="B21" s="18">
        <v>0</v>
      </c>
      <c r="C21" s="19">
        <v>0</v>
      </c>
      <c r="D21" s="19">
        <v>0</v>
      </c>
      <c r="K21" s="17" t="s">
        <v>18</v>
      </c>
      <c r="L21" s="18">
        <v>0</v>
      </c>
      <c r="M21" s="19">
        <v>0</v>
      </c>
      <c r="N21" s="19">
        <v>0</v>
      </c>
    </row>
    <row r="22" spans="1:14" ht="15">
      <c r="A22" s="17" t="s">
        <v>19</v>
      </c>
      <c r="B22" s="18">
        <v>0</v>
      </c>
      <c r="C22" s="19">
        <v>0</v>
      </c>
      <c r="D22" s="19">
        <v>0</v>
      </c>
      <c r="K22" s="17" t="s">
        <v>19</v>
      </c>
      <c r="L22" s="18">
        <v>0</v>
      </c>
      <c r="M22" s="19">
        <v>0</v>
      </c>
      <c r="N22" s="19">
        <v>0</v>
      </c>
    </row>
    <row r="23" spans="1:14" ht="15">
      <c r="A23" s="17" t="s">
        <v>20</v>
      </c>
      <c r="B23" s="18">
        <v>0</v>
      </c>
      <c r="C23" s="19">
        <v>0</v>
      </c>
      <c r="D23" s="19">
        <v>0</v>
      </c>
      <c r="K23" s="17" t="s">
        <v>20</v>
      </c>
      <c r="L23" s="18">
        <v>0</v>
      </c>
      <c r="M23" s="19">
        <v>0</v>
      </c>
      <c r="N23" s="19">
        <v>0</v>
      </c>
    </row>
    <row r="24" spans="1:14" ht="15">
      <c r="A24" s="17" t="s">
        <v>21</v>
      </c>
      <c r="B24" s="18">
        <v>0</v>
      </c>
      <c r="C24" s="19">
        <v>0</v>
      </c>
      <c r="D24" s="19">
        <v>0</v>
      </c>
      <c r="K24" s="17" t="s">
        <v>21</v>
      </c>
      <c r="L24" s="18">
        <v>0</v>
      </c>
      <c r="M24" s="19">
        <v>0</v>
      </c>
      <c r="N24" s="19">
        <v>0</v>
      </c>
    </row>
    <row r="25" spans="1:14" ht="15">
      <c r="A25" s="17" t="s">
        <v>22</v>
      </c>
      <c r="B25" s="18">
        <v>0</v>
      </c>
      <c r="C25" s="19">
        <v>0</v>
      </c>
      <c r="D25" s="19">
        <v>0</v>
      </c>
      <c r="K25" s="17" t="s">
        <v>22</v>
      </c>
      <c r="L25" s="18">
        <v>0</v>
      </c>
      <c r="M25" s="19">
        <v>0</v>
      </c>
      <c r="N25" s="19">
        <v>0</v>
      </c>
    </row>
    <row r="26" spans="1:14" ht="15">
      <c r="A26" s="17" t="s">
        <v>23</v>
      </c>
      <c r="B26" s="18">
        <v>0</v>
      </c>
      <c r="C26" s="19">
        <v>0</v>
      </c>
      <c r="D26" s="19">
        <v>0</v>
      </c>
      <c r="K26" s="17" t="s">
        <v>23</v>
      </c>
      <c r="L26" s="18">
        <v>0</v>
      </c>
      <c r="M26" s="19">
        <v>0</v>
      </c>
      <c r="N26" s="19">
        <v>0</v>
      </c>
    </row>
    <row r="27" spans="1:14" ht="15">
      <c r="A27" s="17" t="s">
        <v>24</v>
      </c>
      <c r="B27" s="18">
        <v>0</v>
      </c>
      <c r="C27" s="19">
        <v>0</v>
      </c>
      <c r="D27" s="19">
        <v>0</v>
      </c>
      <c r="K27" s="17" t="s">
        <v>24</v>
      </c>
      <c r="L27" s="18">
        <v>0</v>
      </c>
      <c r="M27" s="19">
        <v>0</v>
      </c>
      <c r="N27" s="19">
        <v>0</v>
      </c>
    </row>
    <row r="28" spans="1:14" ht="15">
      <c r="A28" s="20" t="s">
        <v>25</v>
      </c>
      <c r="B28" s="21">
        <v>0</v>
      </c>
      <c r="C28" s="22">
        <v>0</v>
      </c>
      <c r="D28" s="22">
        <v>0</v>
      </c>
      <c r="K28" s="20" t="s">
        <v>25</v>
      </c>
      <c r="L28" s="21">
        <v>0</v>
      </c>
      <c r="M28" s="22">
        <v>0</v>
      </c>
      <c r="N28" s="22">
        <v>0</v>
      </c>
    </row>
    <row r="29" spans="1:14" ht="18.75" customHeight="1">
      <c r="A29" s="23" t="s">
        <v>26</v>
      </c>
      <c r="B29" s="24">
        <v>1136</v>
      </c>
      <c r="C29" s="24">
        <v>891</v>
      </c>
      <c r="D29" s="24">
        <v>245</v>
      </c>
      <c r="K29" s="23" t="s">
        <v>26</v>
      </c>
      <c r="L29" s="24">
        <v>730</v>
      </c>
      <c r="M29" s="24">
        <v>704</v>
      </c>
      <c r="N29" s="24">
        <v>26</v>
      </c>
    </row>
    <row r="30" spans="1:14" ht="18.75" customHeight="1">
      <c r="A30" s="25" t="s">
        <v>27</v>
      </c>
      <c r="B30" s="26">
        <v>1</v>
      </c>
      <c r="C30" s="27">
        <v>0.784330985915493</v>
      </c>
      <c r="D30" s="27">
        <v>0.21566901408450703</v>
      </c>
      <c r="K30" s="25" t="s">
        <v>27</v>
      </c>
      <c r="L30" s="26">
        <v>1</v>
      </c>
      <c r="M30" s="27">
        <v>0.9643835616438357</v>
      </c>
      <c r="N30" s="27">
        <v>0.03561643835616438</v>
      </c>
    </row>
    <row r="31" ht="15"/>
    <row r="34" spans="3:4" ht="14.25" customHeight="1">
      <c r="C34" s="10" t="s">
        <v>28</v>
      </c>
      <c r="D34" s="11"/>
    </row>
    <row r="35" spans="1:7" ht="40.5" customHeight="1">
      <c r="A35" s="12" t="s">
        <v>29</v>
      </c>
      <c r="B35" s="12"/>
      <c r="C35" s="12"/>
      <c r="D35" s="12"/>
      <c r="E35" s="12"/>
      <c r="F35" s="12"/>
      <c r="G35" s="12"/>
    </row>
    <row r="36" spans="1:4" ht="15">
      <c r="A36" s="15"/>
      <c r="B36" s="15"/>
      <c r="C36" s="15"/>
      <c r="D36" s="15"/>
    </row>
    <row r="37" spans="1:7" ht="28.5" customHeight="1">
      <c r="A37" s="28" t="s">
        <v>30</v>
      </c>
      <c r="B37" s="28"/>
      <c r="C37" s="28"/>
      <c r="D37" s="16" t="s">
        <v>31</v>
      </c>
      <c r="E37" s="16" t="s">
        <v>32</v>
      </c>
      <c r="F37" s="16" t="s">
        <v>33</v>
      </c>
      <c r="G37" s="16" t="s">
        <v>13</v>
      </c>
    </row>
    <row r="38" spans="1:7" ht="15">
      <c r="A38" s="29" t="s">
        <v>34</v>
      </c>
      <c r="B38" s="29"/>
      <c r="C38" s="29"/>
      <c r="D38" s="18">
        <v>192</v>
      </c>
      <c r="E38" s="30">
        <v>0.16901408450704225</v>
      </c>
      <c r="F38" s="19">
        <v>189</v>
      </c>
      <c r="G38" s="19">
        <v>3</v>
      </c>
    </row>
    <row r="39" spans="1:7" ht="15">
      <c r="A39" s="31" t="s">
        <v>35</v>
      </c>
      <c r="B39" s="31"/>
      <c r="C39" s="31"/>
      <c r="D39" s="18">
        <v>17</v>
      </c>
      <c r="E39" s="30">
        <v>0.014964788732394365</v>
      </c>
      <c r="F39" s="19">
        <v>17</v>
      </c>
      <c r="G39" s="19">
        <v>0</v>
      </c>
    </row>
    <row r="40" spans="1:7" ht="15">
      <c r="A40" s="31" t="s">
        <v>36</v>
      </c>
      <c r="B40" s="31"/>
      <c r="C40" s="31"/>
      <c r="D40" s="18">
        <v>489</v>
      </c>
      <c r="E40" s="30">
        <v>0.43045774647887325</v>
      </c>
      <c r="F40" s="19">
        <v>473</v>
      </c>
      <c r="G40" s="19">
        <v>16</v>
      </c>
    </row>
    <row r="41" spans="1:7" ht="15">
      <c r="A41" s="31" t="s">
        <v>37</v>
      </c>
      <c r="B41" s="31"/>
      <c r="C41" s="31"/>
      <c r="D41" s="18">
        <v>206</v>
      </c>
      <c r="E41" s="30">
        <v>0.1813380281690141</v>
      </c>
      <c r="F41" s="19">
        <v>197</v>
      </c>
      <c r="G41" s="19">
        <v>9</v>
      </c>
    </row>
    <row r="42" spans="1:7" ht="15">
      <c r="A42" s="31" t="s">
        <v>38</v>
      </c>
      <c r="B42" s="31"/>
      <c r="C42" s="31"/>
      <c r="D42" s="18">
        <v>90</v>
      </c>
      <c r="E42" s="30">
        <v>0.07922535211267606</v>
      </c>
      <c r="F42" s="19">
        <v>83</v>
      </c>
      <c r="G42" s="19">
        <v>7</v>
      </c>
    </row>
    <row r="43" spans="1:7" ht="15">
      <c r="A43" s="31" t="s">
        <v>39</v>
      </c>
      <c r="B43" s="31"/>
      <c r="C43" s="31"/>
      <c r="D43" s="18">
        <v>59</v>
      </c>
      <c r="E43" s="30">
        <v>0.05193661971830986</v>
      </c>
      <c r="F43" s="19">
        <v>54</v>
      </c>
      <c r="G43" s="19">
        <v>5</v>
      </c>
    </row>
    <row r="44" spans="1:7" ht="15">
      <c r="A44" s="31" t="s">
        <v>40</v>
      </c>
      <c r="B44" s="31"/>
      <c r="C44" s="31"/>
      <c r="D44" s="18">
        <v>4</v>
      </c>
      <c r="E44" s="30">
        <v>0.0035211267605633804</v>
      </c>
      <c r="F44" s="19">
        <v>4</v>
      </c>
      <c r="G44" s="19">
        <v>0</v>
      </c>
    </row>
    <row r="45" spans="1:7" ht="15">
      <c r="A45" s="31" t="s">
        <v>41</v>
      </c>
      <c r="B45" s="31"/>
      <c r="C45" s="31"/>
      <c r="D45" s="18">
        <v>7</v>
      </c>
      <c r="E45" s="30">
        <v>0.006161971830985915</v>
      </c>
      <c r="F45" s="19">
        <v>6</v>
      </c>
      <c r="G45" s="19">
        <v>1</v>
      </c>
    </row>
    <row r="46" spans="1:7" ht="15">
      <c r="A46" s="31" t="s">
        <v>42</v>
      </c>
      <c r="B46" s="31"/>
      <c r="C46" s="31"/>
      <c r="D46" s="18">
        <v>1</v>
      </c>
      <c r="E46" s="30">
        <v>0.0008802816901408451</v>
      </c>
      <c r="F46" s="19">
        <v>1</v>
      </c>
      <c r="G46" s="19">
        <v>0</v>
      </c>
    </row>
    <row r="47" spans="1:7" ht="15">
      <c r="A47" s="31" t="s">
        <v>43</v>
      </c>
      <c r="B47" s="31"/>
      <c r="C47" s="31"/>
      <c r="D47" s="18">
        <v>1</v>
      </c>
      <c r="E47" s="30">
        <v>0.0008802816901408451</v>
      </c>
      <c r="F47" s="19">
        <v>1</v>
      </c>
      <c r="G47" s="19">
        <v>0</v>
      </c>
    </row>
    <row r="48" spans="1:7" ht="15">
      <c r="A48" s="32" t="s">
        <v>44</v>
      </c>
      <c r="B48" s="32"/>
      <c r="C48" s="32"/>
      <c r="D48" s="21">
        <v>70</v>
      </c>
      <c r="E48" s="33">
        <v>0.061619718309859156</v>
      </c>
      <c r="F48" s="22">
        <v>69</v>
      </c>
      <c r="G48" s="22">
        <v>1</v>
      </c>
    </row>
    <row r="49" spans="1:7" ht="18.75" customHeight="1">
      <c r="A49" s="34" t="s">
        <v>26</v>
      </c>
      <c r="B49" s="34"/>
      <c r="C49" s="34"/>
      <c r="D49" s="24">
        <v>1136</v>
      </c>
      <c r="E49" s="35">
        <v>1</v>
      </c>
      <c r="F49" s="24">
        <v>1094</v>
      </c>
      <c r="G49" s="24">
        <v>42</v>
      </c>
    </row>
    <row r="53" ht="15">
      <c r="A53" s="36" t="s">
        <v>45</v>
      </c>
    </row>
    <row r="54" ht="15">
      <c r="A54" s="36" t="s">
        <v>46</v>
      </c>
    </row>
    <row r="55" ht="15">
      <c r="N55" s="37"/>
    </row>
    <row r="56" spans="3:5" ht="18.75">
      <c r="C56" s="11"/>
      <c r="D56" s="11"/>
      <c r="E56" s="10" t="s">
        <v>47</v>
      </c>
    </row>
    <row r="57" spans="1:10" ht="15" customHeight="1">
      <c r="A57" s="12" t="s">
        <v>48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4" ht="15">
      <c r="A58" s="15"/>
      <c r="B58" s="15"/>
      <c r="C58" s="15"/>
      <c r="D58" s="15"/>
    </row>
    <row r="59" spans="1:10" ht="28.5" customHeight="1">
      <c r="A59" s="28" t="s">
        <v>49</v>
      </c>
      <c r="B59" s="28"/>
      <c r="C59" s="28"/>
      <c r="D59" s="16" t="s">
        <v>9</v>
      </c>
      <c r="E59" s="16" t="s">
        <v>50</v>
      </c>
      <c r="F59" s="16" t="s">
        <v>51</v>
      </c>
      <c r="G59" s="16" t="s">
        <v>52</v>
      </c>
      <c r="H59" s="16" t="s">
        <v>53</v>
      </c>
      <c r="I59" s="16" t="s">
        <v>54</v>
      </c>
      <c r="J59" s="16" t="s">
        <v>55</v>
      </c>
    </row>
    <row r="60" spans="1:10" ht="15">
      <c r="A60" s="17" t="s">
        <v>14</v>
      </c>
      <c r="B60" s="18"/>
      <c r="C60" s="18"/>
      <c r="D60" s="18">
        <v>489</v>
      </c>
      <c r="E60" s="19">
        <v>0</v>
      </c>
      <c r="F60" s="19">
        <v>0</v>
      </c>
      <c r="G60" s="19">
        <v>0</v>
      </c>
      <c r="H60" s="19">
        <v>154</v>
      </c>
      <c r="I60" s="19">
        <v>306</v>
      </c>
      <c r="J60" s="19">
        <v>29</v>
      </c>
    </row>
    <row r="61" spans="1:10" ht="15">
      <c r="A61" s="17" t="s">
        <v>15</v>
      </c>
      <c r="B61" s="18"/>
      <c r="C61" s="18"/>
      <c r="D61" s="18">
        <v>217</v>
      </c>
      <c r="E61" s="19">
        <v>0</v>
      </c>
      <c r="F61" s="19">
        <v>0</v>
      </c>
      <c r="G61" s="19">
        <v>0</v>
      </c>
      <c r="H61" s="19">
        <v>50</v>
      </c>
      <c r="I61" s="19">
        <v>158</v>
      </c>
      <c r="J61" s="19">
        <v>9</v>
      </c>
    </row>
    <row r="62" spans="1:10" ht="15">
      <c r="A62" s="17" t="s">
        <v>16</v>
      </c>
      <c r="B62" s="18"/>
      <c r="C62" s="18"/>
      <c r="D62" s="18">
        <v>261</v>
      </c>
      <c r="E62" s="19">
        <v>0</v>
      </c>
      <c r="F62" s="19">
        <v>0</v>
      </c>
      <c r="G62" s="19">
        <v>0</v>
      </c>
      <c r="H62" s="19">
        <v>44</v>
      </c>
      <c r="I62" s="19">
        <v>194</v>
      </c>
      <c r="J62" s="19">
        <v>23</v>
      </c>
    </row>
    <row r="63" spans="1:10" ht="15">
      <c r="A63" s="17" t="s">
        <v>17</v>
      </c>
      <c r="B63" s="18"/>
      <c r="C63" s="18"/>
      <c r="D63" s="18">
        <v>140</v>
      </c>
      <c r="E63" s="19">
        <v>0</v>
      </c>
      <c r="F63" s="19">
        <v>0</v>
      </c>
      <c r="G63" s="19">
        <v>0</v>
      </c>
      <c r="H63" s="19">
        <v>34</v>
      </c>
      <c r="I63" s="19">
        <v>103</v>
      </c>
      <c r="J63" s="19">
        <v>3</v>
      </c>
    </row>
    <row r="64" spans="1:10" ht="15">
      <c r="A64" s="17" t="s">
        <v>18</v>
      </c>
      <c r="B64" s="18"/>
      <c r="C64" s="18"/>
      <c r="D64" s="18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15">
      <c r="A65" s="17" t="s">
        <v>19</v>
      </c>
      <c r="B65" s="18"/>
      <c r="C65" s="18"/>
      <c r="D65" s="18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15">
      <c r="A66" s="17" t="s">
        <v>20</v>
      </c>
      <c r="B66" s="18"/>
      <c r="C66" s="18"/>
      <c r="D66" s="18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</row>
    <row r="67" spans="1:10" ht="15">
      <c r="A67" s="17" t="s">
        <v>21</v>
      </c>
      <c r="B67" s="18"/>
      <c r="C67" s="18"/>
      <c r="D67" s="18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0" ht="15">
      <c r="A68" s="17" t="s">
        <v>22</v>
      </c>
      <c r="B68" s="18"/>
      <c r="C68" s="18"/>
      <c r="D68" s="18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15">
      <c r="A69" s="17" t="s">
        <v>23</v>
      </c>
      <c r="B69" s="18"/>
      <c r="C69" s="18"/>
      <c r="D69" s="18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0" ht="15">
      <c r="A70" s="17" t="s">
        <v>24</v>
      </c>
      <c r="B70" s="18"/>
      <c r="C70" s="18"/>
      <c r="D70" s="18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0" ht="15">
      <c r="A71" s="20" t="s">
        <v>25</v>
      </c>
      <c r="B71" s="21"/>
      <c r="C71" s="21"/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</row>
    <row r="72" spans="1:10" ht="18.75" customHeight="1">
      <c r="A72" s="34" t="s">
        <v>26</v>
      </c>
      <c r="B72" s="34"/>
      <c r="C72" s="34"/>
      <c r="D72" s="24">
        <v>1107</v>
      </c>
      <c r="E72" s="24">
        <v>0</v>
      </c>
      <c r="F72" s="24">
        <v>0</v>
      </c>
      <c r="G72" s="24">
        <v>0</v>
      </c>
      <c r="H72" s="24">
        <v>282</v>
      </c>
      <c r="I72" s="24">
        <v>761</v>
      </c>
      <c r="J72" s="24">
        <v>64</v>
      </c>
    </row>
    <row r="73" spans="1:10" ht="18.75" customHeight="1">
      <c r="A73" s="38" t="s">
        <v>27</v>
      </c>
      <c r="B73" s="38"/>
      <c r="C73" s="38"/>
      <c r="D73" s="26">
        <v>1</v>
      </c>
      <c r="E73" s="27">
        <v>0</v>
      </c>
      <c r="F73" s="27">
        <v>0</v>
      </c>
      <c r="G73" s="27">
        <v>0</v>
      </c>
      <c r="H73" s="27">
        <v>0.25474254742547425</v>
      </c>
      <c r="I73" s="27">
        <v>0.6874435411020777</v>
      </c>
      <c r="J73" s="27">
        <v>0.057813911472448055</v>
      </c>
    </row>
    <row r="80" ht="25.5" customHeight="1"/>
    <row r="81" spans="1:14" ht="33.75" customHeight="1">
      <c r="A81" s="39" t="s">
        <v>56</v>
      </c>
      <c r="B81" s="39"/>
      <c r="C81" s="39"/>
      <c r="D81" s="39"/>
      <c r="K81" s="39" t="s">
        <v>57</v>
      </c>
      <c r="L81" s="39"/>
      <c r="M81" s="39"/>
      <c r="N81" s="39"/>
    </row>
    <row r="82" spans="1:14" ht="34.5" customHeight="1">
      <c r="A82" s="40" t="s">
        <v>58</v>
      </c>
      <c r="B82" s="40"/>
      <c r="C82" s="40"/>
      <c r="D82" s="40"/>
      <c r="K82" s="41" t="s">
        <v>59</v>
      </c>
      <c r="L82" s="41"/>
      <c r="M82" s="41"/>
      <c r="N82" s="41"/>
    </row>
    <row r="83" ht="15" customHeight="1"/>
    <row r="84" spans="1:14" ht="27" customHeight="1">
      <c r="A84" s="42" t="s">
        <v>60</v>
      </c>
      <c r="B84" s="42"/>
      <c r="C84" s="43" t="s">
        <v>26</v>
      </c>
      <c r="D84" s="44" t="s">
        <v>32</v>
      </c>
      <c r="K84" s="42" t="s">
        <v>61</v>
      </c>
      <c r="L84" s="42"/>
      <c r="M84" s="43" t="s">
        <v>26</v>
      </c>
      <c r="N84" s="44" t="s">
        <v>32</v>
      </c>
    </row>
    <row r="85" spans="1:14" ht="15">
      <c r="A85" s="45" t="s">
        <v>62</v>
      </c>
      <c r="B85" s="45"/>
      <c r="C85" s="46">
        <v>13</v>
      </c>
      <c r="D85" s="47">
        <v>0.011443661971830986</v>
      </c>
      <c r="K85" s="45" t="s">
        <v>63</v>
      </c>
      <c r="L85" s="45"/>
      <c r="M85" s="46">
        <v>968</v>
      </c>
      <c r="N85" s="47">
        <v>0.852112676056338</v>
      </c>
    </row>
    <row r="86" spans="1:14" ht="15">
      <c r="A86" s="48" t="s">
        <v>64</v>
      </c>
      <c r="B86" s="48"/>
      <c r="C86" s="49">
        <v>954</v>
      </c>
      <c r="D86" s="47">
        <v>0.8397887323943662</v>
      </c>
      <c r="K86" s="45" t="s">
        <v>65</v>
      </c>
      <c r="L86" s="45"/>
      <c r="M86" s="46">
        <v>66</v>
      </c>
      <c r="N86" s="47">
        <v>0.058098591549295774</v>
      </c>
    </row>
    <row r="87" spans="1:14" ht="18.75" customHeight="1">
      <c r="A87" s="50" t="s">
        <v>66</v>
      </c>
      <c r="B87" s="50"/>
      <c r="C87" s="51">
        <v>169</v>
      </c>
      <c r="D87" s="52">
        <v>0.1487676056338028</v>
      </c>
      <c r="K87" s="45" t="s">
        <v>67</v>
      </c>
      <c r="L87" s="45"/>
      <c r="M87" s="46">
        <v>5</v>
      </c>
      <c r="N87" s="47">
        <v>0.0044014084507042256</v>
      </c>
    </row>
    <row r="88" spans="1:14" ht="18.75" customHeight="1">
      <c r="A88" s="53" t="s">
        <v>26</v>
      </c>
      <c r="B88" s="53"/>
      <c r="C88" s="54">
        <v>1136</v>
      </c>
      <c r="D88" s="55">
        <v>1</v>
      </c>
      <c r="K88" s="45" t="s">
        <v>68</v>
      </c>
      <c r="L88" s="45"/>
      <c r="M88" s="46">
        <v>2</v>
      </c>
      <c r="N88" s="47">
        <v>0.0017605633802816902</v>
      </c>
    </row>
    <row r="89" spans="11:14" ht="15">
      <c r="K89" s="45" t="s">
        <v>69</v>
      </c>
      <c r="L89" s="45"/>
      <c r="M89" s="46">
        <v>3</v>
      </c>
      <c r="N89" s="47">
        <v>0.002640845070422535</v>
      </c>
    </row>
    <row r="90" spans="11:14" ht="15">
      <c r="K90" s="48" t="s">
        <v>70</v>
      </c>
      <c r="L90" s="48"/>
      <c r="M90" s="49">
        <v>77</v>
      </c>
      <c r="N90" s="47">
        <v>0.06778169014084508</v>
      </c>
    </row>
    <row r="91" spans="11:14" ht="18.75" customHeight="1">
      <c r="K91" s="50" t="s">
        <v>66</v>
      </c>
      <c r="L91" s="50"/>
      <c r="M91" s="51">
        <v>15</v>
      </c>
      <c r="N91" s="52">
        <v>0.013204225352112676</v>
      </c>
    </row>
    <row r="92" spans="11:14" ht="15">
      <c r="K92" s="56" t="s">
        <v>26</v>
      </c>
      <c r="L92" s="56"/>
      <c r="M92" s="54">
        <v>1136</v>
      </c>
      <c r="N92" s="55">
        <v>1</v>
      </c>
    </row>
    <row r="100" ht="15">
      <c r="A100" s="36" t="s">
        <v>45</v>
      </c>
    </row>
    <row r="101" ht="15">
      <c r="A101" s="36" t="s">
        <v>46</v>
      </c>
    </row>
    <row r="102" ht="15">
      <c r="A102" s="36"/>
    </row>
    <row r="103" ht="15">
      <c r="A103" s="36"/>
    </row>
    <row r="104" spans="1:20" ht="18">
      <c r="A104" s="7" t="s">
        <v>71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6" spans="1:5" ht="18.75" customHeight="1">
      <c r="A106" s="57" t="s">
        <v>72</v>
      </c>
      <c r="B106" s="57"/>
      <c r="C106" s="57"/>
      <c r="D106" s="57"/>
      <c r="E106" s="57"/>
    </row>
    <row r="107" spans="1:6" ht="36.75" customHeight="1">
      <c r="A107" s="40" t="s">
        <v>73</v>
      </c>
      <c r="B107" s="40"/>
      <c r="C107" s="40"/>
      <c r="D107" s="40"/>
      <c r="E107" s="40"/>
      <c r="F107" s="58"/>
    </row>
    <row r="109" spans="1:5" ht="26.25" customHeight="1">
      <c r="A109" s="16" t="s">
        <v>8</v>
      </c>
      <c r="B109" s="16" t="s">
        <v>74</v>
      </c>
      <c r="C109" s="16" t="s">
        <v>75</v>
      </c>
      <c r="D109" s="16" t="s">
        <v>76</v>
      </c>
      <c r="E109" s="16" t="s">
        <v>77</v>
      </c>
    </row>
    <row r="110" spans="1:5" ht="15">
      <c r="A110" s="17" t="s">
        <v>14</v>
      </c>
      <c r="B110" s="18">
        <v>5372</v>
      </c>
      <c r="C110" s="19">
        <v>64</v>
      </c>
      <c r="D110" s="19">
        <v>2617</v>
      </c>
      <c r="E110" s="19">
        <v>2691</v>
      </c>
    </row>
    <row r="111" spans="1:5" ht="15">
      <c r="A111" s="17" t="s">
        <v>15</v>
      </c>
      <c r="B111" s="18">
        <v>4076</v>
      </c>
      <c r="C111" s="19">
        <v>82</v>
      </c>
      <c r="D111" s="19">
        <v>1909</v>
      </c>
      <c r="E111" s="19">
        <v>2085</v>
      </c>
    </row>
    <row r="112" spans="1:5" ht="15">
      <c r="A112" s="17" t="s">
        <v>16</v>
      </c>
      <c r="B112" s="18">
        <v>4598</v>
      </c>
      <c r="C112" s="19">
        <v>85</v>
      </c>
      <c r="D112" s="19">
        <v>2050</v>
      </c>
      <c r="E112" s="19">
        <v>2463</v>
      </c>
    </row>
    <row r="113" spans="1:5" ht="15">
      <c r="A113" s="17" t="s">
        <v>17</v>
      </c>
      <c r="B113" s="18">
        <v>3294</v>
      </c>
      <c r="C113" s="19">
        <v>36</v>
      </c>
      <c r="D113" s="19">
        <v>1599</v>
      </c>
      <c r="E113" s="19">
        <v>1659</v>
      </c>
    </row>
    <row r="114" spans="1:5" ht="15">
      <c r="A114" s="17" t="s">
        <v>18</v>
      </c>
      <c r="B114" s="18">
        <v>0</v>
      </c>
      <c r="C114" s="19">
        <v>0</v>
      </c>
      <c r="D114" s="19">
        <v>0</v>
      </c>
      <c r="E114" s="19">
        <v>0</v>
      </c>
    </row>
    <row r="115" spans="1:5" ht="15">
      <c r="A115" s="17" t="s">
        <v>19</v>
      </c>
      <c r="B115" s="18">
        <v>0</v>
      </c>
      <c r="C115" s="19">
        <v>0</v>
      </c>
      <c r="D115" s="19">
        <v>0</v>
      </c>
      <c r="E115" s="19">
        <v>0</v>
      </c>
    </row>
    <row r="116" spans="1:5" ht="15">
      <c r="A116" s="17" t="s">
        <v>20</v>
      </c>
      <c r="B116" s="18">
        <v>0</v>
      </c>
      <c r="C116" s="19">
        <v>0</v>
      </c>
      <c r="D116" s="19">
        <v>0</v>
      </c>
      <c r="E116" s="19">
        <v>0</v>
      </c>
    </row>
    <row r="117" spans="1:5" ht="15">
      <c r="A117" s="17" t="s">
        <v>21</v>
      </c>
      <c r="B117" s="18">
        <v>0</v>
      </c>
      <c r="C117" s="19">
        <v>0</v>
      </c>
      <c r="D117" s="19">
        <v>0</v>
      </c>
      <c r="E117" s="19">
        <v>0</v>
      </c>
    </row>
    <row r="118" spans="1:5" ht="15">
      <c r="A118" s="17" t="s">
        <v>22</v>
      </c>
      <c r="B118" s="18">
        <v>0</v>
      </c>
      <c r="C118" s="19">
        <v>0</v>
      </c>
      <c r="D118" s="19">
        <v>0</v>
      </c>
      <c r="E118" s="19">
        <v>0</v>
      </c>
    </row>
    <row r="119" spans="1:5" ht="15">
      <c r="A119" s="17" t="s">
        <v>23</v>
      </c>
      <c r="B119" s="18">
        <v>0</v>
      </c>
      <c r="C119" s="19">
        <v>0</v>
      </c>
      <c r="D119" s="19">
        <v>0</v>
      </c>
      <c r="E119" s="19">
        <v>0</v>
      </c>
    </row>
    <row r="120" spans="1:5" ht="15">
      <c r="A120" s="17" t="s">
        <v>24</v>
      </c>
      <c r="B120" s="18">
        <v>0</v>
      </c>
      <c r="C120" s="19">
        <v>0</v>
      </c>
      <c r="D120" s="19">
        <v>0</v>
      </c>
      <c r="E120" s="19">
        <v>0</v>
      </c>
    </row>
    <row r="121" spans="1:5" ht="15">
      <c r="A121" s="20" t="s">
        <v>25</v>
      </c>
      <c r="B121" s="21">
        <v>0</v>
      </c>
      <c r="C121" s="22">
        <v>0</v>
      </c>
      <c r="D121" s="22">
        <v>0</v>
      </c>
      <c r="E121" s="22">
        <v>0</v>
      </c>
    </row>
    <row r="122" spans="1:5" ht="18.75" customHeight="1">
      <c r="A122" s="23" t="s">
        <v>26</v>
      </c>
      <c r="B122" s="24">
        <v>17340</v>
      </c>
      <c r="C122" s="24">
        <v>267</v>
      </c>
      <c r="D122" s="24">
        <v>8175</v>
      </c>
      <c r="E122" s="24">
        <v>8898</v>
      </c>
    </row>
    <row r="123" spans="1:5" ht="18.75" customHeight="1">
      <c r="A123" s="25" t="s">
        <v>27</v>
      </c>
      <c r="B123" s="26">
        <v>1</v>
      </c>
      <c r="C123" s="26">
        <v>0.015397923875432526</v>
      </c>
      <c r="D123" s="26">
        <v>0.47145328719723184</v>
      </c>
      <c r="E123" s="26">
        <v>0.5131487889273356</v>
      </c>
    </row>
    <row r="127" spans="1:7" ht="15.75" customHeight="1">
      <c r="A127" s="57" t="s">
        <v>78</v>
      </c>
      <c r="B127" s="57"/>
      <c r="C127" s="57"/>
      <c r="D127" s="57"/>
      <c r="E127" s="57"/>
      <c r="F127" s="57"/>
      <c r="G127" s="57"/>
    </row>
    <row r="128" spans="1:7" ht="38.25" customHeight="1">
      <c r="A128" s="40" t="s">
        <v>79</v>
      </c>
      <c r="B128" s="40"/>
      <c r="C128" s="40"/>
      <c r="D128" s="40"/>
      <c r="E128" s="40"/>
      <c r="F128" s="40"/>
      <c r="G128" s="40"/>
    </row>
    <row r="130" spans="1:7" ht="26.25" customHeight="1">
      <c r="A130" s="16" t="s">
        <v>8</v>
      </c>
      <c r="B130" s="16"/>
      <c r="C130" s="16"/>
      <c r="D130" s="16" t="s">
        <v>74</v>
      </c>
      <c r="E130" s="16" t="s">
        <v>75</v>
      </c>
      <c r="F130" s="16" t="s">
        <v>76</v>
      </c>
      <c r="G130" s="16" t="s">
        <v>77</v>
      </c>
    </row>
    <row r="131" spans="1:7" ht="15">
      <c r="A131" s="17" t="s">
        <v>80</v>
      </c>
      <c r="B131" s="17"/>
      <c r="C131" s="17"/>
      <c r="D131" s="18">
        <v>1038</v>
      </c>
      <c r="E131" s="19">
        <v>267</v>
      </c>
      <c r="F131" s="19">
        <v>484</v>
      </c>
      <c r="G131" s="19">
        <v>287</v>
      </c>
    </row>
    <row r="132" spans="1:7" ht="15">
      <c r="A132" s="17" t="s">
        <v>81</v>
      </c>
      <c r="B132" s="17"/>
      <c r="C132" s="17"/>
      <c r="D132" s="18">
        <v>990</v>
      </c>
      <c r="E132" s="19">
        <v>0</v>
      </c>
      <c r="F132" s="19">
        <v>848</v>
      </c>
      <c r="G132" s="19">
        <v>142</v>
      </c>
    </row>
    <row r="133" spans="1:7" ht="15">
      <c r="A133" s="17" t="s">
        <v>82</v>
      </c>
      <c r="B133" s="17"/>
      <c r="C133" s="17"/>
      <c r="D133" s="18">
        <v>303</v>
      </c>
      <c r="E133" s="19">
        <v>0</v>
      </c>
      <c r="F133" s="19">
        <v>292</v>
      </c>
      <c r="G133" s="19">
        <v>11</v>
      </c>
    </row>
    <row r="134" spans="1:7" ht="15">
      <c r="A134" s="17" t="s">
        <v>83</v>
      </c>
      <c r="B134" s="17"/>
      <c r="C134" s="17"/>
      <c r="D134" s="18">
        <v>4175</v>
      </c>
      <c r="E134" s="19">
        <v>0</v>
      </c>
      <c r="F134" s="19">
        <v>2283</v>
      </c>
      <c r="G134" s="19">
        <v>1892</v>
      </c>
    </row>
    <row r="135" spans="1:7" ht="15">
      <c r="A135" s="17" t="s">
        <v>84</v>
      </c>
      <c r="B135" s="17"/>
      <c r="C135" s="17"/>
      <c r="D135" s="18">
        <v>253</v>
      </c>
      <c r="E135" s="19">
        <v>0</v>
      </c>
      <c r="F135" s="19">
        <v>252</v>
      </c>
      <c r="G135" s="19">
        <v>1</v>
      </c>
    </row>
    <row r="136" spans="1:7" ht="15">
      <c r="A136" s="17" t="s">
        <v>85</v>
      </c>
      <c r="B136" s="17"/>
      <c r="C136" s="17"/>
      <c r="D136" s="18">
        <v>6</v>
      </c>
      <c r="E136" s="19">
        <v>0</v>
      </c>
      <c r="F136" s="19">
        <v>5</v>
      </c>
      <c r="G136" s="19">
        <v>1</v>
      </c>
    </row>
    <row r="137" spans="1:7" ht="15">
      <c r="A137" s="17" t="s">
        <v>86</v>
      </c>
      <c r="B137" s="17"/>
      <c r="C137" s="17"/>
      <c r="D137" s="18">
        <v>1063</v>
      </c>
      <c r="E137" s="19">
        <v>0</v>
      </c>
      <c r="F137" s="19">
        <v>70</v>
      </c>
      <c r="G137" s="19">
        <v>993</v>
      </c>
    </row>
    <row r="138" spans="1:7" ht="15">
      <c r="A138" s="17" t="s">
        <v>87</v>
      </c>
      <c r="B138" s="17"/>
      <c r="C138" s="17"/>
      <c r="D138" s="18">
        <v>1198</v>
      </c>
      <c r="E138" s="19">
        <v>0</v>
      </c>
      <c r="F138" s="19">
        <v>626</v>
      </c>
      <c r="G138" s="19">
        <v>572</v>
      </c>
    </row>
    <row r="139" spans="1:7" ht="15">
      <c r="A139" s="17" t="s">
        <v>88</v>
      </c>
      <c r="B139" s="17"/>
      <c r="C139" s="17"/>
      <c r="D139" s="18">
        <v>1341</v>
      </c>
      <c r="E139" s="19">
        <v>0</v>
      </c>
      <c r="F139" s="19">
        <v>52</v>
      </c>
      <c r="G139" s="19">
        <v>1289</v>
      </c>
    </row>
    <row r="140" spans="1:7" ht="15">
      <c r="A140" s="17" t="s">
        <v>89</v>
      </c>
      <c r="B140" s="17"/>
      <c r="C140" s="17"/>
      <c r="D140" s="18">
        <v>1180</v>
      </c>
      <c r="E140" s="19">
        <v>0</v>
      </c>
      <c r="F140" s="19">
        <v>131</v>
      </c>
      <c r="G140" s="19">
        <v>1049</v>
      </c>
    </row>
    <row r="141" spans="1:7" ht="15">
      <c r="A141" s="17" t="s">
        <v>90</v>
      </c>
      <c r="B141" s="17"/>
      <c r="C141" s="17"/>
      <c r="D141" s="18">
        <v>14</v>
      </c>
      <c r="E141" s="19">
        <v>0</v>
      </c>
      <c r="F141" s="19">
        <v>0</v>
      </c>
      <c r="G141" s="19">
        <v>14</v>
      </c>
    </row>
    <row r="142" spans="1:7" ht="15">
      <c r="A142" s="17" t="s">
        <v>91</v>
      </c>
      <c r="B142" s="17"/>
      <c r="C142" s="17"/>
      <c r="D142" s="18">
        <v>523</v>
      </c>
      <c r="E142" s="19">
        <v>0</v>
      </c>
      <c r="F142" s="19">
        <v>303</v>
      </c>
      <c r="G142" s="19">
        <v>220</v>
      </c>
    </row>
    <row r="143" spans="1:7" ht="15">
      <c r="A143" s="20" t="s">
        <v>92</v>
      </c>
      <c r="B143" s="20"/>
      <c r="C143" s="20"/>
      <c r="D143" s="21">
        <v>5256</v>
      </c>
      <c r="E143" s="22">
        <v>0</v>
      </c>
      <c r="F143" s="22">
        <v>2829</v>
      </c>
      <c r="G143" s="22">
        <v>2427</v>
      </c>
    </row>
    <row r="144" spans="1:7" ht="18.75" customHeight="1">
      <c r="A144" s="23" t="s">
        <v>26</v>
      </c>
      <c r="B144" s="23"/>
      <c r="C144" s="23"/>
      <c r="D144" s="24">
        <v>17340</v>
      </c>
      <c r="E144" s="24">
        <v>267</v>
      </c>
      <c r="F144" s="24">
        <v>8175</v>
      </c>
      <c r="G144" s="24">
        <v>8898</v>
      </c>
    </row>
    <row r="145" spans="1:7" ht="18.75" customHeight="1">
      <c r="A145" s="25" t="s">
        <v>27</v>
      </c>
      <c r="B145" s="25"/>
      <c r="C145" s="25"/>
      <c r="D145" s="26">
        <v>1</v>
      </c>
      <c r="E145" s="26">
        <v>0.015397923875432526</v>
      </c>
      <c r="F145" s="26">
        <v>0.47145328719723184</v>
      </c>
      <c r="G145" s="26">
        <v>0.5131487889273356</v>
      </c>
    </row>
    <row r="148" ht="15">
      <c r="A148" s="36" t="s">
        <v>45</v>
      </c>
    </row>
    <row r="149" ht="15">
      <c r="A149" s="36" t="s">
        <v>46</v>
      </c>
    </row>
    <row r="151" spans="1:20" ht="18">
      <c r="A151" s="7" t="s">
        <v>93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3" spans="1:4" ht="15">
      <c r="A153" s="23" t="s">
        <v>8</v>
      </c>
      <c r="B153" s="59">
        <v>2016</v>
      </c>
      <c r="C153" s="59">
        <v>2017</v>
      </c>
      <c r="D153" s="23" t="s">
        <v>94</v>
      </c>
    </row>
    <row r="154" spans="1:4" ht="15">
      <c r="A154" s="17" t="s">
        <v>95</v>
      </c>
      <c r="B154" s="19">
        <v>144</v>
      </c>
      <c r="C154" s="19">
        <v>497</v>
      </c>
      <c r="D154" s="60">
        <f>C154/B154-1</f>
        <v>2.451388888888889</v>
      </c>
    </row>
    <row r="155" spans="1:4" ht="15">
      <c r="A155" s="17" t="s">
        <v>96</v>
      </c>
      <c r="B155" s="19">
        <v>276</v>
      </c>
      <c r="C155" s="19">
        <v>233</v>
      </c>
      <c r="D155" s="60">
        <f aca="true" t="shared" si="0" ref="D155:D165">C155/B155-1</f>
        <v>-0.1557971014492754</v>
      </c>
    </row>
    <row r="156" spans="1:4" ht="15">
      <c r="A156" s="17" t="s">
        <v>97</v>
      </c>
      <c r="B156" s="19">
        <v>69</v>
      </c>
      <c r="C156" s="19">
        <v>265</v>
      </c>
      <c r="D156" s="60">
        <f t="shared" si="0"/>
        <v>2.8405797101449277</v>
      </c>
    </row>
    <row r="157" spans="1:4" ht="15">
      <c r="A157" s="17" t="s">
        <v>98</v>
      </c>
      <c r="B157" s="19">
        <v>4</v>
      </c>
      <c r="C157" s="19">
        <v>141</v>
      </c>
      <c r="D157" s="60">
        <f t="shared" si="0"/>
        <v>34.25</v>
      </c>
    </row>
    <row r="158" spans="1:4" ht="15" hidden="1">
      <c r="A158" s="17" t="s">
        <v>99</v>
      </c>
      <c r="B158" s="19"/>
      <c r="C158" s="19"/>
      <c r="D158" s="60" t="e">
        <f t="shared" si="0"/>
        <v>#DIV/0!</v>
      </c>
    </row>
    <row r="159" spans="1:4" ht="15" hidden="1">
      <c r="A159" s="17" t="s">
        <v>100</v>
      </c>
      <c r="B159" s="19"/>
      <c r="C159" s="19"/>
      <c r="D159" s="60" t="e">
        <f t="shared" si="0"/>
        <v>#DIV/0!</v>
      </c>
    </row>
    <row r="160" spans="1:4" ht="15" hidden="1">
      <c r="A160" s="17" t="s">
        <v>101</v>
      </c>
      <c r="B160" s="19"/>
      <c r="C160" s="19"/>
      <c r="D160" s="60" t="e">
        <f t="shared" si="0"/>
        <v>#DIV/0!</v>
      </c>
    </row>
    <row r="161" spans="1:4" ht="15" hidden="1">
      <c r="A161" s="17" t="s">
        <v>102</v>
      </c>
      <c r="B161" s="19"/>
      <c r="C161" s="19"/>
      <c r="D161" s="60" t="e">
        <f t="shared" si="0"/>
        <v>#DIV/0!</v>
      </c>
    </row>
    <row r="162" spans="1:4" ht="15" hidden="1">
      <c r="A162" s="17" t="s">
        <v>103</v>
      </c>
      <c r="B162" s="19"/>
      <c r="C162" s="19"/>
      <c r="D162" s="60" t="e">
        <f t="shared" si="0"/>
        <v>#DIV/0!</v>
      </c>
    </row>
    <row r="163" spans="1:4" ht="15" hidden="1">
      <c r="A163" s="17" t="s">
        <v>104</v>
      </c>
      <c r="B163" s="19"/>
      <c r="C163" s="19"/>
      <c r="D163" s="60" t="e">
        <f t="shared" si="0"/>
        <v>#DIV/0!</v>
      </c>
    </row>
    <row r="164" spans="1:4" ht="15" hidden="1">
      <c r="A164" s="17" t="s">
        <v>105</v>
      </c>
      <c r="B164" s="19"/>
      <c r="C164" s="19"/>
      <c r="D164" s="60" t="e">
        <f t="shared" si="0"/>
        <v>#DIV/0!</v>
      </c>
    </row>
    <row r="165" spans="1:4" ht="15" hidden="1">
      <c r="A165" s="20" t="s">
        <v>106</v>
      </c>
      <c r="B165" s="22"/>
      <c r="C165" s="22"/>
      <c r="D165" s="61" t="e">
        <f t="shared" si="0"/>
        <v>#DIV/0!</v>
      </c>
    </row>
    <row r="166" spans="1:4" ht="15">
      <c r="A166" s="62" t="s">
        <v>26</v>
      </c>
      <c r="B166" s="63">
        <f>SUM(B154:B165)</f>
        <v>493</v>
      </c>
      <c r="C166" s="63">
        <f>SUM(C154:C165)</f>
        <v>1136</v>
      </c>
      <c r="D166" s="64">
        <f>C166/B166-1</f>
        <v>1.3042596348884383</v>
      </c>
    </row>
    <row r="169" ht="15">
      <c r="A169" s="36" t="s">
        <v>45</v>
      </c>
    </row>
    <row r="170" ht="15">
      <c r="A170" s="36" t="s">
        <v>46</v>
      </c>
    </row>
  </sheetData>
  <sheetProtection/>
  <mergeCells count="37">
    <mergeCell ref="A151:T151"/>
    <mergeCell ref="A88:B88"/>
    <mergeCell ref="A104:T104"/>
    <mergeCell ref="A106:E106"/>
    <mergeCell ref="A107:E107"/>
    <mergeCell ref="A127:G127"/>
    <mergeCell ref="A128:G128"/>
    <mergeCell ref="A81:D81"/>
    <mergeCell ref="K81:N81"/>
    <mergeCell ref="A82:D82"/>
    <mergeCell ref="K82:N82"/>
    <mergeCell ref="A84:B84"/>
    <mergeCell ref="K84:L84"/>
    <mergeCell ref="A48:C48"/>
    <mergeCell ref="A49:C49"/>
    <mergeCell ref="A57:J57"/>
    <mergeCell ref="A59:C59"/>
    <mergeCell ref="A72:C72"/>
    <mergeCell ref="A73:C73"/>
    <mergeCell ref="A42:C42"/>
    <mergeCell ref="A43:C43"/>
    <mergeCell ref="A44:C44"/>
    <mergeCell ref="A45:C45"/>
    <mergeCell ref="A46:C46"/>
    <mergeCell ref="A47:C47"/>
    <mergeCell ref="A35:G35"/>
    <mergeCell ref="A37:C37"/>
    <mergeCell ref="A38:C38"/>
    <mergeCell ref="A39:C39"/>
    <mergeCell ref="A40:C40"/>
    <mergeCell ref="A41:C41"/>
    <mergeCell ref="A5:T5"/>
    <mergeCell ref="A6:T7"/>
    <mergeCell ref="A8:T8"/>
    <mergeCell ref="A11:T11"/>
    <mergeCell ref="A13:D13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rowBreaks count="1" manualBreakCount="1">
    <brk id="10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garaujo</dc:creator>
  <cp:keywords/>
  <dc:description/>
  <cp:lastModifiedBy>garaujo</cp:lastModifiedBy>
  <dcterms:created xsi:type="dcterms:W3CDTF">2017-05-17T20:48:08Z</dcterms:created>
  <dcterms:modified xsi:type="dcterms:W3CDTF">2017-05-17T20:48:28Z</dcterms:modified>
  <cp:category/>
  <cp:version/>
  <cp:contentType/>
  <cp:contentStatus/>
</cp:coreProperties>
</file>