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tabRatio="401" activeTab="0"/>
  </bookViews>
  <sheets>
    <sheet name="4.6.1 - 4.6.2" sheetId="1" r:id="rId1"/>
  </sheets>
  <definedNames>
    <definedName name="_xlnm.Print_Area" localSheetId="0">'4.6.1 - 4.6.2'!$A$1:$V$47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fullCalcOnLoad="1"/>
</workbook>
</file>

<file path=xl/sharedStrings.xml><?xml version="1.0" encoding="utf-8"?>
<sst xmlns="http://schemas.openxmlformats.org/spreadsheetml/2006/main" count="72" uniqueCount="43">
  <si>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</si>
  <si>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</si>
  <si>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</si>
  <si>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</si>
  <si>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</si>
  <si>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</si>
  <si>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</si>
  <si>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</si>
  <si>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</si>
  <si>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</si>
  <si>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</si>
  <si>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</si>
  <si>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</si>
  <si>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MUJERES VÍCTIMAS DE FEMINICIDIO - MINISTERIO PÚBLICO</t>
  </si>
  <si>
    <t>Mes</t>
  </si>
  <si>
    <t>MUJERES VÍCTIMAS DE FEMINICIDIO Y TENTATIVAS</t>
  </si>
  <si>
    <t>Fuente: Registro de Feminicidio del Observatorio de Criminalidad del Ministerio Público</t>
  </si>
  <si>
    <t>Promedio</t>
  </si>
  <si>
    <t>Cuadro N° 4.6.1</t>
  </si>
  <si>
    <t>Cuadro N° 4.6.2</t>
  </si>
  <si>
    <t>Fem.</t>
  </si>
  <si>
    <t>Tent.</t>
  </si>
  <si>
    <t>0 - 6</t>
  </si>
  <si>
    <t>7 - 12</t>
  </si>
  <si>
    <t>13 - 17</t>
  </si>
  <si>
    <t>18 - 24</t>
  </si>
  <si>
    <t>25 - 34</t>
  </si>
  <si>
    <t>35 - 44</t>
  </si>
  <si>
    <t>45 - 54</t>
  </si>
  <si>
    <t>55 - 64</t>
  </si>
  <si>
    <t>65 a +</t>
  </si>
  <si>
    <t>Edad
(años)</t>
  </si>
  <si>
    <t>-</t>
  </si>
  <si>
    <t>Período:  2009 - 2013</t>
  </si>
  <si>
    <t>Período:  2009 - 2015</t>
  </si>
  <si>
    <t>TOTAL 2009-2015</t>
  </si>
  <si>
    <t>TOTAL 2009 - 2015</t>
  </si>
  <si>
    <t>2015 (*)</t>
  </si>
  <si>
    <t>(*) Sin información</t>
  </si>
  <si>
    <r>
      <rPr>
        <b/>
        <sz val="12"/>
        <rFont val="Calibri"/>
        <family val="2"/>
      </rPr>
      <t>Feminicidio:</t>
    </r>
    <r>
      <rPr>
        <sz val="12"/>
        <rFont val="Calibri"/>
        <family val="2"/>
      </rPr>
      <t xml:space="preserve"> El  Feminicidio es la muerte de las mujeres por su condición de tal, en contextos de violencia familiar, coacción, hostigamiento o acoso sexual; abuso de poder, confianza o cualquier otra posición o relación que confiera autoridad  al agente; y en cualquier forma de discriminación contra la mujer, independientemente de que exista o haya existido una relación conyugal o de convivencia con el agente. La tentativa de feminicidio, ocurre cuando el agente lleva a cabo actos encaminados a quitarle la vida a una mujer pero no logra tal cometido porque la víctima sobrevive al ataque.</t>
    </r>
  </si>
  <si>
    <r>
      <rPr>
        <b/>
        <sz val="12"/>
        <rFont val="Calibri"/>
        <family val="2"/>
      </rPr>
      <t>Feminicidio:</t>
    </r>
    <r>
      <rPr>
        <sz val="12"/>
        <rFont val="Calibri"/>
        <family val="2"/>
      </rPr>
      <t xml:space="preserve"> es el homicidio de mujeres por razones de género. El Ministerio Público registra tres tipos de feminicidio: íntimo, no íntimo y por conexión.</t>
    </r>
  </si>
  <si>
    <t>2015 (a)</t>
  </si>
  <si>
    <t>(a) Información preliminar Enero - Agosto 2015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</si>
</sst>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 style="medium">
        <color rgb="FFFF8080"/>
      </bottom>
    </border>
    <border>
      <left/>
      <right/>
      <top/>
      <bottom style="medium">
        <color rgb="FF969696"/>
      </bottom>
    </border>
    <border>
      <left/>
      <right/>
      <top style="thin">
        <color rgb="FF969696"/>
      </top>
      <bottom style="medium">
        <color rgb="FF969696"/>
      </bottom>
    </border>
    <border>
      <left/>
      <right/>
      <top style="medium">
        <color rgb="FF969696"/>
      </top>
      <bottom style="thin">
        <color rgb="FF969696"/>
      </bottom>
    </border>
    <border>
      <left/>
      <right/>
      <top style="medium">
        <color rgb="FFFF8080"/>
      </top>
      <bottom style="medium">
        <color rgb="FFFF8080"/>
      </bottom>
    </border>
    <border>
      <left style="dashed"/>
      <right/>
      <top/>
      <bottom/>
    </border>
    <border>
      <left/>
      <right/>
      <top style="medium">
        <color rgb="FF969696"/>
      </top>
      <bottom style="medium">
        <color rgb="FF969696"/>
      </bottom>
    </border>
    <border>
      <left style="thin">
        <color indexed="9"/>
      </left>
      <right/>
      <top/>
      <bottom/>
    </border>
    <border>
      <left/>
      <right/>
      <top style="medium">
        <color rgb="FFFF8080"/>
      </top>
      <bottom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/>
      <right/>
      <top/>
      <bottom style="medium">
        <color rgb="FFFF808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vertical="center" wrapText="1"/>
    </xf>
    <xf numFmtId="2" fontId="20" fillId="33" borderId="0" xfId="0" applyNumberFormat="1" applyFont="1" applyFill="1" applyAlignment="1">
      <alignment horizontal="left" vertical="center"/>
    </xf>
    <xf numFmtId="3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centerContinuous" vertical="center" wrapText="1"/>
    </xf>
    <xf numFmtId="0" fontId="2" fillId="33" borderId="0" xfId="0" applyFont="1" applyFill="1" applyAlignment="1">
      <alignment horizontal="centerContinuous" vertical="center" wrapText="1"/>
    </xf>
    <xf numFmtId="0" fontId="46" fillId="34" borderId="0" xfId="0" applyFont="1" applyFill="1" applyAlignment="1">
      <alignment horizontal="left" vertical="center" wrapText="1"/>
    </xf>
    <xf numFmtId="3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vertical="center" wrapText="1"/>
    </xf>
    <xf numFmtId="3" fontId="3" fillId="36" borderId="0" xfId="0" applyNumberFormat="1" applyFont="1" applyFill="1" applyBorder="1" applyAlignment="1">
      <alignment horizontal="center" vertical="center" wrapText="1"/>
    </xf>
    <xf numFmtId="3" fontId="2" fillId="36" borderId="0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vertical="center" wrapText="1"/>
    </xf>
    <xf numFmtId="3" fontId="48" fillId="37" borderId="11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Continuous" vertical="center" wrapText="1"/>
    </xf>
    <xf numFmtId="0" fontId="25" fillId="33" borderId="13" xfId="0" applyFont="1" applyFill="1" applyBorder="1" applyAlignment="1">
      <alignment vertical="center" wrapText="1"/>
    </xf>
    <xf numFmtId="3" fontId="20" fillId="33" borderId="13" xfId="0" applyNumberFormat="1" applyFont="1" applyFill="1" applyBorder="1" applyAlignment="1">
      <alignment horizontal="center" vertical="center" wrapText="1"/>
    </xf>
    <xf numFmtId="3" fontId="26" fillId="33" borderId="13" xfId="0" applyNumberFormat="1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3" fontId="2" fillId="36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3" fontId="48" fillId="37" borderId="11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3" fontId="2" fillId="36" borderId="0" xfId="0" applyNumberFormat="1" applyFont="1" applyFill="1" applyBorder="1" applyAlignment="1">
      <alignment horizontal="center" vertical="center" wrapText="1"/>
    </xf>
    <xf numFmtId="3" fontId="48" fillId="37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7" fillId="33" borderId="0" xfId="0" applyFont="1" applyFill="1" applyAlignment="1">
      <alignment vertical="top"/>
    </xf>
    <xf numFmtId="2" fontId="27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 horizontal="center" vertical="center" wrapText="1"/>
    </xf>
    <xf numFmtId="3" fontId="48" fillId="37" borderId="11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3" fontId="2" fillId="36" borderId="0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3" fontId="3" fillId="33" borderId="12" xfId="0" applyNumberFormat="1" applyFont="1" applyFill="1" applyBorder="1" applyAlignment="1">
      <alignment horizontal="right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8" fillId="35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justify" vertical="center" wrapText="1"/>
    </xf>
    <xf numFmtId="0" fontId="2" fillId="33" borderId="20" xfId="0" applyFont="1" applyFill="1" applyBorder="1" applyAlignment="1">
      <alignment horizontal="justify" vertical="center" wrapText="1"/>
    </xf>
    <xf numFmtId="0" fontId="2" fillId="33" borderId="21" xfId="0" applyFont="1" applyFill="1" applyBorder="1" applyAlignment="1">
      <alignment horizontal="justify" vertical="center" wrapText="1"/>
    </xf>
    <xf numFmtId="0" fontId="48" fillId="35" borderId="22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l Piloto de Datos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iloto de Datos Ángulo" xfId="57"/>
    <cellStyle name="Piloto de Datos Campo" xfId="58"/>
    <cellStyle name="Piloto de Datos Resultado" xfId="59"/>
    <cellStyle name="Piloto de Datos Título" xfId="60"/>
    <cellStyle name="Piloto de Datos Valor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228600</xdr:colOff>
      <xdr:row>0</xdr:row>
      <xdr:rowOff>133350</xdr:rowOff>
    </xdr:from>
    <xdr:to>
      <xdr:col>21</xdr:col>
      <xdr:colOff>285750</xdr:colOff>
      <xdr:row>3</xdr:row>
      <xdr:rowOff>76200</xdr:rowOff>
    </xdr:to>
    <xdr:pic>
      <xdr:nvPicPr>
        <xdr:cNvPr id="1" name="Picture 187" descr="http://t2.gstatic.com/images?q=tbn:q3Eidj5QngcoUM:http://www.mimdes.gob.pe/img_portal/FeminicidioPopUp.gif"/>
        <xdr:cNvPicPr preferRelativeResize="1">
          <a:picLocks noChangeAspect="1"/>
        </xdr:cNvPicPr>
      </xdr:nvPicPr>
      <xdr:blipFill>
        <a:blip r:embed="rId1"/>
        <a:srcRect b="55952"/>
        <a:stretch>
          <a:fillRect/>
        </a:stretch>
      </xdr:blipFill>
      <xdr:spPr>
        <a:xfrm>
          <a:off x="7981950" y="133350"/>
          <a:ext cx="1847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24</xdr:row>
      <xdr:rowOff>104775</xdr:rowOff>
    </xdr:from>
    <xdr:to>
      <xdr:col>15</xdr:col>
      <xdr:colOff>0</xdr:colOff>
      <xdr:row>28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6000750"/>
          <a:ext cx="143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view="pageBreakPreview" zoomScaleSheetLayoutView="100" zoomScalePageLayoutView="0" workbookViewId="0" topLeftCell="A1">
      <selection activeCell="A1" sqref="A1:S1"/>
    </sheetView>
  </sheetViews>
  <sheetFormatPr defaultColWidth="11.421875" defaultRowHeight="12.75"/>
  <cols>
    <col min="1" max="1" width="8.8515625" style="1" customWidth="1"/>
    <col min="2" max="22" width="6.7109375" style="1" customWidth="1"/>
    <col min="23" max="16384" width="11.421875" style="1" customWidth="1"/>
  </cols>
  <sheetData>
    <row r="1" spans="1:19" s="2" customFormat="1" ht="21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0" s="2" customFormat="1" ht="6" customHeight="1">
      <c r="A2" s="8"/>
      <c r="B2" s="8"/>
      <c r="C2" s="7"/>
      <c r="D2" s="7"/>
      <c r="E2" s="7"/>
      <c r="F2" s="7"/>
      <c r="G2" s="7"/>
      <c r="H2" s="7"/>
      <c r="I2" s="7"/>
      <c r="J2" s="7"/>
    </row>
    <row r="3" spans="1:19" s="2" customFormat="1" ht="15.75" customHeight="1">
      <c r="A3" s="45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2" customFormat="1" ht="15.75" customHeight="1">
      <c r="A4" s="45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" s="2" customFormat="1" ht="6" customHeight="1">
      <c r="A5" s="6"/>
      <c r="B5" s="6"/>
    </row>
    <row r="6" spans="1:22" s="2" customFormat="1" ht="69.75" customHeight="1">
      <c r="A6" s="48" t="s">
        <v>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1:2" s="2" customFormat="1" ht="5.25" customHeight="1" thickBot="1">
      <c r="A7" s="6"/>
      <c r="B7" s="6"/>
    </row>
    <row r="8" spans="1:22" s="2" customFormat="1" ht="18.75" customHeight="1">
      <c r="A8" s="47" t="s">
        <v>14</v>
      </c>
      <c r="B8" s="47">
        <v>2009</v>
      </c>
      <c r="C8" s="47"/>
      <c r="D8" s="47"/>
      <c r="E8" s="47">
        <v>2010</v>
      </c>
      <c r="F8" s="47"/>
      <c r="G8" s="47"/>
      <c r="H8" s="47">
        <v>2011</v>
      </c>
      <c r="I8" s="47"/>
      <c r="J8" s="47"/>
      <c r="K8" s="47">
        <v>2012</v>
      </c>
      <c r="L8" s="47"/>
      <c r="M8" s="47"/>
      <c r="N8" s="47">
        <v>2013</v>
      </c>
      <c r="O8" s="47"/>
      <c r="P8" s="47"/>
      <c r="Q8" s="47">
        <v>2014</v>
      </c>
      <c r="R8" s="47"/>
      <c r="S8" s="47"/>
      <c r="T8" s="47" t="s">
        <v>41</v>
      </c>
      <c r="U8" s="47"/>
      <c r="V8" s="47"/>
    </row>
    <row r="9" spans="1:22" s="2" customFormat="1" ht="18.75" customHeight="1" thickBot="1">
      <c r="A9" s="51"/>
      <c r="B9" s="12" t="s">
        <v>0</v>
      </c>
      <c r="C9" s="12" t="s">
        <v>20</v>
      </c>
      <c r="D9" s="12" t="s">
        <v>21</v>
      </c>
      <c r="E9" s="12" t="s">
        <v>0</v>
      </c>
      <c r="F9" s="12" t="s">
        <v>20</v>
      </c>
      <c r="G9" s="12" t="s">
        <v>21</v>
      </c>
      <c r="H9" s="12" t="s">
        <v>0</v>
      </c>
      <c r="I9" s="12" t="s">
        <v>20</v>
      </c>
      <c r="J9" s="12" t="s">
        <v>21</v>
      </c>
      <c r="K9" s="12" t="s">
        <v>0</v>
      </c>
      <c r="L9" s="12" t="s">
        <v>20</v>
      </c>
      <c r="M9" s="12" t="s">
        <v>21</v>
      </c>
      <c r="N9" s="12" t="s">
        <v>0</v>
      </c>
      <c r="O9" s="12" t="s">
        <v>20</v>
      </c>
      <c r="P9" s="12" t="s">
        <v>21</v>
      </c>
      <c r="Q9" s="12" t="s">
        <v>0</v>
      </c>
      <c r="R9" s="12" t="s">
        <v>20</v>
      </c>
      <c r="S9" s="12" t="s">
        <v>21</v>
      </c>
      <c r="T9" s="12" t="s">
        <v>0</v>
      </c>
      <c r="U9" s="12" t="s">
        <v>20</v>
      </c>
      <c r="V9" s="12" t="s">
        <v>21</v>
      </c>
    </row>
    <row r="10" spans="1:22" s="2" customFormat="1" ht="19.5" customHeight="1">
      <c r="A10" s="5" t="s">
        <v>12</v>
      </c>
      <c r="B10" s="9">
        <f aca="true" t="shared" si="0" ref="B10:B21">SUM(C10:D10)</f>
        <v>24</v>
      </c>
      <c r="C10" s="4">
        <v>20</v>
      </c>
      <c r="D10" s="4">
        <v>4</v>
      </c>
      <c r="E10" s="9">
        <f aca="true" t="shared" si="1" ref="E10:E21">SUM(F10:G10)</f>
        <v>19</v>
      </c>
      <c r="F10" s="4">
        <v>13</v>
      </c>
      <c r="G10" s="10">
        <v>6</v>
      </c>
      <c r="H10" s="9">
        <f aca="true" t="shared" si="2" ref="H10:H20">SUM(I10:J10)</f>
        <v>24</v>
      </c>
      <c r="I10" s="4">
        <v>13</v>
      </c>
      <c r="J10" s="10">
        <v>11</v>
      </c>
      <c r="K10" s="9">
        <f>SUM(L10:M10)</f>
        <v>21</v>
      </c>
      <c r="L10" s="4">
        <v>7</v>
      </c>
      <c r="M10" s="10">
        <v>14</v>
      </c>
      <c r="N10" s="9">
        <f>SUM(O10:P10)</f>
        <v>22</v>
      </c>
      <c r="O10" s="11">
        <v>11</v>
      </c>
      <c r="P10" s="10">
        <v>11</v>
      </c>
      <c r="Q10" s="27">
        <f aca="true" t="shared" si="3" ref="Q10:Q15">SUM(R10:S10)</f>
        <v>21</v>
      </c>
      <c r="R10" s="25">
        <v>7</v>
      </c>
      <c r="S10" s="10">
        <v>14</v>
      </c>
      <c r="T10" s="27">
        <f aca="true" t="shared" si="4" ref="T10:T17">SUM(U10:V10)</f>
        <v>23</v>
      </c>
      <c r="U10" s="30">
        <v>8</v>
      </c>
      <c r="V10" s="10">
        <v>15</v>
      </c>
    </row>
    <row r="11" spans="1:22" s="2" customFormat="1" ht="19.5" customHeight="1">
      <c r="A11" s="13" t="s">
        <v>11</v>
      </c>
      <c r="B11" s="14">
        <f t="shared" si="0"/>
        <v>15</v>
      </c>
      <c r="C11" s="15">
        <v>12</v>
      </c>
      <c r="D11" s="15">
        <v>3</v>
      </c>
      <c r="E11" s="14">
        <f t="shared" si="1"/>
        <v>17</v>
      </c>
      <c r="F11" s="15">
        <v>10</v>
      </c>
      <c r="G11" s="16">
        <v>7</v>
      </c>
      <c r="H11" s="14">
        <f t="shared" si="2"/>
        <v>12</v>
      </c>
      <c r="I11" s="15">
        <v>7</v>
      </c>
      <c r="J11" s="16">
        <v>5</v>
      </c>
      <c r="K11" s="14">
        <f aca="true" t="shared" si="5" ref="K11:K21">SUM(L11:M11)</f>
        <v>12</v>
      </c>
      <c r="L11" s="15">
        <v>6</v>
      </c>
      <c r="M11" s="16">
        <v>6</v>
      </c>
      <c r="N11" s="14">
        <f aca="true" t="shared" si="6" ref="N11:N21">SUM(O11:P11)</f>
        <v>16</v>
      </c>
      <c r="O11" s="15">
        <v>6</v>
      </c>
      <c r="P11" s="16">
        <v>10</v>
      </c>
      <c r="Q11" s="14">
        <f t="shared" si="3"/>
        <v>27</v>
      </c>
      <c r="R11" s="24">
        <v>10</v>
      </c>
      <c r="S11" s="16">
        <v>17</v>
      </c>
      <c r="T11" s="14">
        <f t="shared" si="4"/>
        <v>21</v>
      </c>
      <c r="U11" s="31">
        <v>9</v>
      </c>
      <c r="V11" s="16">
        <v>12</v>
      </c>
    </row>
    <row r="12" spans="1:22" s="2" customFormat="1" ht="19.5" customHeight="1">
      <c r="A12" s="5" t="s">
        <v>10</v>
      </c>
      <c r="B12" s="9">
        <f t="shared" si="0"/>
        <v>16</v>
      </c>
      <c r="C12" s="4">
        <v>8</v>
      </c>
      <c r="D12" s="4">
        <v>8</v>
      </c>
      <c r="E12" s="9">
        <f t="shared" si="1"/>
        <v>12</v>
      </c>
      <c r="F12" s="4">
        <v>7</v>
      </c>
      <c r="G12" s="10">
        <v>5</v>
      </c>
      <c r="H12" s="9">
        <f t="shared" si="2"/>
        <v>15</v>
      </c>
      <c r="I12" s="4">
        <v>8</v>
      </c>
      <c r="J12" s="10">
        <v>7</v>
      </c>
      <c r="K12" s="9">
        <f t="shared" si="5"/>
        <v>16</v>
      </c>
      <c r="L12" s="4">
        <v>8</v>
      </c>
      <c r="M12" s="10">
        <v>8</v>
      </c>
      <c r="N12" s="9">
        <f t="shared" si="6"/>
        <v>14</v>
      </c>
      <c r="O12" s="11">
        <v>7</v>
      </c>
      <c r="P12" s="10">
        <v>7</v>
      </c>
      <c r="Q12" s="27">
        <f t="shared" si="3"/>
        <v>29</v>
      </c>
      <c r="R12" s="25">
        <v>11</v>
      </c>
      <c r="S12" s="10">
        <v>18</v>
      </c>
      <c r="T12" s="27">
        <f t="shared" si="4"/>
        <v>23</v>
      </c>
      <c r="U12" s="30">
        <v>5</v>
      </c>
      <c r="V12" s="10">
        <v>18</v>
      </c>
    </row>
    <row r="13" spans="1:22" s="2" customFormat="1" ht="19.5" customHeight="1">
      <c r="A13" s="13" t="s">
        <v>9</v>
      </c>
      <c r="B13" s="14">
        <f t="shared" si="0"/>
        <v>18</v>
      </c>
      <c r="C13" s="15">
        <v>12</v>
      </c>
      <c r="D13" s="15">
        <v>6</v>
      </c>
      <c r="E13" s="14">
        <f t="shared" si="1"/>
        <v>17</v>
      </c>
      <c r="F13" s="15">
        <v>14</v>
      </c>
      <c r="G13" s="16">
        <v>3</v>
      </c>
      <c r="H13" s="14">
        <f t="shared" si="2"/>
        <v>14</v>
      </c>
      <c r="I13" s="15">
        <v>6</v>
      </c>
      <c r="J13" s="16">
        <v>8</v>
      </c>
      <c r="K13" s="14">
        <f t="shared" si="5"/>
        <v>13</v>
      </c>
      <c r="L13" s="15">
        <v>3</v>
      </c>
      <c r="M13" s="16">
        <v>10</v>
      </c>
      <c r="N13" s="14">
        <f t="shared" si="6"/>
        <v>15</v>
      </c>
      <c r="O13" s="15">
        <v>8</v>
      </c>
      <c r="P13" s="16">
        <v>7</v>
      </c>
      <c r="Q13" s="14">
        <f t="shared" si="3"/>
        <v>21</v>
      </c>
      <c r="R13" s="24">
        <v>11</v>
      </c>
      <c r="S13" s="16">
        <v>10</v>
      </c>
      <c r="T13" s="14">
        <f t="shared" si="4"/>
        <v>28</v>
      </c>
      <c r="U13" s="31">
        <v>8</v>
      </c>
      <c r="V13" s="16">
        <v>20</v>
      </c>
    </row>
    <row r="14" spans="1:22" s="2" customFormat="1" ht="19.5" customHeight="1">
      <c r="A14" s="5" t="s">
        <v>8</v>
      </c>
      <c r="B14" s="9">
        <f t="shared" si="0"/>
        <v>19</v>
      </c>
      <c r="C14" s="4">
        <v>10</v>
      </c>
      <c r="D14" s="4">
        <v>9</v>
      </c>
      <c r="E14" s="9">
        <f t="shared" si="1"/>
        <v>10</v>
      </c>
      <c r="F14" s="4">
        <v>7</v>
      </c>
      <c r="G14" s="4">
        <v>3</v>
      </c>
      <c r="H14" s="9">
        <f t="shared" si="2"/>
        <v>6</v>
      </c>
      <c r="I14" s="4">
        <v>3</v>
      </c>
      <c r="J14" s="4">
        <v>3</v>
      </c>
      <c r="K14" s="9">
        <f t="shared" si="5"/>
        <v>17</v>
      </c>
      <c r="L14" s="4">
        <v>7</v>
      </c>
      <c r="M14" s="4">
        <v>10</v>
      </c>
      <c r="N14" s="9">
        <f t="shared" si="6"/>
        <v>28</v>
      </c>
      <c r="O14" s="11">
        <v>12</v>
      </c>
      <c r="P14" s="10">
        <v>16</v>
      </c>
      <c r="Q14" s="27">
        <f t="shared" si="3"/>
        <v>23</v>
      </c>
      <c r="R14" s="25">
        <v>8</v>
      </c>
      <c r="S14" s="10">
        <v>15</v>
      </c>
      <c r="T14" s="27">
        <f t="shared" si="4"/>
        <v>18</v>
      </c>
      <c r="U14" s="30">
        <v>10</v>
      </c>
      <c r="V14" s="10">
        <v>8</v>
      </c>
    </row>
    <row r="15" spans="1:22" s="2" customFormat="1" ht="19.5" customHeight="1">
      <c r="A15" s="13" t="s">
        <v>7</v>
      </c>
      <c r="B15" s="14">
        <f t="shared" si="0"/>
        <v>11</v>
      </c>
      <c r="C15" s="15">
        <v>8</v>
      </c>
      <c r="D15" s="15">
        <v>3</v>
      </c>
      <c r="E15" s="14">
        <f t="shared" si="1"/>
        <v>8</v>
      </c>
      <c r="F15" s="15">
        <v>5</v>
      </c>
      <c r="G15" s="15">
        <v>3</v>
      </c>
      <c r="H15" s="14">
        <f t="shared" si="2"/>
        <v>1</v>
      </c>
      <c r="I15" s="15">
        <v>1</v>
      </c>
      <c r="J15" s="15">
        <v>0</v>
      </c>
      <c r="K15" s="14">
        <f>SUM(L15:M15)</f>
        <v>13</v>
      </c>
      <c r="L15" s="15">
        <v>7</v>
      </c>
      <c r="M15" s="15">
        <v>6</v>
      </c>
      <c r="N15" s="14">
        <f t="shared" si="6"/>
        <v>25</v>
      </c>
      <c r="O15" s="15">
        <v>11</v>
      </c>
      <c r="P15" s="16">
        <v>14</v>
      </c>
      <c r="Q15" s="14">
        <f t="shared" si="3"/>
        <v>23</v>
      </c>
      <c r="R15" s="24">
        <v>9</v>
      </c>
      <c r="S15" s="16">
        <v>14</v>
      </c>
      <c r="T15" s="14">
        <f t="shared" si="4"/>
        <v>22</v>
      </c>
      <c r="U15" s="31">
        <v>5</v>
      </c>
      <c r="V15" s="16">
        <v>17</v>
      </c>
    </row>
    <row r="16" spans="1:22" s="2" customFormat="1" ht="19.5" customHeight="1">
      <c r="A16" s="5" t="s">
        <v>6</v>
      </c>
      <c r="B16" s="9">
        <f t="shared" si="0"/>
        <v>13</v>
      </c>
      <c r="C16" s="4">
        <v>12</v>
      </c>
      <c r="D16" s="4">
        <v>1</v>
      </c>
      <c r="E16" s="9">
        <f t="shared" si="1"/>
        <v>15</v>
      </c>
      <c r="F16" s="4">
        <v>13</v>
      </c>
      <c r="G16" s="4">
        <v>2</v>
      </c>
      <c r="H16" s="9">
        <f t="shared" si="2"/>
        <v>6</v>
      </c>
      <c r="I16" s="4">
        <v>5</v>
      </c>
      <c r="J16" s="4">
        <v>1</v>
      </c>
      <c r="K16" s="9">
        <f t="shared" si="5"/>
        <v>16</v>
      </c>
      <c r="L16" s="4">
        <v>8</v>
      </c>
      <c r="M16" s="4">
        <v>8</v>
      </c>
      <c r="N16" s="9">
        <f t="shared" si="6"/>
        <v>26</v>
      </c>
      <c r="O16" s="11">
        <v>8</v>
      </c>
      <c r="P16" s="10">
        <v>18</v>
      </c>
      <c r="Q16" s="27">
        <f aca="true" t="shared" si="7" ref="Q16:Q21">SUM(R16:S16)</f>
        <v>30</v>
      </c>
      <c r="R16" s="25">
        <v>10</v>
      </c>
      <c r="S16" s="10">
        <v>20</v>
      </c>
      <c r="T16" s="27">
        <f t="shared" si="4"/>
        <v>20</v>
      </c>
      <c r="U16" s="30">
        <v>9</v>
      </c>
      <c r="V16" s="10">
        <v>11</v>
      </c>
    </row>
    <row r="17" spans="1:22" s="2" customFormat="1" ht="19.5" customHeight="1">
      <c r="A17" s="13" t="s">
        <v>5</v>
      </c>
      <c r="B17" s="14">
        <f t="shared" si="0"/>
        <v>23</v>
      </c>
      <c r="C17" s="15">
        <v>13</v>
      </c>
      <c r="D17" s="15">
        <v>10</v>
      </c>
      <c r="E17" s="14">
        <f t="shared" si="1"/>
        <v>15</v>
      </c>
      <c r="F17" s="15">
        <v>11</v>
      </c>
      <c r="G17" s="15">
        <v>4</v>
      </c>
      <c r="H17" s="14">
        <f t="shared" si="2"/>
        <v>12</v>
      </c>
      <c r="I17" s="15">
        <v>7</v>
      </c>
      <c r="J17" s="15">
        <v>5</v>
      </c>
      <c r="K17" s="14">
        <f t="shared" si="5"/>
        <v>19</v>
      </c>
      <c r="L17" s="15">
        <v>10</v>
      </c>
      <c r="M17" s="15">
        <v>9</v>
      </c>
      <c r="N17" s="14">
        <f t="shared" si="6"/>
        <v>25</v>
      </c>
      <c r="O17" s="15">
        <v>15</v>
      </c>
      <c r="P17" s="16">
        <v>10</v>
      </c>
      <c r="Q17" s="14">
        <f t="shared" si="7"/>
        <v>17</v>
      </c>
      <c r="R17" s="24">
        <v>1</v>
      </c>
      <c r="S17" s="16">
        <v>16</v>
      </c>
      <c r="T17" s="14">
        <f t="shared" si="4"/>
        <v>34</v>
      </c>
      <c r="U17" s="31">
        <v>10</v>
      </c>
      <c r="V17" s="16">
        <v>24</v>
      </c>
    </row>
    <row r="18" spans="1:22" s="2" customFormat="1" ht="19.5" customHeight="1">
      <c r="A18" s="5" t="s">
        <v>4</v>
      </c>
      <c r="B18" s="9">
        <f t="shared" si="0"/>
        <v>16</v>
      </c>
      <c r="C18" s="4">
        <v>13</v>
      </c>
      <c r="D18" s="4">
        <v>3</v>
      </c>
      <c r="E18" s="9">
        <f t="shared" si="1"/>
        <v>13</v>
      </c>
      <c r="F18" s="4">
        <v>6</v>
      </c>
      <c r="G18" s="4">
        <v>7</v>
      </c>
      <c r="H18" s="9">
        <f t="shared" si="2"/>
        <v>13</v>
      </c>
      <c r="I18" s="4">
        <v>8</v>
      </c>
      <c r="J18" s="4">
        <v>5</v>
      </c>
      <c r="K18" s="9">
        <f t="shared" si="5"/>
        <v>10</v>
      </c>
      <c r="L18" s="4">
        <v>7</v>
      </c>
      <c r="M18" s="4">
        <v>3</v>
      </c>
      <c r="N18" s="9">
        <f>SUM(O18:P18)</f>
        <v>25</v>
      </c>
      <c r="O18" s="11">
        <v>7</v>
      </c>
      <c r="P18" s="10">
        <v>18</v>
      </c>
      <c r="Q18" s="27">
        <f t="shared" si="7"/>
        <v>17</v>
      </c>
      <c r="R18" s="25">
        <v>2</v>
      </c>
      <c r="S18" s="10">
        <v>15</v>
      </c>
      <c r="T18" s="27"/>
      <c r="U18" s="30"/>
      <c r="V18" s="10"/>
    </row>
    <row r="19" spans="1:22" s="2" customFormat="1" ht="19.5" customHeight="1">
      <c r="A19" s="13" t="s">
        <v>3</v>
      </c>
      <c r="B19" s="14">
        <f t="shared" si="0"/>
        <v>18</v>
      </c>
      <c r="C19" s="15">
        <v>11</v>
      </c>
      <c r="D19" s="15">
        <v>7</v>
      </c>
      <c r="E19" s="14">
        <f t="shared" si="1"/>
        <v>17</v>
      </c>
      <c r="F19" s="15">
        <v>14</v>
      </c>
      <c r="G19" s="15">
        <v>3</v>
      </c>
      <c r="H19" s="14">
        <f t="shared" si="2"/>
        <v>18</v>
      </c>
      <c r="I19" s="15">
        <v>6</v>
      </c>
      <c r="J19" s="15">
        <v>12</v>
      </c>
      <c r="K19" s="14">
        <f t="shared" si="5"/>
        <v>8</v>
      </c>
      <c r="L19" s="15">
        <v>1</v>
      </c>
      <c r="M19" s="15">
        <v>7</v>
      </c>
      <c r="N19" s="14">
        <f t="shared" si="6"/>
        <v>29</v>
      </c>
      <c r="O19" s="15">
        <v>16</v>
      </c>
      <c r="P19" s="16">
        <v>13</v>
      </c>
      <c r="Q19" s="14">
        <f t="shared" si="7"/>
        <v>26</v>
      </c>
      <c r="R19" s="24">
        <v>8</v>
      </c>
      <c r="S19" s="16">
        <v>18</v>
      </c>
      <c r="T19" s="14"/>
      <c r="U19" s="31"/>
      <c r="V19" s="16"/>
    </row>
    <row r="20" spans="1:22" s="2" customFormat="1" ht="19.5" customHeight="1">
      <c r="A20" s="5" t="s">
        <v>2</v>
      </c>
      <c r="B20" s="9">
        <f t="shared" si="0"/>
        <v>14</v>
      </c>
      <c r="C20" s="4">
        <v>10</v>
      </c>
      <c r="D20" s="4">
        <v>4</v>
      </c>
      <c r="E20" s="9">
        <f t="shared" si="1"/>
        <v>15</v>
      </c>
      <c r="F20" s="4">
        <v>12</v>
      </c>
      <c r="G20" s="4">
        <v>3</v>
      </c>
      <c r="H20" s="9">
        <f t="shared" si="2"/>
        <v>21</v>
      </c>
      <c r="I20" s="4">
        <v>16</v>
      </c>
      <c r="J20" s="4">
        <v>5</v>
      </c>
      <c r="K20" s="9">
        <f t="shared" si="5"/>
        <v>16</v>
      </c>
      <c r="L20" s="4">
        <v>11</v>
      </c>
      <c r="M20" s="4">
        <v>5</v>
      </c>
      <c r="N20" s="9">
        <f t="shared" si="6"/>
        <v>33</v>
      </c>
      <c r="O20" s="11">
        <v>19</v>
      </c>
      <c r="P20" s="10">
        <v>14</v>
      </c>
      <c r="Q20" s="27">
        <f t="shared" si="7"/>
        <v>24</v>
      </c>
      <c r="R20" s="25">
        <v>9</v>
      </c>
      <c r="S20" s="10">
        <v>15</v>
      </c>
      <c r="T20" s="27"/>
      <c r="U20" s="30"/>
      <c r="V20" s="10"/>
    </row>
    <row r="21" spans="1:22" s="2" customFormat="1" ht="19.5" customHeight="1">
      <c r="A21" s="13" t="s">
        <v>1</v>
      </c>
      <c r="B21" s="14">
        <f t="shared" si="0"/>
        <v>16</v>
      </c>
      <c r="C21" s="15">
        <v>10</v>
      </c>
      <c r="D21" s="15">
        <v>6</v>
      </c>
      <c r="E21" s="14">
        <f t="shared" si="1"/>
        <v>10</v>
      </c>
      <c r="F21" s="15">
        <v>9</v>
      </c>
      <c r="G21" s="15">
        <v>1</v>
      </c>
      <c r="H21" s="14">
        <f>SUM(I21:J21)</f>
        <v>17</v>
      </c>
      <c r="I21" s="15">
        <v>13</v>
      </c>
      <c r="J21" s="15">
        <v>4</v>
      </c>
      <c r="K21" s="14">
        <f t="shared" si="5"/>
        <v>13</v>
      </c>
      <c r="L21" s="15">
        <v>8</v>
      </c>
      <c r="M21" s="15">
        <v>5</v>
      </c>
      <c r="N21" s="14">
        <f t="shared" si="6"/>
        <v>24</v>
      </c>
      <c r="O21" s="15">
        <v>11</v>
      </c>
      <c r="P21" s="16">
        <v>13</v>
      </c>
      <c r="Q21" s="14">
        <f t="shared" si="7"/>
        <v>24</v>
      </c>
      <c r="R21" s="24">
        <v>10</v>
      </c>
      <c r="S21" s="16">
        <v>14</v>
      </c>
      <c r="T21" s="14"/>
      <c r="U21" s="31"/>
      <c r="V21" s="16"/>
    </row>
    <row r="22" spans="1:22" s="2" customFormat="1" ht="19.5" customHeight="1" thickBot="1">
      <c r="A22" s="17" t="s">
        <v>0</v>
      </c>
      <c r="B22" s="18">
        <f aca="true" t="shared" si="8" ref="B22:J22">SUM(B10:B21)</f>
        <v>203</v>
      </c>
      <c r="C22" s="18">
        <f t="shared" si="8"/>
        <v>139</v>
      </c>
      <c r="D22" s="18">
        <f t="shared" si="8"/>
        <v>64</v>
      </c>
      <c r="E22" s="18">
        <f t="shared" si="8"/>
        <v>168</v>
      </c>
      <c r="F22" s="18">
        <f t="shared" si="8"/>
        <v>121</v>
      </c>
      <c r="G22" s="18">
        <f t="shared" si="8"/>
        <v>47</v>
      </c>
      <c r="H22" s="18">
        <f t="shared" si="8"/>
        <v>159</v>
      </c>
      <c r="I22" s="18">
        <f t="shared" si="8"/>
        <v>93</v>
      </c>
      <c r="J22" s="18">
        <f t="shared" si="8"/>
        <v>66</v>
      </c>
      <c r="K22" s="18">
        <f aca="true" t="shared" si="9" ref="K22:P22">SUM(K10:K21)</f>
        <v>174</v>
      </c>
      <c r="L22" s="18">
        <f t="shared" si="9"/>
        <v>83</v>
      </c>
      <c r="M22" s="18">
        <f t="shared" si="9"/>
        <v>91</v>
      </c>
      <c r="N22" s="18">
        <f>SUM(N10:N21)</f>
        <v>282</v>
      </c>
      <c r="O22" s="18">
        <f t="shared" si="9"/>
        <v>131</v>
      </c>
      <c r="P22" s="18">
        <f t="shared" si="9"/>
        <v>151</v>
      </c>
      <c r="Q22" s="26">
        <f aca="true" t="shared" si="10" ref="Q22:V22">SUM(Q10:Q21)</f>
        <v>282</v>
      </c>
      <c r="R22" s="26">
        <f t="shared" si="10"/>
        <v>96</v>
      </c>
      <c r="S22" s="26">
        <f t="shared" si="10"/>
        <v>186</v>
      </c>
      <c r="T22" s="32">
        <f t="shared" si="10"/>
        <v>189</v>
      </c>
      <c r="U22" s="32">
        <f t="shared" si="10"/>
        <v>64</v>
      </c>
      <c r="V22" s="32">
        <f t="shared" si="10"/>
        <v>125</v>
      </c>
    </row>
    <row r="23" spans="1:22" s="2" customFormat="1" ht="15">
      <c r="A23" s="20" t="s">
        <v>17</v>
      </c>
      <c r="B23" s="21">
        <f aca="true" t="shared" si="11" ref="B23:J23">AVERAGE(B10:B21)</f>
        <v>16.916666666666668</v>
      </c>
      <c r="C23" s="22">
        <f t="shared" si="11"/>
        <v>11.583333333333334</v>
      </c>
      <c r="D23" s="21">
        <f t="shared" si="11"/>
        <v>5.333333333333333</v>
      </c>
      <c r="E23" s="21">
        <f t="shared" si="11"/>
        <v>14</v>
      </c>
      <c r="F23" s="22">
        <f t="shared" si="11"/>
        <v>10.083333333333334</v>
      </c>
      <c r="G23" s="21">
        <f t="shared" si="11"/>
        <v>3.9166666666666665</v>
      </c>
      <c r="H23" s="21">
        <f t="shared" si="11"/>
        <v>13.25</v>
      </c>
      <c r="I23" s="22">
        <f t="shared" si="11"/>
        <v>7.75</v>
      </c>
      <c r="J23" s="21">
        <f t="shared" si="11"/>
        <v>5.5</v>
      </c>
      <c r="K23" s="22">
        <f aca="true" t="shared" si="12" ref="K23:P23">AVERAGE(K10:K21)</f>
        <v>14.5</v>
      </c>
      <c r="L23" s="21">
        <f t="shared" si="12"/>
        <v>6.916666666666667</v>
      </c>
      <c r="M23" s="22">
        <f t="shared" si="12"/>
        <v>7.583333333333333</v>
      </c>
      <c r="N23" s="21">
        <f t="shared" si="12"/>
        <v>23.5</v>
      </c>
      <c r="O23" s="22">
        <f t="shared" si="12"/>
        <v>10.916666666666666</v>
      </c>
      <c r="P23" s="21">
        <f t="shared" si="12"/>
        <v>12.583333333333334</v>
      </c>
      <c r="Q23" s="21">
        <f aca="true" t="shared" si="13" ref="Q23:V23">AVERAGE(Q10:Q21)</f>
        <v>23.5</v>
      </c>
      <c r="R23" s="22">
        <f t="shared" si="13"/>
        <v>8</v>
      </c>
      <c r="S23" s="21">
        <f t="shared" si="13"/>
        <v>15.5</v>
      </c>
      <c r="T23" s="21">
        <f>AVERAGE(T10:T21)</f>
        <v>23.625</v>
      </c>
      <c r="U23" s="22">
        <f>AVERAGE(U10:U21)</f>
        <v>8</v>
      </c>
      <c r="V23" s="21">
        <f t="shared" si="13"/>
        <v>15.625</v>
      </c>
    </row>
    <row r="24" spans="1:22" s="2" customFormat="1" ht="18.75" customHeight="1" thickBot="1">
      <c r="A24" s="19" t="s">
        <v>35</v>
      </c>
      <c r="B24" s="19"/>
      <c r="C24" s="19"/>
      <c r="D24" s="19"/>
      <c r="E24" s="42">
        <f>+B22+E22+H22+K22+N22+Q22+T22</f>
        <v>1457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="2" customFormat="1" ht="12.75">
      <c r="A25" s="3" t="s">
        <v>42</v>
      </c>
    </row>
    <row r="26" ht="9.75" customHeight="1"/>
    <row r="27" spans="1:13" ht="21" customHeight="1">
      <c r="A27" s="44" t="s">
        <v>19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0" ht="6" customHeight="1">
      <c r="A28" s="8"/>
      <c r="B28" s="8"/>
      <c r="C28" s="7"/>
      <c r="D28" s="7"/>
      <c r="E28" s="7"/>
      <c r="F28" s="7"/>
      <c r="G28" s="7"/>
      <c r="H28" s="7"/>
      <c r="I28" s="7"/>
      <c r="J28" s="7"/>
    </row>
    <row r="29" spans="1:13" ht="15.75" customHeight="1">
      <c r="A29" s="45" t="s">
        <v>13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5.75" customHeight="1">
      <c r="A30" s="45" t="s">
        <v>33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0" ht="6" customHeight="1">
      <c r="A31" s="6"/>
      <c r="B31" s="6"/>
      <c r="C31" s="2"/>
      <c r="D31" s="2"/>
      <c r="E31" s="2"/>
      <c r="F31" s="2"/>
      <c r="G31" s="2"/>
      <c r="H31" s="2"/>
      <c r="I31" s="2"/>
      <c r="J31" s="2"/>
    </row>
    <row r="32" spans="1:16" ht="39" customHeight="1">
      <c r="A32" s="48" t="s">
        <v>40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33"/>
    </row>
    <row r="33" spans="1:10" ht="6" customHeight="1" thickBot="1">
      <c r="A33" s="6"/>
      <c r="B33" s="6"/>
      <c r="C33" s="2"/>
      <c r="D33" s="2"/>
      <c r="E33" s="2"/>
      <c r="F33" s="2"/>
      <c r="G33" s="2"/>
      <c r="H33" s="2"/>
      <c r="I33" s="2"/>
      <c r="J33" s="2"/>
    </row>
    <row r="34" spans="1:15" ht="36.75" customHeight="1" thickBot="1">
      <c r="A34" s="23" t="s">
        <v>31</v>
      </c>
      <c r="B34" s="43">
        <v>2009</v>
      </c>
      <c r="C34" s="43"/>
      <c r="D34" s="43">
        <v>2010</v>
      </c>
      <c r="E34" s="43"/>
      <c r="F34" s="43">
        <v>2011</v>
      </c>
      <c r="G34" s="43"/>
      <c r="H34" s="43">
        <v>2012</v>
      </c>
      <c r="I34" s="43"/>
      <c r="J34" s="43">
        <v>2013</v>
      </c>
      <c r="K34" s="43"/>
      <c r="L34" s="43">
        <v>2014</v>
      </c>
      <c r="M34" s="43"/>
      <c r="N34" s="43" t="s">
        <v>37</v>
      </c>
      <c r="O34" s="43"/>
    </row>
    <row r="35" spans="1:15" ht="19.5" customHeight="1">
      <c r="A35" s="10" t="s">
        <v>22</v>
      </c>
      <c r="B35" s="36">
        <v>8</v>
      </c>
      <c r="C35" s="36"/>
      <c r="D35" s="36">
        <v>9</v>
      </c>
      <c r="E35" s="36"/>
      <c r="F35" s="36">
        <v>8</v>
      </c>
      <c r="G35" s="36"/>
      <c r="H35" s="36" t="s">
        <v>32</v>
      </c>
      <c r="I35" s="36"/>
      <c r="J35" s="36">
        <v>3</v>
      </c>
      <c r="K35" s="36"/>
      <c r="L35" s="36">
        <v>0</v>
      </c>
      <c r="M35" s="36"/>
      <c r="N35" s="36" t="s">
        <v>32</v>
      </c>
      <c r="O35" s="36"/>
    </row>
    <row r="36" spans="1:15" ht="19.5" customHeight="1">
      <c r="A36" s="28" t="s">
        <v>23</v>
      </c>
      <c r="B36" s="39">
        <v>5</v>
      </c>
      <c r="C36" s="39"/>
      <c r="D36" s="39">
        <v>4</v>
      </c>
      <c r="E36" s="39"/>
      <c r="F36" s="39">
        <v>1</v>
      </c>
      <c r="G36" s="39"/>
      <c r="H36" s="39">
        <v>2</v>
      </c>
      <c r="I36" s="39"/>
      <c r="J36" s="39">
        <v>5</v>
      </c>
      <c r="K36" s="39"/>
      <c r="L36" s="39">
        <v>0</v>
      </c>
      <c r="M36" s="39"/>
      <c r="N36" s="39" t="s">
        <v>32</v>
      </c>
      <c r="O36" s="39"/>
    </row>
    <row r="37" spans="1:15" ht="19.5" customHeight="1">
      <c r="A37" s="29" t="s">
        <v>24</v>
      </c>
      <c r="B37" s="36">
        <v>14</v>
      </c>
      <c r="C37" s="36"/>
      <c r="D37" s="36">
        <v>16</v>
      </c>
      <c r="E37" s="36"/>
      <c r="F37" s="36">
        <v>10</v>
      </c>
      <c r="G37" s="36"/>
      <c r="H37" s="36">
        <v>7</v>
      </c>
      <c r="I37" s="36"/>
      <c r="J37" s="36">
        <v>6</v>
      </c>
      <c r="K37" s="36"/>
      <c r="L37" s="36">
        <v>5</v>
      </c>
      <c r="M37" s="36"/>
      <c r="N37" s="36" t="s">
        <v>32</v>
      </c>
      <c r="O37" s="36"/>
    </row>
    <row r="38" spans="1:15" ht="19.5" customHeight="1">
      <c r="A38" s="28" t="s">
        <v>25</v>
      </c>
      <c r="B38" s="39">
        <v>37</v>
      </c>
      <c r="C38" s="39"/>
      <c r="D38" s="39">
        <v>38</v>
      </c>
      <c r="E38" s="39"/>
      <c r="F38" s="39">
        <v>27</v>
      </c>
      <c r="G38" s="39"/>
      <c r="H38" s="39">
        <v>31</v>
      </c>
      <c r="I38" s="39"/>
      <c r="J38" s="39">
        <v>31</v>
      </c>
      <c r="K38" s="39"/>
      <c r="L38" s="39">
        <v>25</v>
      </c>
      <c r="M38" s="39"/>
      <c r="N38" s="39" t="s">
        <v>32</v>
      </c>
      <c r="O38" s="39"/>
    </row>
    <row r="39" spans="1:15" ht="19.5" customHeight="1">
      <c r="A39" s="29" t="s">
        <v>26</v>
      </c>
      <c r="B39" s="36">
        <v>38</v>
      </c>
      <c r="C39" s="36"/>
      <c r="D39" s="36">
        <v>36</v>
      </c>
      <c r="E39" s="36"/>
      <c r="F39" s="36">
        <v>28</v>
      </c>
      <c r="G39" s="36"/>
      <c r="H39" s="36">
        <v>46</v>
      </c>
      <c r="I39" s="36"/>
      <c r="J39" s="36">
        <v>35</v>
      </c>
      <c r="K39" s="36"/>
      <c r="L39" s="36">
        <v>28</v>
      </c>
      <c r="M39" s="36"/>
      <c r="N39" s="36" t="s">
        <v>32</v>
      </c>
      <c r="O39" s="36"/>
    </row>
    <row r="40" spans="1:15" ht="19.5" customHeight="1">
      <c r="A40" s="28" t="s">
        <v>27</v>
      </c>
      <c r="B40" s="39">
        <v>23</v>
      </c>
      <c r="C40" s="39"/>
      <c r="D40" s="39">
        <v>23</v>
      </c>
      <c r="E40" s="39"/>
      <c r="F40" s="39">
        <v>28</v>
      </c>
      <c r="G40" s="39"/>
      <c r="H40" s="39">
        <v>20</v>
      </c>
      <c r="I40" s="39"/>
      <c r="J40" s="39">
        <v>17</v>
      </c>
      <c r="K40" s="39"/>
      <c r="L40" s="39">
        <v>11</v>
      </c>
      <c r="M40" s="39"/>
      <c r="N40" s="39" t="s">
        <v>32</v>
      </c>
      <c r="O40" s="39"/>
    </row>
    <row r="41" spans="1:15" ht="19.5" customHeight="1">
      <c r="A41" s="29" t="s">
        <v>28</v>
      </c>
      <c r="B41" s="36">
        <v>19</v>
      </c>
      <c r="C41" s="36"/>
      <c r="D41" s="36">
        <v>8</v>
      </c>
      <c r="E41" s="36"/>
      <c r="F41" s="36">
        <v>14</v>
      </c>
      <c r="G41" s="36"/>
      <c r="H41" s="36">
        <v>10</v>
      </c>
      <c r="I41" s="36"/>
      <c r="J41" s="36">
        <v>5</v>
      </c>
      <c r="K41" s="36"/>
      <c r="L41" s="36">
        <v>6</v>
      </c>
      <c r="M41" s="36"/>
      <c r="N41" s="36" t="s">
        <v>32</v>
      </c>
      <c r="O41" s="36"/>
    </row>
    <row r="42" spans="1:15" ht="19.5" customHeight="1">
      <c r="A42" s="28" t="s">
        <v>29</v>
      </c>
      <c r="B42" s="39">
        <v>3</v>
      </c>
      <c r="C42" s="39"/>
      <c r="D42" s="39">
        <v>2</v>
      </c>
      <c r="E42" s="39"/>
      <c r="F42" s="39">
        <v>3</v>
      </c>
      <c r="G42" s="39"/>
      <c r="H42" s="39">
        <v>2</v>
      </c>
      <c r="I42" s="39"/>
      <c r="J42" s="39">
        <v>1</v>
      </c>
      <c r="K42" s="39"/>
      <c r="L42" s="39">
        <v>1</v>
      </c>
      <c r="M42" s="39"/>
      <c r="N42" s="39" t="s">
        <v>32</v>
      </c>
      <c r="O42" s="39"/>
    </row>
    <row r="43" spans="1:15" ht="19.5" customHeight="1">
      <c r="A43" s="29" t="s">
        <v>30</v>
      </c>
      <c r="B43" s="36">
        <v>7</v>
      </c>
      <c r="C43" s="36"/>
      <c r="D43" s="36">
        <v>3</v>
      </c>
      <c r="E43" s="36"/>
      <c r="F43" s="36">
        <v>4</v>
      </c>
      <c r="G43" s="36"/>
      <c r="H43" s="41">
        <v>4</v>
      </c>
      <c r="I43" s="41"/>
      <c r="J43" s="41">
        <v>2</v>
      </c>
      <c r="K43" s="41"/>
      <c r="L43" s="41">
        <v>1</v>
      </c>
      <c r="M43" s="41"/>
      <c r="N43" s="36" t="s">
        <v>32</v>
      </c>
      <c r="O43" s="36"/>
    </row>
    <row r="44" spans="1:15" ht="19.5" customHeight="1" thickBot="1">
      <c r="A44" s="17" t="s">
        <v>0</v>
      </c>
      <c r="B44" s="37">
        <f>SUM(B35:B43)</f>
        <v>154</v>
      </c>
      <c r="C44" s="37"/>
      <c r="D44" s="37">
        <f>SUM(D35:D43)</f>
        <v>139</v>
      </c>
      <c r="E44" s="37"/>
      <c r="F44" s="37">
        <f>SUM(F35:F43)</f>
        <v>123</v>
      </c>
      <c r="G44" s="37"/>
      <c r="H44" s="37">
        <f>SUM(H35:H43)</f>
        <v>122</v>
      </c>
      <c r="I44" s="37"/>
      <c r="J44" s="37">
        <f>SUM(J35:J43)</f>
        <v>105</v>
      </c>
      <c r="K44" s="37"/>
      <c r="L44" s="37">
        <f>SUM(L35:L43)</f>
        <v>77</v>
      </c>
      <c r="M44" s="37"/>
      <c r="N44" s="37">
        <f>SUM(N35:N43)</f>
        <v>0</v>
      </c>
      <c r="O44" s="37"/>
    </row>
    <row r="45" spans="1:15" ht="32.25" customHeight="1" thickBot="1">
      <c r="A45" s="38" t="s">
        <v>36</v>
      </c>
      <c r="B45" s="38"/>
      <c r="C45" s="40">
        <f>SUM(B44:O44)</f>
        <v>720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0" ht="12.75">
      <c r="A46" s="35" t="s">
        <v>16</v>
      </c>
      <c r="B46" s="2"/>
      <c r="C46" s="2"/>
      <c r="D46" s="2"/>
      <c r="E46" s="2"/>
      <c r="F46" s="2"/>
      <c r="G46" s="2"/>
      <c r="H46" s="2"/>
      <c r="I46" s="2"/>
      <c r="J46" s="2"/>
    </row>
    <row r="47" ht="12.75">
      <c r="A47" s="34" t="s">
        <v>38</v>
      </c>
    </row>
  </sheetData>
  <sheetProtection/>
  <mergeCells count="96">
    <mergeCell ref="N36:O36"/>
    <mergeCell ref="N37:O37"/>
    <mergeCell ref="L38:M38"/>
    <mergeCell ref="J35:K35"/>
    <mergeCell ref="L34:M34"/>
    <mergeCell ref="D40:E40"/>
    <mergeCell ref="D41:E41"/>
    <mergeCell ref="F39:G39"/>
    <mergeCell ref="J40:K40"/>
    <mergeCell ref="H38:I38"/>
    <mergeCell ref="H39:I39"/>
    <mergeCell ref="H40:I40"/>
    <mergeCell ref="B43:C43"/>
    <mergeCell ref="B42:C42"/>
    <mergeCell ref="B41:C41"/>
    <mergeCell ref="F43:G43"/>
    <mergeCell ref="J41:K41"/>
    <mergeCell ref="J42:K42"/>
    <mergeCell ref="H41:I41"/>
    <mergeCell ref="H43:I43"/>
    <mergeCell ref="J43:K43"/>
    <mergeCell ref="H44:I44"/>
    <mergeCell ref="N40:O40"/>
    <mergeCell ref="N41:O41"/>
    <mergeCell ref="N42:O42"/>
    <mergeCell ref="N43:O43"/>
    <mergeCell ref="H42:I42"/>
    <mergeCell ref="L44:M44"/>
    <mergeCell ref="N44:O44"/>
    <mergeCell ref="B36:C36"/>
    <mergeCell ref="B34:C34"/>
    <mergeCell ref="D36:E36"/>
    <mergeCell ref="A32:O32"/>
    <mergeCell ref="J38:K38"/>
    <mergeCell ref="J39:K39"/>
    <mergeCell ref="N38:O38"/>
    <mergeCell ref="B38:C38"/>
    <mergeCell ref="N34:O34"/>
    <mergeCell ref="N35:O35"/>
    <mergeCell ref="J34:K34"/>
    <mergeCell ref="B35:C35"/>
    <mergeCell ref="H37:I37"/>
    <mergeCell ref="J36:K36"/>
    <mergeCell ref="J37:K37"/>
    <mergeCell ref="H36:I36"/>
    <mergeCell ref="D35:E35"/>
    <mergeCell ref="F34:G34"/>
    <mergeCell ref="F35:G35"/>
    <mergeCell ref="F36:G36"/>
    <mergeCell ref="A8:A9"/>
    <mergeCell ref="T8:V8"/>
    <mergeCell ref="B40:C40"/>
    <mergeCell ref="F37:G37"/>
    <mergeCell ref="D37:E37"/>
    <mergeCell ref="D38:E38"/>
    <mergeCell ref="D39:E39"/>
    <mergeCell ref="A27:M27"/>
    <mergeCell ref="A29:M29"/>
    <mergeCell ref="A30:M30"/>
    <mergeCell ref="A1:S1"/>
    <mergeCell ref="A3:S3"/>
    <mergeCell ref="A4:S4"/>
    <mergeCell ref="K8:M8"/>
    <mergeCell ref="N8:P8"/>
    <mergeCell ref="H8:J8"/>
    <mergeCell ref="Q8:S8"/>
    <mergeCell ref="E8:G8"/>
    <mergeCell ref="A6:V6"/>
    <mergeCell ref="B8:D8"/>
    <mergeCell ref="B44:C44"/>
    <mergeCell ref="D44:E44"/>
    <mergeCell ref="F44:G44"/>
    <mergeCell ref="F40:G40"/>
    <mergeCell ref="F41:G41"/>
    <mergeCell ref="E24:V24"/>
    <mergeCell ref="D34:E34"/>
    <mergeCell ref="H34:I34"/>
    <mergeCell ref="B37:C37"/>
    <mergeCell ref="H35:I35"/>
    <mergeCell ref="L42:M42"/>
    <mergeCell ref="L43:M43"/>
    <mergeCell ref="L35:M35"/>
    <mergeCell ref="L36:M36"/>
    <mergeCell ref="L37:M37"/>
    <mergeCell ref="F38:G38"/>
    <mergeCell ref="F42:G42"/>
    <mergeCell ref="N39:O39"/>
    <mergeCell ref="J44:K44"/>
    <mergeCell ref="A45:B45"/>
    <mergeCell ref="B39:C39"/>
    <mergeCell ref="D43:E43"/>
    <mergeCell ref="D42:E42"/>
    <mergeCell ref="C45:O45"/>
    <mergeCell ref="L39:M39"/>
    <mergeCell ref="L40:M40"/>
    <mergeCell ref="L41:M41"/>
  </mergeCells>
  <printOptions horizontalCentered="1"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64" r:id="rId2"/>
  <headerFooter>
    <oddFooter>&amp;LFuente Cuadro N° 3.1.5.1: Sistema de registro de feminicidio y tentativas.
Fuente Cuadro N° 3.1.5.2: Registro de Feminicidio del Ministerio Público.
Elaboración: UGIGC - Programa Nacional contra la Violencia Familiar y Sexual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cp:lastPrinted>2015-02-18T15:33:48Z</cp:lastPrinted>
  <dcterms:created xsi:type="dcterms:W3CDTF">2011-12-21T14:42:02Z</dcterms:created>
  <dcterms:modified xsi:type="dcterms:W3CDTF">2015-09-09T18:03:33Z</dcterms:modified>
  <cp:category/>
  <cp:version/>
  <cp:contentType/>
  <cp:contentStatus/>
</cp:coreProperties>
</file>