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15" sheetId="1" r:id="rId1"/>
  </sheets>
  <externalReferences>
    <externalReference r:id="rId4"/>
  </externalReferences>
  <definedNames>
    <definedName name="_xlnm.Print_Area" localSheetId="0">'2015'!$A$1:$O$53</definedName>
  </definedNames>
  <calcPr fullCalcOnLoad="1"/>
</workbook>
</file>

<file path=xl/sharedStrings.xml><?xml version="1.0" encoding="utf-8"?>
<sst xmlns="http://schemas.openxmlformats.org/spreadsheetml/2006/main" count="53" uniqueCount="41">
  <si>
    <r>
      <t>CASOS ATENDIDOS</t>
    </r>
    <r>
      <rPr>
        <b/>
        <vertAlign val="superscript"/>
        <sz val="14"/>
        <color indexed="9"/>
        <rFont val="Arial"/>
        <family val="2"/>
      </rPr>
      <t>1</t>
    </r>
    <r>
      <rPr>
        <b/>
        <sz val="14"/>
        <color indexed="9"/>
        <rFont val="Arial"/>
        <family val="2"/>
      </rPr>
      <t xml:space="preserve"> POR VIOLENCIA FAMILIAR Y SEXUAL EN LOS CEM A NIVEL NACIONAL</t>
    </r>
  </si>
  <si>
    <r>
      <t>PERSONAS ADULTAS MAYORES (PAM)</t>
    </r>
    <r>
      <rPr>
        <b/>
        <u val="single"/>
        <vertAlign val="superscript"/>
        <sz val="14"/>
        <color indexed="9"/>
        <rFont val="Arial"/>
        <family val="2"/>
      </rPr>
      <t>2</t>
    </r>
  </si>
  <si>
    <t>(60 A MAS AÑOS)</t>
  </si>
  <si>
    <t>Período : Enero - Agosto 2015 (Preliminar)</t>
  </si>
  <si>
    <t>Casos atendidos de PAM según</t>
  </si>
  <si>
    <t xml:space="preserve">Principal persona agresora de la persona adulta mayor  </t>
  </si>
  <si>
    <t>mes y sexo</t>
  </si>
  <si>
    <t>según tipo de violencia</t>
  </si>
  <si>
    <t xml:space="preserve">Mes </t>
  </si>
  <si>
    <t>Total</t>
  </si>
  <si>
    <t>Femenino</t>
  </si>
  <si>
    <t>Masculino</t>
  </si>
  <si>
    <t>Tipo de Violencia</t>
  </si>
  <si>
    <t xml:space="preserve">Principal Persona Agresora </t>
  </si>
  <si>
    <t>%</t>
  </si>
  <si>
    <t>Ene</t>
  </si>
  <si>
    <t>Psicológica</t>
  </si>
  <si>
    <t>Hijo(a)</t>
  </si>
  <si>
    <t>Feb</t>
  </si>
  <si>
    <t>Otros (*)</t>
  </si>
  <si>
    <t>Mar</t>
  </si>
  <si>
    <t>Física</t>
  </si>
  <si>
    <t>Abr</t>
  </si>
  <si>
    <t>May</t>
  </si>
  <si>
    <t>Sexual</t>
  </si>
  <si>
    <t>Familiar</t>
  </si>
  <si>
    <t>Jun</t>
  </si>
  <si>
    <t>No Familiar (**)</t>
  </si>
  <si>
    <t>Jul</t>
  </si>
  <si>
    <t xml:space="preserve">(*) Algun miembro de la familia y/o persona fuera del entorno </t>
  </si>
  <si>
    <t>Ago</t>
  </si>
  <si>
    <t>familiar (vecino, amigo, conocido, desconocido, entre otros)</t>
  </si>
  <si>
    <t>(**) Persona fuera del entorno familiar (vecino,  amigo,</t>
  </si>
  <si>
    <t xml:space="preserve"> conocido, desconocido, entre otros)</t>
  </si>
  <si>
    <t>tipo de violencia</t>
  </si>
  <si>
    <t>60+ años</t>
  </si>
  <si>
    <t xml:space="preserve">1  Caso Atendido: Es toda situación de violencia familiar o violencia sexual que afecta a una persona. </t>
  </si>
  <si>
    <t xml:space="preserve">  Los casos se clasifican en Nuevos, Reincidentes y Continuadores.</t>
  </si>
  <si>
    <t>2  PAM: Personas Adultas Mayores</t>
  </si>
  <si>
    <t>Fuente : Sistema de registro de casos y atenciones del CEM</t>
  </si>
  <si>
    <t>Elaboración : Unidad de Generación de Información y Gestión del Conocimiento - PNCVFS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</si>
</sst>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2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9"/>
      <name val="Arial"/>
      <family val="2"/>
    </font>
    <font>
      <b/>
      <u val="single"/>
      <vertAlign val="superscript"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color indexed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i/>
      <sz val="11"/>
      <color indexed="8"/>
      <name val="Arial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808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4"/>
      <color theme="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69696"/>
      </left>
      <right/>
      <top style="medium">
        <color rgb="FF969696"/>
      </top>
      <bottom/>
    </border>
    <border>
      <left/>
      <right/>
      <top style="medium">
        <color rgb="FF969696"/>
      </top>
      <bottom/>
    </border>
    <border>
      <left/>
      <right style="medium">
        <color rgb="FF969696"/>
      </right>
      <top style="medium">
        <color rgb="FF969696"/>
      </top>
      <bottom/>
    </border>
    <border>
      <left style="medium">
        <color rgb="FF969696"/>
      </left>
      <right/>
      <top/>
      <bottom/>
    </border>
    <border>
      <left/>
      <right style="medium">
        <color rgb="FF969696"/>
      </right>
      <top/>
      <bottom/>
    </border>
    <border>
      <left style="medium">
        <color rgb="FF969696"/>
      </left>
      <right/>
      <top/>
      <bottom style="medium">
        <color rgb="FF969696"/>
      </bottom>
    </border>
    <border>
      <left/>
      <right/>
      <top/>
      <bottom style="medium">
        <color rgb="FF969696"/>
      </bottom>
    </border>
    <border>
      <left/>
      <right style="medium">
        <color rgb="FF969696"/>
      </right>
      <top/>
      <bottom style="medium">
        <color rgb="FF969696"/>
      </bottom>
    </border>
    <border>
      <left/>
      <right/>
      <top style="thin">
        <color rgb="FFFF8080"/>
      </top>
      <bottom/>
    </border>
    <border>
      <left style="thin">
        <color rgb="FFFF8080"/>
      </left>
      <right style="thin">
        <color rgb="FFFF8080"/>
      </right>
      <top style="thin">
        <color rgb="FFFF8080"/>
      </top>
      <bottom style="thin"/>
    </border>
    <border>
      <left/>
      <right/>
      <top/>
      <bottom style="thin">
        <color rgb="FFFF8080"/>
      </bottom>
    </border>
    <border>
      <left style="thin">
        <color rgb="FFFF8080"/>
      </left>
      <right style="thin">
        <color rgb="FFFF8080"/>
      </right>
      <top style="thin"/>
      <bottom style="thin">
        <color rgb="FFFF8080"/>
      </bottom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60" fillId="0" borderId="0" xfId="52" applyFont="1" applyAlignment="1">
      <alignment horizontal="centerContinuous" vertical="center"/>
      <protection/>
    </xf>
    <xf numFmtId="0" fontId="18" fillId="33" borderId="0" xfId="0" applyFont="1" applyFill="1" applyAlignment="1">
      <alignment horizontal="centerContinuous" vertical="center"/>
    </xf>
    <xf numFmtId="0" fontId="18" fillId="33" borderId="0" xfId="0" applyFont="1" applyFill="1" applyAlignment="1">
      <alignment/>
    </xf>
    <xf numFmtId="0" fontId="61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1" fillId="34" borderId="12" xfId="0" applyFont="1" applyFill="1" applyBorder="1" applyAlignment="1">
      <alignment/>
    </xf>
    <xf numFmtId="0" fontId="62" fillId="34" borderId="13" xfId="0" applyFont="1" applyFill="1" applyBorder="1" applyAlignment="1">
      <alignment horizontal="centerContinuous" vertical="center" wrapText="1"/>
    </xf>
    <xf numFmtId="0" fontId="61" fillId="34" borderId="0" xfId="0" applyFont="1" applyFill="1" applyBorder="1" applyAlignment="1">
      <alignment horizontal="centerContinuous" vertical="center"/>
    </xf>
    <xf numFmtId="0" fontId="63" fillId="34" borderId="0" xfId="0" applyFont="1" applyFill="1" applyBorder="1" applyAlignment="1">
      <alignment horizontal="centerContinuous" vertical="center"/>
    </xf>
    <xf numFmtId="0" fontId="63" fillId="34" borderId="14" xfId="0" applyFont="1" applyFill="1" applyBorder="1" applyAlignment="1">
      <alignment horizontal="centerContinuous" vertical="center"/>
    </xf>
    <xf numFmtId="0" fontId="64" fillId="34" borderId="13" xfId="0" applyFont="1" applyFill="1" applyBorder="1" applyAlignment="1">
      <alignment horizontal="centerContinuous" vertical="center" wrapText="1"/>
    </xf>
    <xf numFmtId="0" fontId="65" fillId="34" borderId="13" xfId="0" applyFont="1" applyFill="1" applyBorder="1" applyAlignment="1">
      <alignment horizontal="centerContinuous" vertical="center" wrapText="1"/>
    </xf>
    <xf numFmtId="0" fontId="65" fillId="34" borderId="15" xfId="0" applyFont="1" applyFill="1" applyBorder="1" applyAlignment="1">
      <alignment horizontal="centerContinuous" vertical="center" wrapText="1"/>
    </xf>
    <xf numFmtId="0" fontId="63" fillId="34" borderId="16" xfId="0" applyFont="1" applyFill="1" applyBorder="1" applyAlignment="1">
      <alignment horizontal="centerContinuous" vertical="center"/>
    </xf>
    <xf numFmtId="0" fontId="61" fillId="34" borderId="16" xfId="0" applyFont="1" applyFill="1" applyBorder="1" applyAlignment="1">
      <alignment horizontal="centerContinuous" vertical="center"/>
    </xf>
    <xf numFmtId="0" fontId="63" fillId="34" borderId="17" xfId="0" applyFont="1" applyFill="1" applyBorder="1" applyAlignment="1">
      <alignment horizontal="centerContinuous" vertical="center"/>
    </xf>
    <xf numFmtId="0" fontId="27" fillId="33" borderId="0" xfId="0" applyFont="1" applyFill="1" applyAlignment="1">
      <alignment/>
    </xf>
    <xf numFmtId="0" fontId="28" fillId="33" borderId="0" xfId="0" applyFont="1" applyFill="1" applyBorder="1" applyAlignment="1">
      <alignment horizontal="centerContinuous"/>
    </xf>
    <xf numFmtId="0" fontId="18" fillId="33" borderId="0" xfId="0" applyFont="1" applyFill="1" applyAlignment="1">
      <alignment horizontal="centerContinuous"/>
    </xf>
    <xf numFmtId="0" fontId="28" fillId="33" borderId="0" xfId="0" applyFont="1" applyFill="1" applyBorder="1" applyAlignment="1">
      <alignment horizontal="centerContinuous" vertical="center"/>
    </xf>
    <xf numFmtId="0" fontId="29" fillId="33" borderId="0" xfId="0" applyFont="1" applyFill="1" applyBorder="1" applyAlignment="1">
      <alignment horizontal="centerContinuous" vertical="center"/>
    </xf>
    <xf numFmtId="0" fontId="30" fillId="33" borderId="0" xfId="0" applyFont="1" applyFill="1" applyBorder="1" applyAlignment="1">
      <alignment horizontal="centerContinuous" vertical="center"/>
    </xf>
    <xf numFmtId="0" fontId="31" fillId="33" borderId="0" xfId="0" applyFont="1" applyFill="1" applyBorder="1" applyAlignment="1">
      <alignment horizontal="centerContinuous"/>
    </xf>
    <xf numFmtId="0" fontId="23" fillId="33" borderId="0" xfId="0" applyFont="1" applyFill="1" applyAlignment="1">
      <alignment horizontal="center"/>
    </xf>
    <xf numFmtId="0" fontId="18" fillId="35" borderId="0" xfId="0" applyFont="1" applyFill="1" applyBorder="1" applyAlignment="1">
      <alignment/>
    </xf>
    <xf numFmtId="0" fontId="63" fillId="36" borderId="18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21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vertical="center"/>
    </xf>
    <xf numFmtId="3" fontId="32" fillId="33" borderId="18" xfId="0" applyNumberFormat="1" applyFont="1" applyFill="1" applyBorder="1" applyAlignment="1">
      <alignment horizontal="center" vertical="center"/>
    </xf>
    <xf numFmtId="3" fontId="18" fillId="33" borderId="18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/>
    </xf>
    <xf numFmtId="0" fontId="18" fillId="33" borderId="18" xfId="0" applyFont="1" applyFill="1" applyBorder="1" applyAlignment="1">
      <alignment horizontal="left" vertical="center"/>
    </xf>
    <xf numFmtId="3" fontId="18" fillId="35" borderId="18" xfId="0" applyNumberFormat="1" applyFont="1" applyFill="1" applyBorder="1" applyAlignment="1">
      <alignment horizontal="center" vertical="center"/>
    </xf>
    <xf numFmtId="9" fontId="18" fillId="35" borderId="18" xfId="54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vertical="center"/>
    </xf>
    <xf numFmtId="3" fontId="32" fillId="37" borderId="0" xfId="0" applyNumberFormat="1" applyFont="1" applyFill="1" applyBorder="1" applyAlignment="1">
      <alignment horizontal="center" vertical="center"/>
    </xf>
    <xf numFmtId="3" fontId="18" fillId="37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8" borderId="0" xfId="0" applyFont="1" applyFill="1" applyBorder="1" applyAlignment="1">
      <alignment horizontal="center" vertical="center" wrapText="1"/>
    </xf>
    <xf numFmtId="9" fontId="18" fillId="38" borderId="0" xfId="54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3" fontId="32" fillId="33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wrapText="1"/>
    </xf>
    <xf numFmtId="3" fontId="18" fillId="35" borderId="0" xfId="0" applyNumberFormat="1" applyFont="1" applyFill="1" applyBorder="1" applyAlignment="1">
      <alignment horizontal="center" vertical="center"/>
    </xf>
    <xf numFmtId="9" fontId="18" fillId="35" borderId="0" xfId="54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vertical="center" wrapText="1"/>
    </xf>
    <xf numFmtId="0" fontId="18" fillId="38" borderId="16" xfId="0" applyFont="1" applyFill="1" applyBorder="1" applyAlignment="1">
      <alignment horizontal="center" vertical="center" wrapText="1"/>
    </xf>
    <xf numFmtId="9" fontId="18" fillId="38" borderId="16" xfId="54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3" fontId="18" fillId="35" borderId="0" xfId="0" applyNumberFormat="1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vertical="center"/>
    </xf>
    <xf numFmtId="3" fontId="63" fillId="34" borderId="0" xfId="0" applyNumberFormat="1" applyFont="1" applyFill="1" applyBorder="1" applyAlignment="1">
      <alignment horizontal="center" vertical="center"/>
    </xf>
    <xf numFmtId="0" fontId="32" fillId="39" borderId="16" xfId="0" applyFont="1" applyFill="1" applyBorder="1" applyAlignment="1">
      <alignment vertical="center"/>
    </xf>
    <xf numFmtId="9" fontId="32" fillId="39" borderId="16" xfId="54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5" borderId="0" xfId="0" applyFont="1" applyFill="1" applyAlignment="1">
      <alignment/>
    </xf>
    <xf numFmtId="0" fontId="0" fillId="0" borderId="0" xfId="0" applyBorder="1" applyAlignment="1">
      <alignment/>
    </xf>
    <xf numFmtId="3" fontId="18" fillId="33" borderId="0" xfId="0" applyNumberFormat="1" applyFont="1" applyFill="1" applyAlignment="1">
      <alignment/>
    </xf>
    <xf numFmtId="1" fontId="18" fillId="33" borderId="0" xfId="0" applyNumberFormat="1" applyFont="1" applyFill="1" applyAlignment="1">
      <alignment/>
    </xf>
    <xf numFmtId="9" fontId="18" fillId="35" borderId="0" xfId="54" applyFont="1" applyFill="1" applyBorder="1" applyAlignment="1">
      <alignment vertical="center"/>
    </xf>
    <xf numFmtId="0" fontId="35" fillId="33" borderId="0" xfId="0" applyFont="1" applyFill="1" applyBorder="1" applyAlignment="1">
      <alignment horizontal="centerContinuous"/>
    </xf>
    <xf numFmtId="0" fontId="63" fillId="36" borderId="22" xfId="0" applyFont="1" applyFill="1" applyBorder="1" applyAlignment="1">
      <alignment vertical="center" wrapText="1"/>
    </xf>
    <xf numFmtId="0" fontId="63" fillId="36" borderId="22" xfId="0" applyFont="1" applyFill="1" applyBorder="1" applyAlignment="1">
      <alignment horizontal="center" vertical="center" wrapText="1"/>
    </xf>
    <xf numFmtId="0" fontId="63" fillId="36" borderId="22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9" fontId="18" fillId="33" borderId="18" xfId="54" applyFont="1" applyFill="1" applyBorder="1" applyAlignment="1">
      <alignment horizontal="center" vertical="center"/>
    </xf>
    <xf numFmtId="3" fontId="18" fillId="35" borderId="0" xfId="0" applyNumberFormat="1" applyFont="1" applyFill="1" applyBorder="1" applyAlignment="1">
      <alignment horizontal="center"/>
    </xf>
    <xf numFmtId="0" fontId="32" fillId="38" borderId="0" xfId="0" applyFont="1" applyFill="1" applyBorder="1" applyAlignment="1">
      <alignment vertical="center"/>
    </xf>
    <xf numFmtId="3" fontId="32" fillId="38" borderId="0" xfId="0" applyNumberFormat="1" applyFont="1" applyFill="1" applyBorder="1" applyAlignment="1">
      <alignment horizontal="center" vertical="center"/>
    </xf>
    <xf numFmtId="3" fontId="18" fillId="38" borderId="0" xfId="0" applyNumberFormat="1" applyFont="1" applyFill="1" applyBorder="1" applyAlignment="1">
      <alignment horizontal="center" vertical="center"/>
    </xf>
    <xf numFmtId="9" fontId="18" fillId="33" borderId="0" xfId="54" applyFont="1" applyFill="1" applyBorder="1" applyAlignment="1">
      <alignment horizontal="center" vertical="center"/>
    </xf>
    <xf numFmtId="9" fontId="63" fillId="34" borderId="0" xfId="54" applyFont="1" applyFill="1" applyBorder="1" applyAlignment="1">
      <alignment horizontal="center" vertical="center"/>
    </xf>
    <xf numFmtId="3" fontId="32" fillId="35" borderId="0" xfId="0" applyNumberFormat="1" applyFont="1" applyFill="1" applyBorder="1" applyAlignment="1">
      <alignment horizontal="center"/>
    </xf>
    <xf numFmtId="0" fontId="32" fillId="33" borderId="16" xfId="0" applyFont="1" applyFill="1" applyBorder="1" applyAlignment="1">
      <alignment vertical="center"/>
    </xf>
    <xf numFmtId="9" fontId="32" fillId="33" borderId="16" xfId="54" applyNumberFormat="1" applyFont="1" applyFill="1" applyBorder="1" applyAlignment="1">
      <alignment horizontal="center" vertical="center"/>
    </xf>
    <xf numFmtId="9" fontId="32" fillId="33" borderId="0" xfId="54" applyNumberFormat="1" applyFont="1" applyFill="1" applyBorder="1" applyAlignment="1">
      <alignment horizontal="center" vertical="center"/>
    </xf>
    <xf numFmtId="9" fontId="32" fillId="35" borderId="0" xfId="54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left"/>
    </xf>
    <xf numFmtId="0" fontId="37" fillId="33" borderId="0" xfId="0" applyFont="1" applyFill="1" applyBorder="1" applyAlignment="1">
      <alignment vertical="center" wrapText="1"/>
    </xf>
    <xf numFmtId="0" fontId="34" fillId="33" borderId="0" xfId="0" applyFont="1" applyFill="1" applyAlignment="1">
      <alignment horizontal="left" vertical="top" indent="1"/>
    </xf>
    <xf numFmtId="0" fontId="34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left" vertical="center"/>
    </xf>
    <xf numFmtId="0" fontId="34" fillId="33" borderId="0" xfId="52" applyFont="1" applyFill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rectorio CEMs - agos - 2009 - UGTA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% de Casos Atendidos de PAM según Sexo</a:t>
            </a:r>
          </a:p>
        </c:rich>
      </c:tx>
      <c:layout>
        <c:manualLayout>
          <c:xMode val="factor"/>
          <c:yMode val="factor"/>
          <c:x val="0.0325"/>
          <c:y val="0.012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5"/>
          <c:y val="0.292"/>
          <c:w val="0.60875"/>
          <c:h val="0.5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12700">
                <a:solidFill>
                  <a:srgbClr val="FF8080"/>
                </a:solidFill>
              </a:ln>
            </c:spPr>
          </c:dPt>
          <c:dPt>
            <c:idx val="1"/>
            <c:spPr>
              <a:pattFill prst="solidDmnd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'2015'!$C$17:$D$17</c:f>
              <c:strCache/>
            </c:strRef>
          </c:cat>
          <c:val>
            <c:numRef>
              <c:f>'2015'!$C$27:$D$27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0.30175</cdr:y>
    </cdr:from>
    <cdr:to>
      <cdr:x>0.10625</cdr:x>
      <cdr:y>0.30175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9575" y="12382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0.7165</cdr:x>
      <cdr:y>0.55175</cdr:y>
    </cdr:from>
    <cdr:to>
      <cdr:x>0.7165</cdr:x>
      <cdr:y>0.55175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790825" y="2266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0.024</cdr:x>
      <cdr:y>0.33225</cdr:y>
    </cdr:from>
    <cdr:to>
      <cdr:x>0.18525</cdr:x>
      <cdr:y>0.532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362075"/>
          <a:ext cx="628650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0.8335</cdr:x>
      <cdr:y>0.685</cdr:y>
    </cdr:from>
    <cdr:to>
      <cdr:x>0.99425</cdr:x>
      <cdr:y>0.855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238500" y="2809875"/>
          <a:ext cx="628650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12</xdr:row>
      <xdr:rowOff>19050</xdr:rowOff>
    </xdr:from>
    <xdr:to>
      <xdr:col>9</xdr:col>
      <xdr:colOff>457200</xdr:colOff>
      <xdr:row>31</xdr:row>
      <xdr:rowOff>28575</xdr:rowOff>
    </xdr:to>
    <xdr:graphicFrame>
      <xdr:nvGraphicFramePr>
        <xdr:cNvPr id="1" name="Chart 2"/>
        <xdr:cNvGraphicFramePr/>
      </xdr:nvGraphicFramePr>
      <xdr:xfrm>
        <a:off x="3419475" y="2085975"/>
        <a:ext cx="3895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3</xdr:col>
      <xdr:colOff>504825</xdr:colOff>
      <xdr:row>3</xdr:row>
      <xdr:rowOff>114300</xdr:rowOff>
    </xdr:to>
    <xdr:pic>
      <xdr:nvPicPr>
        <xdr:cNvPr id="2" name="16 Imagen" descr="logoMIMP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2790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38</xdr:row>
      <xdr:rowOff>114300</xdr:rowOff>
    </xdr:from>
    <xdr:to>
      <xdr:col>14</xdr:col>
      <xdr:colOff>733425</xdr:colOff>
      <xdr:row>41</xdr:row>
      <xdr:rowOff>180975</xdr:rowOff>
    </xdr:to>
    <xdr:sp>
      <xdr:nvSpPr>
        <xdr:cNvPr id="3" name="Rectángulo 3"/>
        <xdr:cNvSpPr>
          <a:spLocks/>
        </xdr:cNvSpPr>
      </xdr:nvSpPr>
      <xdr:spPr>
        <a:xfrm>
          <a:off x="4324350" y="6943725"/>
          <a:ext cx="7077075" cy="933450"/>
        </a:xfrm>
        <a:prstGeom prst="rect">
          <a:avLst/>
        </a:prstGeom>
        <a:solidFill>
          <a:srgbClr val="969696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Los casos de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VIOLACIÓN SEXUAL en personas adultas mayores, </a:t>
          </a:r>
          <a:r>
            <a:rPr lang="en-US" cap="none" sz="1600" b="0" i="0" u="none" baseline="0">
              <a:solidFill>
                <a:srgbClr val="FFFFFF"/>
              </a:solidFill>
            </a:rPr>
            <a:t>tienen mayor incidencia en las siguientes regiones: La Libertad 4 casos, Cajamarca 4 casos.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leny_Llanos\UGIGC\Carpeta%20Magica\2015\AGOSTO\BE%20Agosto%202015\II.%20Casos%20de%20VFS,%20seg&#250;n%20grupo%20de%20edad\2.4%20%20Casos%20Personas%20Adultas%20May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7">
          <cell r="C17" t="str">
            <v>Femenino</v>
          </cell>
          <cell r="D17" t="str">
            <v>Masculino</v>
          </cell>
        </row>
        <row r="27">
          <cell r="C27">
            <v>1398</v>
          </cell>
          <cell r="D27">
            <v>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O53"/>
  <sheetViews>
    <sheetView tabSelected="1" view="pageBreakPreview" zoomScale="106" zoomScaleSheetLayoutView="106" zoomScalePageLayoutView="0" workbookViewId="0" topLeftCell="A1">
      <selection activeCell="A1" sqref="A1"/>
    </sheetView>
  </sheetViews>
  <sheetFormatPr defaultColWidth="11.421875" defaultRowHeight="15"/>
  <cols>
    <col min="1" max="16384" width="11.421875" style="3" customWidth="1"/>
  </cols>
  <sheetData>
    <row r="4" spans="1:15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0.5" customHeight="1" thickBot="1"/>
    <row r="6" spans="1:15" ht="5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21">
      <c r="A7" s="7" t="s">
        <v>0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21">
      <c r="A8" s="11" t="s">
        <v>1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18">
      <c r="A9" s="7" t="s">
        <v>2</v>
      </c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5.75">
      <c r="A10" s="12" t="s">
        <v>3</v>
      </c>
      <c r="B10" s="9"/>
      <c r="C10" s="8"/>
      <c r="D10" s="9"/>
      <c r="E10" s="9"/>
      <c r="F10" s="9"/>
      <c r="G10" s="9"/>
      <c r="H10" s="9"/>
      <c r="I10" s="8"/>
      <c r="J10" s="8"/>
      <c r="K10" s="9"/>
      <c r="L10" s="9"/>
      <c r="M10" s="9"/>
      <c r="N10" s="9"/>
      <c r="O10" s="10"/>
    </row>
    <row r="11" spans="1:15" ht="5.25" customHeight="1" thickBot="1">
      <c r="A11" s="13"/>
      <c r="B11" s="14"/>
      <c r="C11" s="15"/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6"/>
    </row>
    <row r="12" ht="5.25" customHeight="1">
      <c r="N12" s="17"/>
    </row>
    <row r="13" spans="1:15" ht="16.5" customHeight="1">
      <c r="A13" s="18" t="s">
        <v>4</v>
      </c>
      <c r="B13" s="19"/>
      <c r="C13" s="19"/>
      <c r="D13" s="19"/>
      <c r="K13" s="20" t="s">
        <v>5</v>
      </c>
      <c r="L13" s="21"/>
      <c r="M13" s="21"/>
      <c r="N13" s="22"/>
      <c r="O13" s="21"/>
    </row>
    <row r="14" spans="1:15" ht="13.5" customHeight="1">
      <c r="A14" s="23" t="s">
        <v>6</v>
      </c>
      <c r="B14" s="19"/>
      <c r="C14" s="19"/>
      <c r="D14" s="19"/>
      <c r="K14" s="20" t="s">
        <v>7</v>
      </c>
      <c r="L14" s="20"/>
      <c r="M14" s="20"/>
      <c r="N14" s="20"/>
      <c r="O14" s="21"/>
    </row>
    <row r="15" spans="11:15" ht="5.25" customHeight="1">
      <c r="K15" s="24"/>
      <c r="L15" s="24"/>
      <c r="M15" s="24"/>
      <c r="N15" s="24"/>
      <c r="O15" s="25"/>
    </row>
    <row r="16" ht="4.5" customHeight="1"/>
    <row r="17" spans="1:15" ht="14.25" customHeight="1">
      <c r="A17" s="26" t="s">
        <v>8</v>
      </c>
      <c r="B17" s="26" t="s">
        <v>9</v>
      </c>
      <c r="C17" s="26" t="s">
        <v>10</v>
      </c>
      <c r="D17" s="26" t="s">
        <v>11</v>
      </c>
      <c r="K17" s="27" t="s">
        <v>12</v>
      </c>
      <c r="L17" s="28" t="s">
        <v>13</v>
      </c>
      <c r="M17" s="28"/>
      <c r="N17" s="28"/>
      <c r="O17" s="28" t="s">
        <v>14</v>
      </c>
    </row>
    <row r="18" spans="1:15" ht="14.25" customHeight="1">
      <c r="A18" s="29"/>
      <c r="B18" s="29"/>
      <c r="C18" s="29"/>
      <c r="D18" s="29"/>
      <c r="K18" s="30"/>
      <c r="L18" s="31"/>
      <c r="M18" s="31"/>
      <c r="N18" s="31"/>
      <c r="O18" s="31"/>
    </row>
    <row r="19" spans="1:15" ht="21" customHeight="1">
      <c r="A19" s="32" t="s">
        <v>15</v>
      </c>
      <c r="B19" s="33">
        <f aca="true" t="shared" si="0" ref="B19:B26">SUM(C19:D19)</f>
        <v>219</v>
      </c>
      <c r="C19" s="34">
        <v>168</v>
      </c>
      <c r="D19" s="34">
        <v>51</v>
      </c>
      <c r="E19" s="35"/>
      <c r="F19" s="35"/>
      <c r="G19" s="35"/>
      <c r="H19" s="35"/>
      <c r="I19" s="35"/>
      <c r="K19" s="36" t="s">
        <v>16</v>
      </c>
      <c r="L19" s="37" t="s">
        <v>17</v>
      </c>
      <c r="M19" s="37"/>
      <c r="N19" s="37"/>
      <c r="O19" s="38">
        <v>0.4001759014951627</v>
      </c>
    </row>
    <row r="20" spans="1:15" ht="21" customHeight="1">
      <c r="A20" s="39" t="s">
        <v>18</v>
      </c>
      <c r="B20" s="40">
        <f t="shared" si="0"/>
        <v>203</v>
      </c>
      <c r="C20" s="41">
        <v>166</v>
      </c>
      <c r="D20" s="41">
        <v>37</v>
      </c>
      <c r="K20" s="42"/>
      <c r="L20" s="43" t="s">
        <v>19</v>
      </c>
      <c r="M20" s="43"/>
      <c r="N20" s="43"/>
      <c r="O20" s="44">
        <v>0.5998240985048373</v>
      </c>
    </row>
    <row r="21" spans="1:15" ht="21" customHeight="1">
      <c r="A21" s="45" t="s">
        <v>20</v>
      </c>
      <c r="B21" s="46">
        <f t="shared" si="0"/>
        <v>261</v>
      </c>
      <c r="C21" s="47">
        <v>205</v>
      </c>
      <c r="D21" s="47">
        <v>56</v>
      </c>
      <c r="K21" s="48" t="s">
        <v>21</v>
      </c>
      <c r="L21" s="49" t="s">
        <v>17</v>
      </c>
      <c r="M21" s="49"/>
      <c r="N21" s="49"/>
      <c r="O21" s="50">
        <v>0.4038800705467372</v>
      </c>
    </row>
    <row r="22" spans="1:15" ht="21" customHeight="1">
      <c r="A22" s="39" t="s">
        <v>22</v>
      </c>
      <c r="B22" s="40">
        <f t="shared" si="0"/>
        <v>218</v>
      </c>
      <c r="C22" s="41">
        <v>186</v>
      </c>
      <c r="D22" s="41">
        <v>32</v>
      </c>
      <c r="K22" s="48"/>
      <c r="L22" s="43" t="s">
        <v>19</v>
      </c>
      <c r="M22" s="43"/>
      <c r="N22" s="43"/>
      <c r="O22" s="44">
        <v>0.5961199294532628</v>
      </c>
    </row>
    <row r="23" spans="1:15" ht="21" customHeight="1">
      <c r="A23" s="45" t="s">
        <v>23</v>
      </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" t="s">
        <v>25</v>
      </c>
      <c r="M23" s="49"/>
      <c r="N23" s="49"/>
      <c r="O23" s="50">
        <v>0.17777777777777778</v>
      </c>
    </row>
    <row r="24" spans="1:15" ht="21" customHeight="1" thickBot="1">
      <c r="A24" s="39" t="s">
        <v>26</v>
      </c>
      <c r="B24" s="40">
        <f t="shared" si="0"/>
        <v>188</v>
      </c>
      <c r="C24" s="41">
        <v>158</v>
      </c>
      <c r="D24" s="41">
        <v>30</v>
      </c>
      <c r="K24" s="52"/>
      <c r="L24" s="53" t="s">
        <v>27</v>
      </c>
      <c r="M24" s="53"/>
      <c r="N24" s="53"/>
      <c r="O24" s="54">
        <v>0.8222222222222222</v>
      </c>
    </row>
    <row r="25" spans="1:15" ht="21" customHeight="1">
      <c r="A25" s="45" t="s">
        <v>28</v>
      </c>
      <c r="B25" s="46">
        <f t="shared" si="0"/>
        <v>248</v>
      </c>
      <c r="C25" s="47">
        <v>174</v>
      </c>
      <c r="D25" s="47">
        <v>74</v>
      </c>
      <c r="K25" s="55" t="s">
        <v>29</v>
      </c>
      <c r="L25" s="56"/>
      <c r="M25" s="56"/>
      <c r="N25" s="56"/>
      <c r="O25" s="50"/>
    </row>
    <row r="26" spans="1:15" ht="21" customHeight="1">
      <c r="A26" s="39" t="s">
        <v>30</v>
      </c>
      <c r="B26" s="40">
        <f t="shared" si="0"/>
        <v>220</v>
      </c>
      <c r="C26" s="41">
        <v>175</v>
      </c>
      <c r="D26" s="41">
        <v>45</v>
      </c>
      <c r="K26" s="55" t="s">
        <v>31</v>
      </c>
      <c r="L26" s="56"/>
      <c r="M26" s="56"/>
      <c r="N26" s="56"/>
      <c r="O26" s="50"/>
    </row>
    <row r="27" spans="1:11" ht="21" customHeight="1">
      <c r="A27" s="57" t="s">
        <v>9</v>
      </c>
      <c r="B27" s="58">
        <f>SUM(B19:B26)</f>
        <v>1749</v>
      </c>
      <c r="C27" s="58">
        <f>SUM(C19:C26)</f>
        <v>1398</v>
      </c>
      <c r="D27" s="58">
        <f>SUM(D19:D26)</f>
        <v>351</v>
      </c>
      <c r="K27" s="55" t="s">
        <v>32</v>
      </c>
    </row>
    <row r="28" spans="1:11" ht="21" customHeight="1" thickBot="1">
      <c r="A28" s="59" t="s">
        <v>14</v>
      </c>
      <c r="B28" s="60">
        <f>+B27/$B$27</f>
        <v>1</v>
      </c>
      <c r="C28" s="60">
        <f>+C27/$B$27</f>
        <v>0.7993138936535163</v>
      </c>
      <c r="D28" s="60">
        <f>+D27/$B$27</f>
        <v>0.2006861063464837</v>
      </c>
      <c r="K28" s="55" t="s">
        <v>33</v>
      </c>
    </row>
    <row r="32" ht="2.25" customHeight="1"/>
    <row r="33" spans="10:15" ht="2.25" customHeight="1">
      <c r="J33" s="25"/>
      <c r="K33" s="51"/>
      <c r="L33" s="61"/>
      <c r="M33" s="61"/>
      <c r="N33" s="61"/>
      <c r="O33" s="62"/>
    </row>
    <row r="34" ht="2.25" customHeight="1">
      <c r="E34" s="63"/>
    </row>
    <row r="35" spans="6:9" ht="7.5" customHeight="1">
      <c r="F35" s="64"/>
      <c r="G35" s="64"/>
      <c r="H35" s="64"/>
      <c r="I35" s="64"/>
    </row>
    <row r="36" spans="2:15" ht="7.5" customHeight="1">
      <c r="B36" s="65"/>
      <c r="C36" s="66"/>
      <c r="D36" s="66"/>
      <c r="E36" s="66"/>
      <c r="F36" s="66"/>
      <c r="G36" s="66"/>
      <c r="H36" s="66"/>
      <c r="I36" s="66"/>
      <c r="N36" s="51"/>
      <c r="O36" s="67"/>
    </row>
    <row r="37" spans="1:15" ht="15" customHeight="1">
      <c r="A37" s="18" t="s">
        <v>4</v>
      </c>
      <c r="B37" s="18"/>
      <c r="C37" s="18"/>
      <c r="D37" s="18"/>
      <c r="E37" s="35"/>
      <c r="F37" s="35"/>
      <c r="G37" s="35"/>
      <c r="H37" s="35"/>
      <c r="I37" s="35"/>
      <c r="O37" s="62"/>
    </row>
    <row r="38" spans="1:15" ht="15">
      <c r="A38" s="18" t="s">
        <v>34</v>
      </c>
      <c r="B38" s="68"/>
      <c r="C38" s="68"/>
      <c r="D38" s="68"/>
      <c r="E38" s="24"/>
      <c r="F38" s="24"/>
      <c r="G38" s="24"/>
      <c r="H38" s="24"/>
      <c r="I38" s="24"/>
      <c r="O38" s="62"/>
    </row>
    <row r="39" ht="12.75">
      <c r="O39" s="62"/>
    </row>
    <row r="40" spans="1:15" ht="32.25" customHeight="1">
      <c r="A40" s="69" t="s">
        <v>12</v>
      </c>
      <c r="B40" s="70" t="s">
        <v>9</v>
      </c>
      <c r="C40" s="71" t="s">
        <v>35</v>
      </c>
      <c r="D40" s="71" t="s">
        <v>14</v>
      </c>
      <c r="E40" s="72"/>
      <c r="F40" s="72"/>
      <c r="O40" s="62"/>
    </row>
    <row r="41" spans="1:15" ht="23.25" customHeight="1">
      <c r="A41" s="32" t="s">
        <v>16</v>
      </c>
      <c r="B41" s="33">
        <f>+C41</f>
        <v>1137</v>
      </c>
      <c r="C41" s="34">
        <v>1137</v>
      </c>
      <c r="D41" s="73">
        <f>+C41/$C$44</f>
        <v>0.6500857632933105</v>
      </c>
      <c r="E41" s="74"/>
      <c r="F41" s="74"/>
      <c r="O41" s="62"/>
    </row>
    <row r="42" spans="1:15" ht="23.25" customHeight="1">
      <c r="A42" s="75" t="s">
        <v>21</v>
      </c>
      <c r="B42" s="76">
        <f>+C42</f>
        <v>567</v>
      </c>
      <c r="C42" s="77">
        <v>567</v>
      </c>
      <c r="D42" s="44">
        <f>+C42/$C$44</f>
        <v>0.3241852487135506</v>
      </c>
      <c r="E42" s="74"/>
      <c r="F42" s="74"/>
      <c r="O42" s="62"/>
    </row>
    <row r="43" spans="1:6" ht="23.25" customHeight="1">
      <c r="A43" s="45" t="s">
        <v>24</v>
      </c>
      <c r="B43" s="46">
        <f>+C43</f>
        <v>45</v>
      </c>
      <c r="C43" s="47">
        <v>45</v>
      </c>
      <c r="D43" s="78">
        <f>+C43/$C$44</f>
        <v>0.025728987993138937</v>
      </c>
      <c r="E43" s="74"/>
      <c r="F43" s="74"/>
    </row>
    <row r="44" spans="1:6" ht="22.5" customHeight="1">
      <c r="A44" s="57" t="s">
        <v>9</v>
      </c>
      <c r="B44" s="58">
        <f>SUM(B41:B43)</f>
        <v>1749</v>
      </c>
      <c r="C44" s="58">
        <f>SUM(C41:C43)</f>
        <v>1749</v>
      </c>
      <c r="D44" s="79">
        <f>+C44/$C$44</f>
        <v>1</v>
      </c>
      <c r="E44" s="80"/>
      <c r="F44" s="80"/>
    </row>
    <row r="45" spans="1:6" ht="2.25" customHeight="1" hidden="1" thickBot="1">
      <c r="A45" s="81"/>
      <c r="B45" s="82"/>
      <c r="C45" s="82"/>
      <c r="D45" s="83"/>
      <c r="E45" s="84"/>
      <c r="F45" s="84"/>
    </row>
    <row r="46" spans="1:5" ht="3" customHeight="1">
      <c r="A46" s="85"/>
      <c r="C46" s="65"/>
      <c r="D46" s="65"/>
      <c r="E46" s="65"/>
    </row>
    <row r="47" spans="1:5" ht="3" customHeight="1">
      <c r="A47" s="85"/>
      <c r="B47" s="74"/>
      <c r="C47" s="74"/>
      <c r="D47" s="74"/>
      <c r="E47" s="74"/>
    </row>
    <row r="48" spans="1:15" ht="12.75" customHeight="1">
      <c r="A48" s="86" t="s">
        <v>36</v>
      </c>
      <c r="B48" s="74"/>
      <c r="C48" s="74"/>
      <c r="D48" s="74"/>
      <c r="E48" s="74"/>
      <c r="J48" s="87"/>
      <c r="K48" s="87"/>
      <c r="L48" s="87"/>
      <c r="M48" s="87"/>
      <c r="N48" s="87"/>
      <c r="O48" s="87"/>
    </row>
    <row r="49" spans="1:15" ht="12.75" customHeight="1">
      <c r="A49" s="88" t="s">
        <v>37</v>
      </c>
      <c r="B49" s="74"/>
      <c r="C49" s="74"/>
      <c r="D49" s="74"/>
      <c r="E49" s="74"/>
      <c r="J49" s="87"/>
      <c r="K49" s="87"/>
      <c r="L49" s="87"/>
      <c r="M49" s="87"/>
      <c r="N49" s="87"/>
      <c r="O49" s="87"/>
    </row>
    <row r="50" spans="1:15" ht="13.5" customHeight="1">
      <c r="A50" s="89" t="s">
        <v>38</v>
      </c>
      <c r="B50" s="74"/>
      <c r="C50" s="74"/>
      <c r="D50" s="74"/>
      <c r="E50" s="74"/>
      <c r="J50" s="87"/>
      <c r="K50" s="87"/>
      <c r="L50" s="87"/>
      <c r="M50" s="87"/>
      <c r="N50" s="87"/>
      <c r="O50" s="87"/>
    </row>
    <row r="51" spans="1:15" ht="2.25" customHeight="1">
      <c r="A51" s="90"/>
      <c r="B51" s="74"/>
      <c r="C51" s="74"/>
      <c r="D51" s="74"/>
      <c r="E51" s="74"/>
      <c r="J51" s="87"/>
      <c r="K51" s="87"/>
      <c r="L51" s="87"/>
      <c r="M51" s="87"/>
      <c r="N51" s="87"/>
      <c r="O51" s="87"/>
    </row>
    <row r="52" spans="1:15" ht="15" customHeight="1">
      <c r="A52" s="91" t="s">
        <v>39</v>
      </c>
      <c r="J52" s="87"/>
      <c r="K52" s="87"/>
      <c r="L52" s="87"/>
      <c r="M52" s="87"/>
      <c r="N52" s="87"/>
      <c r="O52" s="87"/>
    </row>
    <row r="53" ht="12.75">
      <c r="A53" s="91" t="s">
        <v>40</v>
      </c>
    </row>
  </sheetData>
  <sheetProtection/>
  <mergeCells count="15">
    <mergeCell ref="L23:N23"/>
    <mergeCell ref="L24:N24"/>
    <mergeCell ref="O17:O18"/>
    <mergeCell ref="K19:K20"/>
    <mergeCell ref="L19:N19"/>
    <mergeCell ref="L20:N20"/>
    <mergeCell ref="K21:K22"/>
    <mergeCell ref="L21:N21"/>
    <mergeCell ref="L22:N22"/>
    <mergeCell ref="A17:A18"/>
    <mergeCell ref="B17:B18"/>
    <mergeCell ref="C17:C18"/>
    <mergeCell ref="D17:D18"/>
    <mergeCell ref="K17:K18"/>
    <mergeCell ref="L17:N18"/>
  </mergeCells>
  <printOptions horizontalCentered="1" verticalCentered="1"/>
  <pageMargins left="0.2755905511811024" right="0.1968503937007874" top="0.35433070866141736" bottom="0.2755905511811024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dcterms:created xsi:type="dcterms:W3CDTF">2015-09-09T17:49:25Z</dcterms:created>
  <dcterms:modified xsi:type="dcterms:W3CDTF">2015-09-09T17:49:46Z</dcterms:modified>
  <cp:category/>
  <cp:version/>
  <cp:contentType/>
  <cp:contentStatus/>
</cp:coreProperties>
</file>