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Estadísticas" sheetId="1" r:id="rId1"/>
  </sheets>
  <definedNames>
    <definedName name="_xlnm.Print_Area" localSheetId="0">'Estadísticas'!$A$1:$P$257</definedName>
  </definedNames>
  <calcPr fullCalcOnLoad="1"/>
</workbook>
</file>

<file path=xl/sharedStrings.xml><?xml version="1.0" encoding="utf-8"?>
<sst xmlns="http://schemas.openxmlformats.org/spreadsheetml/2006/main" count="330" uniqueCount="150">
  <si>
    <t xml:space="preserve">Mes </t>
  </si>
  <si>
    <t>Total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</si>
  <si>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</si>
  <si>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</si>
  <si>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</si>
  <si>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</si>
  <si>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</si>
  <si>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</si>
  <si>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</si>
  <si>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</si>
  <si>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</si>
  <si>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</si>
  <si>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</si>
  <si>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</si>
  <si>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</si>
  <si>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</si>
  <si>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</si>
  <si>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</si>
  <si>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</si>
  <si>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</si>
  <si>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</si>
  <si>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</si>
  <si>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</si>
  <si>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</si>
  <si>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</si>
  <si>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Grupo de Edad</t>
  </si>
  <si>
    <t>Elaboración: Unidad Gerencial de Diversificación de Servicios - PNCVFS</t>
  </si>
  <si>
    <t>Resumen Estadístico de las Consultas Atendidas en la Linea 100</t>
  </si>
  <si>
    <t>Número de Consultas Atendidas por Mes y Sexo del Consultante</t>
  </si>
  <si>
    <t>DATOS DEL CONSULTANTE</t>
  </si>
  <si>
    <t>DATOS DE LA VÍCTIMA</t>
  </si>
  <si>
    <t>DATOS DEL AGRESOR</t>
  </si>
  <si>
    <t>DATOS DE LA CONSULTA</t>
  </si>
  <si>
    <t>Número de Consultas Atendidas por Mes y Grupo de Edad del Consultante</t>
  </si>
  <si>
    <t>Número de Consultas Atendidas por Mes y Sexo de la Víctima</t>
  </si>
  <si>
    <t>Número de Consultas Atendidas por Mes y Grupo de Edad de la Víctima</t>
  </si>
  <si>
    <t>Tipo de Consulta por Grupos de Edad de las Víctimas</t>
  </si>
  <si>
    <t>Número de Consultas Atendidas por Mes y Sexo del Agresor</t>
  </si>
  <si>
    <t>Número de Consultas Atendidas por Mes y Grupo de Edad del Agresor</t>
  </si>
  <si>
    <t>Número de Consultas Atendidas por Región y Mes</t>
  </si>
  <si>
    <t>Fuente: Sistema de Registro de Consultas de Linea 100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</si>
  <si>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</si>
  <si>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</si>
  <si>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</si>
  <si>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</si>
  <si>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</si>
  <si>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</si>
  <si>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</si>
  <si>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</si>
  <si>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</si>
  <si>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</si>
  <si>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</si>
  <si>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</si>
  <si>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</si>
  <si>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</si>
  <si>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</si>
  <si>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</si>
  <si>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</si>
  <si>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</si>
  <si>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</si>
  <si>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</si>
  <si>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</si>
  <si>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</si>
  <si>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</si>
  <si>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</si>
  <si>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</si>
  <si>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Sin Dato</t>
  </si>
  <si>
    <t>Sin datos</t>
  </si>
  <si>
    <t>Sin dato</t>
  </si>
  <si>
    <t>Cónyuge / Conviviente</t>
  </si>
  <si>
    <t>ExCónyuges / ExConvivientes</t>
  </si>
  <si>
    <t>Hijo(a)</t>
  </si>
  <si>
    <t>Tio(a)</t>
  </si>
  <si>
    <t>Otro familiar</t>
  </si>
  <si>
    <t>Vecino(a)/amigo(a)</t>
  </si>
  <si>
    <t>Otro</t>
  </si>
  <si>
    <t>Abuelo(a)</t>
  </si>
  <si>
    <t>Hermano(a)</t>
  </si>
  <si>
    <t>Padre/Madre</t>
  </si>
  <si>
    <t>Padrastro/Madrastra</t>
  </si>
  <si>
    <t>Compañero(a)/Profesor(a)</t>
  </si>
  <si>
    <t>Abandono</t>
  </si>
  <si>
    <t>Acoso Sexual (Centro Laboral)</t>
  </si>
  <si>
    <t>Explotación Laboral/Trabajos de Alto Riesgo</t>
  </si>
  <si>
    <t>Explotación Sexual Comercial Infantil</t>
  </si>
  <si>
    <t>Negligencia</t>
  </si>
  <si>
    <t>Otras Consultas</t>
  </si>
  <si>
    <t>Sustracción o Rapto</t>
  </si>
  <si>
    <t>Trata de Personas</t>
  </si>
  <si>
    <t>Violencia Física</t>
  </si>
  <si>
    <t>Violencia Psicológica</t>
  </si>
  <si>
    <t>Violencia/Abuso Sexual</t>
  </si>
  <si>
    <t>CEM</t>
  </si>
  <si>
    <t>DEMUNA</t>
  </si>
  <si>
    <t>DINNA</t>
  </si>
  <si>
    <t>MINEDU</t>
  </si>
  <si>
    <t>Comisaria</t>
  </si>
  <si>
    <t>MINJUS</t>
  </si>
  <si>
    <t>Defensoria del Pueblo</t>
  </si>
  <si>
    <t>Establecimiento de Salud</t>
  </si>
  <si>
    <t>Fiscalía</t>
  </si>
  <si>
    <t>ONG/Asociaciones</t>
  </si>
  <si>
    <t>Otras</t>
  </si>
  <si>
    <t>Número de Consultas Atendidas, según Institución donde se Derivan(*)</t>
  </si>
  <si>
    <t xml:space="preserve">(*) Respuesta Múltiple: Se puede realizar mas de una acción por consulta atendida </t>
  </si>
  <si>
    <t>Enero - Diciembre 2007</t>
  </si>
  <si>
    <t>Número de consultas atendidas, según vínculo entre el agresor y la víctima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</si>
  <si>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</si>
  <si>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</si>
  <si>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</si>
  <si>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</si>
  <si>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</si>
  <si>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</si>
  <si>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</si>
  <si>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</si>
  <si>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Comas</t>
  </si>
  <si>
    <t>El Agustino</t>
  </si>
  <si>
    <t>Independencia</t>
  </si>
  <si>
    <t>Jesus Maria</t>
  </si>
  <si>
    <t>La Molina</t>
  </si>
  <si>
    <t>La Victoria</t>
  </si>
  <si>
    <t>Lince</t>
  </si>
  <si>
    <t>Los Olivos</t>
  </si>
  <si>
    <t>Lurigancho</t>
  </si>
  <si>
    <t>Lurin</t>
  </si>
  <si>
    <t>Magdalena del Mar</t>
  </si>
  <si>
    <t>Magdalena Vieja</t>
  </si>
  <si>
    <t>Miraflores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</si>
  <si>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</si>
  <si>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</si>
  <si>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</si>
  <si>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</si>
  <si>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</si>
  <si>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</si>
  <si>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</si>
  <si>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</si>
  <si>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</si>
  <si>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</si>
  <si>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</si>
  <si>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</si>
  <si>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</si>
  <si>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</si>
  <si>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Santa Anita</t>
  </si>
  <si>
    <t>Santa Maria del Mar</t>
  </si>
  <si>
    <t>Santa Rosa</t>
  </si>
  <si>
    <t>Santiago de Surco</t>
  </si>
  <si>
    <t>Surquillo</t>
  </si>
  <si>
    <t>Villa el Salvador</t>
  </si>
  <si>
    <t>Villa Maria del Triunfo</t>
  </si>
  <si>
    <t>Número de Consultas Atendidas por Distritos de Lima Metropolitana y Mes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</si>
</sst>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0.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Arial"/>
      <family val="0"/>
    </font>
    <font>
      <b/>
      <sz val="11.75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CC0000"/>
      <name val="Arial"/>
      <family val="2"/>
    </font>
    <font>
      <b/>
      <sz val="14"/>
      <color rgb="FFCC000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/>
      <right style="thin"/>
      <top style="thin"/>
      <bottom style="thin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/>
      <right style="dotted"/>
      <top style="thin"/>
      <bottom style="dotted"/>
    </border>
    <border>
      <left/>
      <right style="dotted"/>
      <top style="dotted"/>
      <bottom style="thin"/>
    </border>
    <border>
      <left style="dotted"/>
      <right style="dotted"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tted"/>
      <top/>
      <bottom style="dotted"/>
    </border>
    <border>
      <left style="thin"/>
      <right style="dotted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55" fillId="36" borderId="0" xfId="0" applyFont="1" applyFill="1" applyAlignment="1">
      <alignment horizontal="centerContinuous" vertical="center"/>
    </xf>
    <xf numFmtId="0" fontId="2" fillId="35" borderId="0" xfId="0" applyFont="1" applyFill="1" applyAlignment="1">
      <alignment vertical="center"/>
    </xf>
    <xf numFmtId="0" fontId="56" fillId="36" borderId="0" xfId="0" applyFont="1" applyFill="1" applyAlignment="1">
      <alignment horizontal="centerContinuous" vertical="center"/>
    </xf>
    <xf numFmtId="0" fontId="3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7" fillId="35" borderId="11" xfId="0" applyFont="1" applyFill="1" applyBorder="1" applyAlignment="1">
      <alignment vertical="center"/>
    </xf>
    <xf numFmtId="3" fontId="7" fillId="35" borderId="12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3" fontId="7" fillId="35" borderId="15" xfId="0" applyNumberFormat="1" applyFont="1" applyFill="1" applyBorder="1" applyAlignment="1">
      <alignment horizontal="center" vertical="center"/>
    </xf>
    <xf numFmtId="3" fontId="7" fillId="35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vertical="center"/>
    </xf>
    <xf numFmtId="3" fontId="7" fillId="35" borderId="18" xfId="0" applyNumberFormat="1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9" fontId="6" fillId="33" borderId="10" xfId="52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3" fontId="7" fillId="35" borderId="20" xfId="0" applyNumberFormat="1" applyFont="1" applyFill="1" applyBorder="1" applyAlignment="1">
      <alignment horizontal="center" vertical="center"/>
    </xf>
    <xf numFmtId="3" fontId="7" fillId="35" borderId="21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3" fontId="6" fillId="35" borderId="0" xfId="0" applyNumberFormat="1" applyFont="1" applyFill="1" applyBorder="1" applyAlignment="1">
      <alignment horizontal="center" vertical="center"/>
    </xf>
    <xf numFmtId="9" fontId="6" fillId="35" borderId="0" xfId="52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horizontal="right" vertical="center"/>
    </xf>
    <xf numFmtId="14" fontId="8" fillId="35" borderId="0" xfId="0" applyNumberFormat="1" applyFont="1" applyFill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3" fontId="7" fillId="35" borderId="23" xfId="0" applyNumberFormat="1" applyFont="1" applyFill="1" applyBorder="1" applyAlignment="1">
      <alignment horizontal="center" vertical="center"/>
    </xf>
    <xf numFmtId="3" fontId="7" fillId="35" borderId="24" xfId="0" applyNumberFormat="1" applyFont="1" applyFill="1" applyBorder="1" applyAlignment="1">
      <alignment horizontal="center" vertical="center"/>
    </xf>
    <xf numFmtId="3" fontId="7" fillId="35" borderId="25" xfId="0" applyNumberFormat="1" applyFont="1" applyFill="1" applyBorder="1" applyAlignment="1">
      <alignment horizontal="center" vertical="center"/>
    </xf>
    <xf numFmtId="3" fontId="7" fillId="35" borderId="26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9" fontId="6" fillId="36" borderId="0" xfId="52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3" fontId="6" fillId="33" borderId="22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left" vertical="center"/>
    </xf>
    <xf numFmtId="0" fontId="7" fillId="36" borderId="2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4" fillId="37" borderId="28" xfId="0" applyFont="1" applyFill="1" applyBorder="1" applyAlignment="1">
      <alignment horizontal="left" vertical="center"/>
    </xf>
    <xf numFmtId="0" fontId="4" fillId="37" borderId="29" xfId="0" applyFont="1" applyFill="1" applyBorder="1" applyAlignment="1">
      <alignment horizontal="left" vertical="center"/>
    </xf>
    <xf numFmtId="0" fontId="4" fillId="37" borderId="22" xfId="0" applyFont="1" applyFill="1" applyBorder="1" applyAlignment="1">
      <alignment horizontal="left" vertical="center"/>
    </xf>
    <xf numFmtId="0" fontId="7" fillId="36" borderId="20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left" vertical="center"/>
    </xf>
    <xf numFmtId="0" fontId="7" fillId="36" borderId="30" xfId="0" applyFont="1" applyFill="1" applyBorder="1" applyAlignment="1">
      <alignment horizontal="left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30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Consultantes, según sexo y mes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75"/>
          <c:w val="0.983"/>
          <c:h val="0.803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Estadísticas!$A$12:$A$23</c:f>
              <c:strCache/>
            </c:strRef>
          </c:cat>
          <c:val>
            <c:numRef>
              <c:f>Estadísticas!$C$12:$C$23</c:f>
              <c:numCache/>
            </c:numRef>
          </c:val>
        </c:ser>
        <c:ser>
          <c:idx val="1"/>
          <c:order val="1"/>
          <c:tx>
            <c:v>Masculino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Estadísticas!$A$12:$A$23</c:f>
              <c:strCache/>
            </c:strRef>
          </c:cat>
          <c:val>
            <c:numRef>
              <c:f>Estadísticas!$D$12:$D$23</c:f>
              <c:numCache/>
            </c:numRef>
          </c:val>
        </c:ser>
        <c:overlap val="100"/>
        <c:axId val="9005524"/>
        <c:axId val="13940853"/>
      </c:bar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40853"/>
        <c:crosses val="autoZero"/>
        <c:auto val="1"/>
        <c:lblOffset val="100"/>
        <c:tickLblSkip val="1"/>
        <c:noMultiLvlLbl val="0"/>
      </c:catAx>
      <c:valAx>
        <c:axId val="139408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05524"/>
        <c:crossesAt val="1"/>
        <c:crossBetween val="between"/>
        <c:dispUnits/>
        <c:majorUnit val="100"/>
        <c:minorUnit val="1.2515999999999998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9005"/>
          <c:w val="0.4365"/>
          <c:h val="0.0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consultantes por sexo</a:t>
            </a:r>
          </a:p>
        </c:rich>
      </c:tx>
      <c:layout>
        <c:manualLayout>
          <c:xMode val="factor"/>
          <c:yMode val="factor"/>
          <c:x val="-0.003"/>
          <c:y val="-0.0092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42625"/>
          <c:w val="0.378"/>
          <c:h val="0.2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Estadísticas!$C$11:$E$11</c:f>
              <c:strCache/>
            </c:strRef>
          </c:cat>
          <c:val>
            <c:numRef>
              <c:f>Estadísticas!$C$24:$E$24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Grupos de edad de los consultantes</a:t>
            </a:r>
          </a:p>
        </c:rich>
      </c:tx>
      <c:layout>
        <c:manualLayout>
          <c:xMode val="factor"/>
          <c:yMode val="factor"/>
          <c:x val="-0.048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1075"/>
          <c:w val="0.93425"/>
          <c:h val="0.899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Estadísticas!$C$29:$K$29</c:f>
              <c:strCache/>
            </c:strRef>
          </c:cat>
          <c:val>
            <c:numRef>
              <c:f>Estadísticas!$C$42:$K$42</c:f>
              <c:numCache/>
            </c:numRef>
          </c:val>
        </c:ser>
        <c:overlap val="100"/>
        <c:axId val="58358814"/>
        <c:axId val="55467279"/>
      </c:barChart>
      <c:catAx>
        <c:axId val="58358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7279"/>
        <c:crosses val="autoZero"/>
        <c:auto val="1"/>
        <c:lblOffset val="100"/>
        <c:tickLblSkip val="1"/>
        <c:noMultiLvlLbl val="0"/>
      </c:catAx>
      <c:valAx>
        <c:axId val="554672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8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Víctimas, segun sexo y mes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75"/>
          <c:w val="0.983"/>
          <c:h val="0.803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Estadísticas!$A$51:$A$62</c:f>
              <c:strCache/>
            </c:strRef>
          </c:cat>
          <c:val>
            <c:numRef>
              <c:f>Estadísticas!$C$51:$C$62</c:f>
              <c:numCache/>
            </c:numRef>
          </c:val>
        </c:ser>
        <c:ser>
          <c:idx val="1"/>
          <c:order val="1"/>
          <c:tx>
            <c:strRef>
              <c:f>Estadísticas!$D$50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Estadísticas!$A$51:$A$62</c:f>
              <c:strCache/>
            </c:strRef>
          </c:cat>
          <c:val>
            <c:numRef>
              <c:f>Estadísticas!$D$51:$D$62</c:f>
              <c:numCache/>
            </c:numRef>
          </c:val>
        </c:ser>
        <c:overlap val="100"/>
        <c:axId val="29443464"/>
        <c:axId val="63664585"/>
      </c:bar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64585"/>
        <c:crosses val="autoZero"/>
        <c:auto val="1"/>
        <c:lblOffset val="100"/>
        <c:tickLblSkip val="1"/>
        <c:noMultiLvlLbl val="0"/>
      </c:catAx>
      <c:valAx>
        <c:axId val="63664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3464"/>
        <c:crossesAt val="1"/>
        <c:crossBetween val="between"/>
        <c:dispUnits/>
        <c:majorUnit val="100"/>
        <c:minorUnit val="1.2515999999999998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9005"/>
          <c:w val="0.4365"/>
          <c:h val="0.0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consultantes por sexo</a:t>
            </a:r>
          </a:p>
        </c:rich>
      </c:tx>
      <c:layout>
        <c:manualLayout>
          <c:xMode val="factor"/>
          <c:yMode val="factor"/>
          <c:x val="-0.00275"/>
          <c:y val="-0.0092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15"/>
          <c:y val="0.36875"/>
          <c:w val="0.33925"/>
          <c:h val="0.3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Estadísticas!$C$50:$E$50</c:f>
              <c:strCache/>
            </c:strRef>
          </c:cat>
          <c:val>
            <c:numRef>
              <c:f>Estadísticas!$C$63:$E$63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Grupos de edad de las víctimas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1075"/>
          <c:w val="0.943"/>
          <c:h val="0.899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Estadísticas!$C$68:$K$68</c:f>
              <c:strCache/>
            </c:strRef>
          </c:cat>
          <c:val>
            <c:numRef>
              <c:f>Estadísticas!$C$81:$K$81</c:f>
              <c:numCache/>
            </c:numRef>
          </c:val>
        </c:ser>
        <c:overlap val="100"/>
        <c:axId val="36110354"/>
        <c:axId val="56557731"/>
      </c:barChart>
      <c:catAx>
        <c:axId val="36110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7731"/>
        <c:crosses val="autoZero"/>
        <c:auto val="1"/>
        <c:lblOffset val="100"/>
        <c:tickLblSkip val="1"/>
        <c:noMultiLvlLbl val="0"/>
      </c:catAx>
      <c:valAx>
        <c:axId val="565577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1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Agresores, segun sexo y mes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75"/>
          <c:w val="0.983"/>
          <c:h val="0.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Estadísticas!$C$89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Estadísticas!$A$90:$A$101</c:f>
              <c:strCache/>
            </c:strRef>
          </c:cat>
          <c:val>
            <c:numRef>
              <c:f>Estadísticas!$C$90:$C$101</c:f>
              <c:numCache/>
            </c:numRef>
          </c:val>
        </c:ser>
        <c:ser>
          <c:idx val="1"/>
          <c:order val="1"/>
          <c:tx>
            <c:strRef>
              <c:f>Estadísticas!$D$89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Estadísticas!$A$90:$A$101</c:f>
              <c:strCache/>
            </c:strRef>
          </c:cat>
          <c:val>
            <c:numRef>
              <c:f>Estadísticas!$D$90:$D$101</c:f>
              <c:numCache/>
            </c:numRef>
          </c:val>
        </c:ser>
        <c:overlap val="100"/>
        <c:axId val="39257532"/>
        <c:axId val="17773469"/>
      </c:bar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3469"/>
        <c:crosses val="autoZero"/>
        <c:auto val="1"/>
        <c:lblOffset val="100"/>
        <c:tickLblSkip val="1"/>
        <c:noMultiLvlLbl val="0"/>
      </c:catAx>
      <c:valAx>
        <c:axId val="17773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7532"/>
        <c:crossesAt val="1"/>
        <c:crossBetween val="between"/>
        <c:dispUnits/>
        <c:majorUnit val="100"/>
        <c:minorUnit val="1.2369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9005"/>
          <c:w val="0.4365"/>
          <c:h val="0.0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agresores por sexo</a:t>
            </a:r>
          </a:p>
        </c:rich>
      </c:tx>
      <c:layout>
        <c:manualLayout>
          <c:xMode val="factor"/>
          <c:yMode val="factor"/>
          <c:x val="-0.00275"/>
          <c:y val="-0.0092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36875"/>
          <c:w val="0.33775"/>
          <c:h val="0.3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Estadísticas!$C$89:$E$89</c:f>
              <c:strCache/>
            </c:strRef>
          </c:cat>
          <c:val>
            <c:numRef>
              <c:f>Estadísticas!$C$102:$E$102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Grupos de edad de los Agresores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1025"/>
          <c:w val="0.97675"/>
          <c:h val="0.90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Estadísticas!$C$108:$K$108</c:f>
              <c:strCache/>
            </c:strRef>
          </c:cat>
          <c:val>
            <c:numRef>
              <c:f>Estadísticas!$C$121:$K$121</c:f>
              <c:numCache/>
            </c:numRef>
          </c:val>
        </c:ser>
        <c:overlap val="100"/>
        <c:axId val="25743494"/>
        <c:axId val="30364855"/>
      </c:barChart>
      <c:catAx>
        <c:axId val="25743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 val="autoZero"/>
        <c:auto val="1"/>
        <c:lblOffset val="100"/>
        <c:tickLblSkip val="1"/>
        <c:noMultiLvlLbl val="0"/>
      </c:catAx>
      <c:valAx>
        <c:axId val="303648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43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0.333</cdr:y>
    </cdr:from>
    <cdr:to>
      <cdr:x>0.1265</cdr:x>
      <cdr:y>0.333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8625" y="10477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0.7105</cdr:x>
      <cdr:y>0.539</cdr:y>
    </cdr:from>
    <cdr:to>
      <cdr:x>0.7105</cdr:x>
      <cdr:y>0.539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00300" y="16954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0.28825</cdr:y>
    </cdr:from>
    <cdr:to>
      <cdr:x>0.10775</cdr:x>
      <cdr:y>0.28825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1475" y="904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</cdr:x>
      <cdr:y>0.528</cdr:y>
    </cdr:from>
    <cdr:to>
      <cdr:x>0.71</cdr:x>
      <cdr:y>0.528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1666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0.28825</cdr:y>
    </cdr:from>
    <cdr:to>
      <cdr:x>0.107</cdr:x>
      <cdr:y>0.28825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1475" y="904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0.70925</cdr:x>
      <cdr:y>0.528</cdr:y>
    </cdr:from>
    <cdr:to>
      <cdr:x>0.70925</cdr:x>
      <cdr:y>0.528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1666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8</xdr:row>
      <xdr:rowOff>381000</xdr:rowOff>
    </xdr:from>
    <xdr:to>
      <xdr:col>11</xdr:col>
      <xdr:colOff>457200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4267200" y="2476500"/>
        <a:ext cx="4953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9</xdr:row>
      <xdr:rowOff>9525</xdr:rowOff>
    </xdr:from>
    <xdr:to>
      <xdr:col>15</xdr:col>
      <xdr:colOff>571500</xdr:colOff>
      <xdr:row>25</xdr:row>
      <xdr:rowOff>114300</xdr:rowOff>
    </xdr:to>
    <xdr:graphicFrame>
      <xdr:nvGraphicFramePr>
        <xdr:cNvPr id="2" name="Chart 2"/>
        <xdr:cNvGraphicFramePr/>
      </xdr:nvGraphicFramePr>
      <xdr:xfrm>
        <a:off x="8991600" y="2486025"/>
        <a:ext cx="33909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0</xdr:row>
      <xdr:rowOff>19050</xdr:rowOff>
    </xdr:from>
    <xdr:to>
      <xdr:col>6</xdr:col>
      <xdr:colOff>171450</xdr:colOff>
      <xdr:row>2</xdr:row>
      <xdr:rowOff>114300</xdr:rowOff>
    </xdr:to>
    <xdr:pic>
      <xdr:nvPicPr>
        <xdr:cNvPr id="3" name="Picture 28" descr="Gráfico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9050"/>
          <a:ext cx="502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523875</xdr:colOff>
      <xdr:row>27</xdr:row>
      <xdr:rowOff>0</xdr:rowOff>
    </xdr:from>
    <xdr:to>
      <xdr:col>16</xdr:col>
      <xdr:colOff>200025</xdr:colOff>
      <xdr:row>45</xdr:row>
      <xdr:rowOff>85725</xdr:rowOff>
    </xdr:to>
    <xdr:graphicFrame>
      <xdr:nvGraphicFramePr>
        <xdr:cNvPr id="4" name="13 Gráfico"/>
        <xdr:cNvGraphicFramePr/>
      </xdr:nvGraphicFramePr>
      <xdr:xfrm>
        <a:off x="8524875" y="6096000"/>
        <a:ext cx="42481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48</xdr:row>
      <xdr:rowOff>0</xdr:rowOff>
    </xdr:from>
    <xdr:to>
      <xdr:col>11</xdr:col>
      <xdr:colOff>657225</xdr:colOff>
      <xdr:row>65</xdr:row>
      <xdr:rowOff>9525</xdr:rowOff>
    </xdr:to>
    <xdr:graphicFrame>
      <xdr:nvGraphicFramePr>
        <xdr:cNvPr id="5" name="Chart 1"/>
        <xdr:cNvGraphicFramePr/>
      </xdr:nvGraphicFramePr>
      <xdr:xfrm>
        <a:off x="4467225" y="10477500"/>
        <a:ext cx="495300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552450</xdr:colOff>
      <xdr:row>48</xdr:row>
      <xdr:rowOff>9525</xdr:rowOff>
    </xdr:from>
    <xdr:to>
      <xdr:col>16</xdr:col>
      <xdr:colOff>266700</xdr:colOff>
      <xdr:row>64</xdr:row>
      <xdr:rowOff>133350</xdr:rowOff>
    </xdr:to>
    <xdr:graphicFrame>
      <xdr:nvGraphicFramePr>
        <xdr:cNvPr id="6" name="Chart 2"/>
        <xdr:cNvGraphicFramePr/>
      </xdr:nvGraphicFramePr>
      <xdr:xfrm>
        <a:off x="9315450" y="10487025"/>
        <a:ext cx="35242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581025</xdr:colOff>
      <xdr:row>65</xdr:row>
      <xdr:rowOff>314325</xdr:rowOff>
    </xdr:from>
    <xdr:to>
      <xdr:col>16</xdr:col>
      <xdr:colOff>123825</xdr:colOff>
      <xdr:row>84</xdr:row>
      <xdr:rowOff>0</xdr:rowOff>
    </xdr:to>
    <xdr:graphicFrame>
      <xdr:nvGraphicFramePr>
        <xdr:cNvPr id="7" name="21 Gráfico"/>
        <xdr:cNvGraphicFramePr/>
      </xdr:nvGraphicFramePr>
      <xdr:xfrm>
        <a:off x="8582025" y="14030325"/>
        <a:ext cx="4114800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87</xdr:row>
      <xdr:rowOff>9525</xdr:rowOff>
    </xdr:from>
    <xdr:to>
      <xdr:col>11</xdr:col>
      <xdr:colOff>447675</xdr:colOff>
      <xdr:row>104</xdr:row>
      <xdr:rowOff>19050</xdr:rowOff>
    </xdr:to>
    <xdr:graphicFrame>
      <xdr:nvGraphicFramePr>
        <xdr:cNvPr id="8" name="Chart 1"/>
        <xdr:cNvGraphicFramePr/>
      </xdr:nvGraphicFramePr>
      <xdr:xfrm>
        <a:off x="4257675" y="18488025"/>
        <a:ext cx="4953000" cy="324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333375</xdr:colOff>
      <xdr:row>87</xdr:row>
      <xdr:rowOff>76200</xdr:rowOff>
    </xdr:from>
    <xdr:to>
      <xdr:col>16</xdr:col>
      <xdr:colOff>47625</xdr:colOff>
      <xdr:row>104</xdr:row>
      <xdr:rowOff>9525</xdr:rowOff>
    </xdr:to>
    <xdr:graphicFrame>
      <xdr:nvGraphicFramePr>
        <xdr:cNvPr id="9" name="Chart 2"/>
        <xdr:cNvGraphicFramePr/>
      </xdr:nvGraphicFramePr>
      <xdr:xfrm>
        <a:off x="9096375" y="18554700"/>
        <a:ext cx="35242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105</xdr:row>
      <xdr:rowOff>333375</xdr:rowOff>
    </xdr:from>
    <xdr:to>
      <xdr:col>15</xdr:col>
      <xdr:colOff>609600</xdr:colOff>
      <xdr:row>124</xdr:row>
      <xdr:rowOff>9525</xdr:rowOff>
    </xdr:to>
    <xdr:graphicFrame>
      <xdr:nvGraphicFramePr>
        <xdr:cNvPr id="10" name="24 Gráfico"/>
        <xdr:cNvGraphicFramePr/>
      </xdr:nvGraphicFramePr>
      <xdr:xfrm>
        <a:off x="8763000" y="22240875"/>
        <a:ext cx="3657600" cy="3486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4:P257"/>
  <sheetViews>
    <sheetView tabSelected="1" view="pageBreakPreview" zoomScale="85" zoomScaleNormal="80" zoomScaleSheetLayoutView="85" zoomScalePageLayoutView="0" workbookViewId="0" topLeftCell="A199">
      <selection activeCell="A209" sqref="A209"/>
    </sheetView>
  </sheetViews>
  <sheetFormatPr defaultColWidth="11.421875" defaultRowHeight="15" customHeight="1"/>
  <cols>
    <col min="1" max="1" width="16.00390625" style="5" customWidth="1"/>
    <col min="2" max="2" width="12.57421875" style="5" customWidth="1"/>
    <col min="3" max="16" width="11.421875" style="5" customWidth="1"/>
    <col min="17" max="16384" width="11.421875" style="5" customWidth="1"/>
  </cols>
  <sheetData>
    <row r="1" s="4" customFormat="1" ht="15" customHeight="1"/>
    <row r="4" spans="1:16" s="7" customFormat="1" ht="30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30" customHeight="1">
      <c r="A5" s="8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5" customHeight="1">
      <c r="N6" s="9"/>
    </row>
    <row r="7" spans="1:16" ht="30" customHeight="1">
      <c r="A7" s="52" t="s">
        <v>29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9" spans="1:16" ht="30" customHeight="1">
      <c r="A9" s="44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1" spans="1:5" ht="15" customHeight="1">
      <c r="A11" s="39" t="s">
        <v>0</v>
      </c>
      <c r="B11" s="2" t="s">
        <v>1</v>
      </c>
      <c r="C11" s="2" t="s">
        <v>2</v>
      </c>
      <c r="D11" s="2" t="s">
        <v>3</v>
      </c>
      <c r="E11" s="2" t="s">
        <v>68</v>
      </c>
    </row>
    <row r="12" spans="1:5" ht="15" customHeight="1">
      <c r="A12" s="11" t="s">
        <v>4</v>
      </c>
      <c r="B12" s="12">
        <f>+C12+D12+E12</f>
        <v>297</v>
      </c>
      <c r="C12" s="12">
        <v>228</v>
      </c>
      <c r="D12" s="12">
        <v>69</v>
      </c>
      <c r="E12" s="13">
        <v>0</v>
      </c>
    </row>
    <row r="13" spans="1:5" ht="15" customHeight="1">
      <c r="A13" s="14" t="s">
        <v>5</v>
      </c>
      <c r="B13" s="15">
        <f aca="true" t="shared" si="0" ref="B13:B25">+C13+D13+E13</f>
        <v>376</v>
      </c>
      <c r="C13" s="15">
        <v>274</v>
      </c>
      <c r="D13" s="15">
        <v>102</v>
      </c>
      <c r="E13" s="16">
        <v>0</v>
      </c>
    </row>
    <row r="14" spans="1:5" ht="15" customHeight="1">
      <c r="A14" s="14" t="s">
        <v>6</v>
      </c>
      <c r="B14" s="15">
        <f t="shared" si="0"/>
        <v>253</v>
      </c>
      <c r="C14" s="15">
        <v>198</v>
      </c>
      <c r="D14" s="15">
        <v>55</v>
      </c>
      <c r="E14" s="16">
        <v>0</v>
      </c>
    </row>
    <row r="15" spans="1:5" ht="15" customHeight="1">
      <c r="A15" s="14" t="s">
        <v>7</v>
      </c>
      <c r="B15" s="15">
        <f t="shared" si="0"/>
        <v>258</v>
      </c>
      <c r="C15" s="15">
        <v>199</v>
      </c>
      <c r="D15" s="15">
        <v>59</v>
      </c>
      <c r="E15" s="16">
        <v>0</v>
      </c>
    </row>
    <row r="16" spans="1:5" ht="15" customHeight="1">
      <c r="A16" s="14" t="s">
        <v>8</v>
      </c>
      <c r="B16" s="15">
        <f t="shared" si="0"/>
        <v>382</v>
      </c>
      <c r="C16" s="15">
        <v>302</v>
      </c>
      <c r="D16" s="15">
        <v>78</v>
      </c>
      <c r="E16" s="16">
        <v>2</v>
      </c>
    </row>
    <row r="17" spans="1:5" ht="15" customHeight="1">
      <c r="A17" s="14" t="s">
        <v>9</v>
      </c>
      <c r="B17" s="15">
        <f t="shared" si="0"/>
        <v>288</v>
      </c>
      <c r="C17" s="15">
        <v>211</v>
      </c>
      <c r="D17" s="15">
        <v>77</v>
      </c>
      <c r="E17" s="16">
        <v>0</v>
      </c>
    </row>
    <row r="18" spans="1:5" ht="15" customHeight="1">
      <c r="A18" s="14" t="s">
        <v>10</v>
      </c>
      <c r="B18" s="15">
        <f t="shared" si="0"/>
        <v>420</v>
      </c>
      <c r="C18" s="15">
        <v>305</v>
      </c>
      <c r="D18" s="15">
        <v>115</v>
      </c>
      <c r="E18" s="16">
        <v>0</v>
      </c>
    </row>
    <row r="19" spans="1:5" ht="15" customHeight="1">
      <c r="A19" s="14" t="s">
        <v>11</v>
      </c>
      <c r="B19" s="15">
        <f t="shared" si="0"/>
        <v>418</v>
      </c>
      <c r="C19" s="15">
        <v>306</v>
      </c>
      <c r="D19" s="15">
        <v>112</v>
      </c>
      <c r="E19" s="16">
        <v>0</v>
      </c>
    </row>
    <row r="20" spans="1:5" ht="15" customHeight="1">
      <c r="A20" s="14" t="s">
        <v>12</v>
      </c>
      <c r="B20" s="15">
        <f t="shared" si="0"/>
        <v>392</v>
      </c>
      <c r="C20" s="15">
        <v>280</v>
      </c>
      <c r="D20" s="15">
        <v>112</v>
      </c>
      <c r="E20" s="16">
        <v>0</v>
      </c>
    </row>
    <row r="21" spans="1:5" ht="15" customHeight="1">
      <c r="A21" s="14" t="s">
        <v>13</v>
      </c>
      <c r="B21" s="15">
        <f t="shared" si="0"/>
        <v>451</v>
      </c>
      <c r="C21" s="15">
        <v>344</v>
      </c>
      <c r="D21" s="15">
        <v>107</v>
      </c>
      <c r="E21" s="16">
        <v>0</v>
      </c>
    </row>
    <row r="22" spans="1:5" ht="15" customHeight="1">
      <c r="A22" s="14" t="s">
        <v>14</v>
      </c>
      <c r="B22" s="15">
        <f t="shared" si="0"/>
        <v>596</v>
      </c>
      <c r="C22" s="15">
        <v>458</v>
      </c>
      <c r="D22" s="15">
        <v>138</v>
      </c>
      <c r="E22" s="16">
        <v>0</v>
      </c>
    </row>
    <row r="23" spans="1:5" ht="15" customHeight="1">
      <c r="A23" s="17" t="s">
        <v>15</v>
      </c>
      <c r="B23" s="18">
        <f t="shared" si="0"/>
        <v>443</v>
      </c>
      <c r="C23" s="18">
        <v>304</v>
      </c>
      <c r="D23" s="18">
        <v>139</v>
      </c>
      <c r="E23" s="19">
        <v>0</v>
      </c>
    </row>
    <row r="24" spans="1:5" ht="15" customHeight="1">
      <c r="A24" s="3" t="s">
        <v>1</v>
      </c>
      <c r="B24" s="20">
        <f t="shared" si="0"/>
        <v>4574</v>
      </c>
      <c r="C24" s="20">
        <f>SUM(C12:C23)</f>
        <v>3409</v>
      </c>
      <c r="D24" s="20">
        <f>SUM(D12:D23)</f>
        <v>1163</v>
      </c>
      <c r="E24" s="20">
        <f>SUM(E12:E23)</f>
        <v>2</v>
      </c>
    </row>
    <row r="25" spans="1:5" ht="15" customHeight="1">
      <c r="A25" s="3" t="s">
        <v>16</v>
      </c>
      <c r="B25" s="21">
        <f t="shared" si="0"/>
        <v>1</v>
      </c>
      <c r="C25" s="21">
        <f>+C24/$B$24</f>
        <v>0.7452995190205509</v>
      </c>
      <c r="D25" s="21">
        <f>+D24/$B$24</f>
        <v>0.25426322693484915</v>
      </c>
      <c r="E25" s="21">
        <f>+E24/$B$24</f>
        <v>0.00043725404459991256</v>
      </c>
    </row>
    <row r="26" spans="1:2" ht="15" customHeight="1">
      <c r="A26" s="10"/>
      <c r="B26" s="22"/>
    </row>
    <row r="27" spans="1:16" ht="30" customHeight="1">
      <c r="A27" s="44" t="s">
        <v>33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9" spans="1:11" ht="15" customHeight="1">
      <c r="A29" s="3" t="s">
        <v>0</v>
      </c>
      <c r="B29" s="2" t="s">
        <v>1</v>
      </c>
      <c r="C29" s="2" t="s">
        <v>17</v>
      </c>
      <c r="D29" s="2" t="s">
        <v>18</v>
      </c>
      <c r="E29" s="2" t="s">
        <v>19</v>
      </c>
      <c r="F29" s="2" t="s">
        <v>20</v>
      </c>
      <c r="G29" s="2" t="s">
        <v>21</v>
      </c>
      <c r="H29" s="2" t="s">
        <v>22</v>
      </c>
      <c r="I29" s="2" t="s">
        <v>23</v>
      </c>
      <c r="J29" s="2" t="s">
        <v>24</v>
      </c>
      <c r="K29" s="2" t="s">
        <v>67</v>
      </c>
    </row>
    <row r="30" spans="1:11" ht="15" customHeight="1">
      <c r="A30" s="11" t="s">
        <v>4</v>
      </c>
      <c r="B30" s="12">
        <f>+SUM(C30:K30)</f>
        <v>297</v>
      </c>
      <c r="C30" s="12">
        <v>0</v>
      </c>
      <c r="D30" s="12">
        <v>32</v>
      </c>
      <c r="E30" s="12">
        <v>77</v>
      </c>
      <c r="F30" s="12">
        <v>33</v>
      </c>
      <c r="G30" s="12">
        <v>60</v>
      </c>
      <c r="H30" s="12">
        <v>58</v>
      </c>
      <c r="I30" s="12">
        <v>34</v>
      </c>
      <c r="J30" s="12">
        <v>3</v>
      </c>
      <c r="K30" s="13">
        <v>0</v>
      </c>
    </row>
    <row r="31" spans="1:11" ht="15" customHeight="1">
      <c r="A31" s="14" t="s">
        <v>5</v>
      </c>
      <c r="B31" s="15">
        <f aca="true" t="shared" si="1" ref="B31:B43">+SUM(C31:K31)</f>
        <v>376</v>
      </c>
      <c r="C31" s="15">
        <v>0</v>
      </c>
      <c r="D31" s="15">
        <v>38</v>
      </c>
      <c r="E31" s="15">
        <v>106</v>
      </c>
      <c r="F31" s="15">
        <v>50</v>
      </c>
      <c r="G31" s="15">
        <v>76</v>
      </c>
      <c r="H31" s="15">
        <v>60</v>
      </c>
      <c r="I31" s="15">
        <v>33</v>
      </c>
      <c r="J31" s="15">
        <v>13</v>
      </c>
      <c r="K31" s="16">
        <v>0</v>
      </c>
    </row>
    <row r="32" spans="1:11" ht="15" customHeight="1">
      <c r="A32" s="14" t="s">
        <v>6</v>
      </c>
      <c r="B32" s="15">
        <f t="shared" si="1"/>
        <v>253</v>
      </c>
      <c r="C32" s="15">
        <v>0</v>
      </c>
      <c r="D32" s="15">
        <v>20</v>
      </c>
      <c r="E32" s="15">
        <v>48</v>
      </c>
      <c r="F32" s="15">
        <v>16</v>
      </c>
      <c r="G32" s="15">
        <v>70</v>
      </c>
      <c r="H32" s="15">
        <v>75</v>
      </c>
      <c r="I32" s="15">
        <v>20</v>
      </c>
      <c r="J32" s="15">
        <v>4</v>
      </c>
      <c r="K32" s="16">
        <v>0</v>
      </c>
    </row>
    <row r="33" spans="1:11" ht="15" customHeight="1">
      <c r="A33" s="14" t="s">
        <v>7</v>
      </c>
      <c r="B33" s="15">
        <f t="shared" si="1"/>
        <v>258</v>
      </c>
      <c r="C33" s="15">
        <v>2</v>
      </c>
      <c r="D33" s="15">
        <v>18</v>
      </c>
      <c r="E33" s="15">
        <v>48</v>
      </c>
      <c r="F33" s="15">
        <v>15</v>
      </c>
      <c r="G33" s="15">
        <v>83</v>
      </c>
      <c r="H33" s="15">
        <v>62</v>
      </c>
      <c r="I33" s="15">
        <v>18</v>
      </c>
      <c r="J33" s="15">
        <v>12</v>
      </c>
      <c r="K33" s="16">
        <v>0</v>
      </c>
    </row>
    <row r="34" spans="1:11" ht="15" customHeight="1">
      <c r="A34" s="14" t="s">
        <v>8</v>
      </c>
      <c r="B34" s="15">
        <f t="shared" si="1"/>
        <v>382</v>
      </c>
      <c r="C34" s="15">
        <v>1</v>
      </c>
      <c r="D34" s="15">
        <v>25</v>
      </c>
      <c r="E34" s="15">
        <v>74</v>
      </c>
      <c r="F34" s="15">
        <v>48</v>
      </c>
      <c r="G34" s="15">
        <v>104</v>
      </c>
      <c r="H34" s="15">
        <v>92</v>
      </c>
      <c r="I34" s="15">
        <v>34</v>
      </c>
      <c r="J34" s="15">
        <v>4</v>
      </c>
      <c r="K34" s="16">
        <v>0</v>
      </c>
    </row>
    <row r="35" spans="1:11" ht="15" customHeight="1">
      <c r="A35" s="14" t="s">
        <v>9</v>
      </c>
      <c r="B35" s="15">
        <f t="shared" si="1"/>
        <v>288</v>
      </c>
      <c r="C35" s="15">
        <v>0</v>
      </c>
      <c r="D35" s="15">
        <v>11</v>
      </c>
      <c r="E35" s="15">
        <v>50</v>
      </c>
      <c r="F35" s="15">
        <v>38</v>
      </c>
      <c r="G35" s="15">
        <v>77</v>
      </c>
      <c r="H35" s="15">
        <v>87</v>
      </c>
      <c r="I35" s="15">
        <v>18</v>
      </c>
      <c r="J35" s="15">
        <v>7</v>
      </c>
      <c r="K35" s="16">
        <v>0</v>
      </c>
    </row>
    <row r="36" spans="1:11" ht="15" customHeight="1">
      <c r="A36" s="14" t="s">
        <v>10</v>
      </c>
      <c r="B36" s="15">
        <f t="shared" si="1"/>
        <v>420</v>
      </c>
      <c r="C36" s="15">
        <v>4</v>
      </c>
      <c r="D36" s="15">
        <v>72</v>
      </c>
      <c r="E36" s="15">
        <v>114</v>
      </c>
      <c r="F36" s="15">
        <v>56</v>
      </c>
      <c r="G36" s="15">
        <v>80</v>
      </c>
      <c r="H36" s="15">
        <v>68</v>
      </c>
      <c r="I36" s="15">
        <v>24</v>
      </c>
      <c r="J36" s="15">
        <v>2</v>
      </c>
      <c r="K36" s="16">
        <v>0</v>
      </c>
    </row>
    <row r="37" spans="1:11" ht="15" customHeight="1">
      <c r="A37" s="14" t="s">
        <v>11</v>
      </c>
      <c r="B37" s="15">
        <f t="shared" si="1"/>
        <v>418</v>
      </c>
      <c r="C37" s="15">
        <v>1</v>
      </c>
      <c r="D37" s="15">
        <v>50</v>
      </c>
      <c r="E37" s="15">
        <v>108</v>
      </c>
      <c r="F37" s="15">
        <v>60</v>
      </c>
      <c r="G37" s="15">
        <v>78</v>
      </c>
      <c r="H37" s="15">
        <v>69</v>
      </c>
      <c r="I37" s="15">
        <v>46</v>
      </c>
      <c r="J37" s="15">
        <v>6</v>
      </c>
      <c r="K37" s="16">
        <v>0</v>
      </c>
    </row>
    <row r="38" spans="1:11" ht="15" customHeight="1">
      <c r="A38" s="14" t="s">
        <v>12</v>
      </c>
      <c r="B38" s="15">
        <f t="shared" si="1"/>
        <v>392</v>
      </c>
      <c r="C38" s="15">
        <v>0</v>
      </c>
      <c r="D38" s="15">
        <v>42</v>
      </c>
      <c r="E38" s="15">
        <v>102</v>
      </c>
      <c r="F38" s="15">
        <v>44</v>
      </c>
      <c r="G38" s="15">
        <v>101</v>
      </c>
      <c r="H38" s="15">
        <v>74</v>
      </c>
      <c r="I38" s="15">
        <v>23</v>
      </c>
      <c r="J38" s="15">
        <v>6</v>
      </c>
      <c r="K38" s="16">
        <v>0</v>
      </c>
    </row>
    <row r="39" spans="1:11" ht="15" customHeight="1">
      <c r="A39" s="14" t="s">
        <v>13</v>
      </c>
      <c r="B39" s="15">
        <f t="shared" si="1"/>
        <v>451</v>
      </c>
      <c r="C39" s="15">
        <v>0</v>
      </c>
      <c r="D39" s="15">
        <v>48</v>
      </c>
      <c r="E39" s="15">
        <v>111</v>
      </c>
      <c r="F39" s="15">
        <v>52</v>
      </c>
      <c r="G39" s="15">
        <v>111</v>
      </c>
      <c r="H39" s="15">
        <v>97</v>
      </c>
      <c r="I39" s="15">
        <v>29</v>
      </c>
      <c r="J39" s="15">
        <v>3</v>
      </c>
      <c r="K39" s="16">
        <v>0</v>
      </c>
    </row>
    <row r="40" spans="1:11" ht="15" customHeight="1">
      <c r="A40" s="14" t="s">
        <v>14</v>
      </c>
      <c r="B40" s="15">
        <f t="shared" si="1"/>
        <v>596</v>
      </c>
      <c r="C40" s="15">
        <v>0</v>
      </c>
      <c r="D40" s="15">
        <v>67</v>
      </c>
      <c r="E40" s="15">
        <v>144</v>
      </c>
      <c r="F40" s="15">
        <v>58</v>
      </c>
      <c r="G40" s="15">
        <v>160</v>
      </c>
      <c r="H40" s="15">
        <v>119</v>
      </c>
      <c r="I40" s="15">
        <v>36</v>
      </c>
      <c r="J40" s="15">
        <v>12</v>
      </c>
      <c r="K40" s="16">
        <v>0</v>
      </c>
    </row>
    <row r="41" spans="1:11" ht="15" customHeight="1">
      <c r="A41" s="17" t="s">
        <v>15</v>
      </c>
      <c r="B41" s="18">
        <f t="shared" si="1"/>
        <v>443</v>
      </c>
      <c r="C41" s="18">
        <v>0</v>
      </c>
      <c r="D41" s="18">
        <v>44</v>
      </c>
      <c r="E41" s="18">
        <v>88</v>
      </c>
      <c r="F41" s="18">
        <v>48</v>
      </c>
      <c r="G41" s="18">
        <v>136</v>
      </c>
      <c r="H41" s="18">
        <v>85</v>
      </c>
      <c r="I41" s="18">
        <v>41</v>
      </c>
      <c r="J41" s="18">
        <v>1</v>
      </c>
      <c r="K41" s="19">
        <v>0</v>
      </c>
    </row>
    <row r="42" spans="1:11" ht="15" customHeight="1">
      <c r="A42" s="3" t="s">
        <v>1</v>
      </c>
      <c r="B42" s="20">
        <f t="shared" si="1"/>
        <v>4574</v>
      </c>
      <c r="C42" s="20">
        <f aca="true" t="shared" si="2" ref="C42:J42">SUM(C30:C41)</f>
        <v>8</v>
      </c>
      <c r="D42" s="20">
        <f t="shared" si="2"/>
        <v>467</v>
      </c>
      <c r="E42" s="20">
        <f t="shared" si="2"/>
        <v>1070</v>
      </c>
      <c r="F42" s="20">
        <f t="shared" si="2"/>
        <v>518</v>
      </c>
      <c r="G42" s="20">
        <f t="shared" si="2"/>
        <v>1136</v>
      </c>
      <c r="H42" s="20">
        <f t="shared" si="2"/>
        <v>946</v>
      </c>
      <c r="I42" s="20">
        <f t="shared" si="2"/>
        <v>356</v>
      </c>
      <c r="J42" s="20">
        <f t="shared" si="2"/>
        <v>73</v>
      </c>
      <c r="K42" s="20">
        <f>SUM(K30:K41)</f>
        <v>0</v>
      </c>
    </row>
    <row r="43" spans="1:11" s="10" customFormat="1" ht="15" customHeight="1">
      <c r="A43" s="3" t="s">
        <v>16</v>
      </c>
      <c r="B43" s="21">
        <f t="shared" si="1"/>
        <v>0.9999999999999999</v>
      </c>
      <c r="C43" s="21">
        <f>+C42/$B$42</f>
        <v>0.0017490161783996502</v>
      </c>
      <c r="D43" s="21">
        <f>+D42/$B$42</f>
        <v>0.10209881941407958</v>
      </c>
      <c r="E43" s="21">
        <f aca="true" t="shared" si="3" ref="E43:J43">+E42/$B$42</f>
        <v>0.23393091386095322</v>
      </c>
      <c r="F43" s="21">
        <f t="shared" si="3"/>
        <v>0.11324879755137734</v>
      </c>
      <c r="G43" s="21">
        <f t="shared" si="3"/>
        <v>0.24836029733275033</v>
      </c>
      <c r="H43" s="21">
        <f t="shared" si="3"/>
        <v>0.20682116309575863</v>
      </c>
      <c r="I43" s="21">
        <f t="shared" si="3"/>
        <v>0.07783121993878443</v>
      </c>
      <c r="J43" s="21">
        <f t="shared" si="3"/>
        <v>0.015959772627896808</v>
      </c>
      <c r="K43" s="21">
        <f>+K42/$B$42</f>
        <v>0</v>
      </c>
    </row>
    <row r="46" spans="1:16" ht="30" customHeight="1">
      <c r="A46" s="52" t="s">
        <v>30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  <row r="48" spans="1:16" ht="30" customHeight="1">
      <c r="A48" s="44" t="s">
        <v>34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</row>
    <row r="50" spans="1:5" ht="15" customHeight="1">
      <c r="A50" s="1" t="s">
        <v>0</v>
      </c>
      <c r="B50" s="2" t="s">
        <v>1</v>
      </c>
      <c r="C50" s="2" t="s">
        <v>2</v>
      </c>
      <c r="D50" s="2" t="s">
        <v>3</v>
      </c>
      <c r="E50" s="2" t="s">
        <v>68</v>
      </c>
    </row>
    <row r="51" spans="1:5" ht="15" customHeight="1">
      <c r="A51" s="11" t="s">
        <v>4</v>
      </c>
      <c r="B51" s="12">
        <f>+C51+D51+E51</f>
        <v>297</v>
      </c>
      <c r="C51" s="12">
        <v>186</v>
      </c>
      <c r="D51" s="12">
        <v>111</v>
      </c>
      <c r="E51" s="13">
        <v>0</v>
      </c>
    </row>
    <row r="52" spans="1:5" ht="15" customHeight="1">
      <c r="A52" s="14" t="s">
        <v>5</v>
      </c>
      <c r="B52" s="15">
        <f aca="true" t="shared" si="4" ref="B52:B64">+C52+D52+E52</f>
        <v>376</v>
      </c>
      <c r="C52" s="15">
        <v>237</v>
      </c>
      <c r="D52" s="15">
        <v>139</v>
      </c>
      <c r="E52" s="16">
        <v>0</v>
      </c>
    </row>
    <row r="53" spans="1:5" ht="15" customHeight="1">
      <c r="A53" s="14" t="s">
        <v>6</v>
      </c>
      <c r="B53" s="15">
        <f t="shared" si="4"/>
        <v>253</v>
      </c>
      <c r="C53" s="15">
        <v>165</v>
      </c>
      <c r="D53" s="15">
        <v>88</v>
      </c>
      <c r="E53" s="16">
        <v>0</v>
      </c>
    </row>
    <row r="54" spans="1:5" ht="15" customHeight="1">
      <c r="A54" s="14" t="s">
        <v>7</v>
      </c>
      <c r="B54" s="15">
        <f t="shared" si="4"/>
        <v>258</v>
      </c>
      <c r="C54" s="15">
        <v>162</v>
      </c>
      <c r="D54" s="15">
        <v>96</v>
      </c>
      <c r="E54" s="16">
        <v>0</v>
      </c>
    </row>
    <row r="55" spans="1:5" ht="15" customHeight="1">
      <c r="A55" s="14" t="s">
        <v>8</v>
      </c>
      <c r="B55" s="15">
        <f t="shared" si="4"/>
        <v>382</v>
      </c>
      <c r="C55" s="15">
        <v>257</v>
      </c>
      <c r="D55" s="15">
        <v>124</v>
      </c>
      <c r="E55" s="16">
        <v>1</v>
      </c>
    </row>
    <row r="56" spans="1:5" ht="15" customHeight="1">
      <c r="A56" s="14" t="s">
        <v>9</v>
      </c>
      <c r="B56" s="15">
        <f t="shared" si="4"/>
        <v>288</v>
      </c>
      <c r="C56" s="15">
        <v>185</v>
      </c>
      <c r="D56" s="15">
        <v>103</v>
      </c>
      <c r="E56" s="16">
        <v>0</v>
      </c>
    </row>
    <row r="57" spans="1:5" ht="15" customHeight="1">
      <c r="A57" s="14" t="s">
        <v>10</v>
      </c>
      <c r="B57" s="15">
        <f t="shared" si="4"/>
        <v>420</v>
      </c>
      <c r="C57" s="15">
        <v>266</v>
      </c>
      <c r="D57" s="15">
        <v>154</v>
      </c>
      <c r="E57" s="16">
        <v>0</v>
      </c>
    </row>
    <row r="58" spans="1:5" ht="15" customHeight="1">
      <c r="A58" s="14" t="s">
        <v>11</v>
      </c>
      <c r="B58" s="15">
        <f t="shared" si="4"/>
        <v>418</v>
      </c>
      <c r="C58" s="15">
        <v>250</v>
      </c>
      <c r="D58" s="15">
        <v>164</v>
      </c>
      <c r="E58" s="16">
        <v>4</v>
      </c>
    </row>
    <row r="59" spans="1:5" ht="15" customHeight="1">
      <c r="A59" s="14" t="s">
        <v>12</v>
      </c>
      <c r="B59" s="15">
        <f t="shared" si="4"/>
        <v>392</v>
      </c>
      <c r="C59" s="15">
        <v>248</v>
      </c>
      <c r="D59" s="15">
        <v>144</v>
      </c>
      <c r="E59" s="16">
        <v>0</v>
      </c>
    </row>
    <row r="60" spans="1:5" ht="15" customHeight="1">
      <c r="A60" s="14" t="s">
        <v>13</v>
      </c>
      <c r="B60" s="15">
        <f t="shared" si="4"/>
        <v>451</v>
      </c>
      <c r="C60" s="15">
        <v>282</v>
      </c>
      <c r="D60" s="15">
        <v>169</v>
      </c>
      <c r="E60" s="16">
        <v>0</v>
      </c>
    </row>
    <row r="61" spans="1:5" ht="15" customHeight="1">
      <c r="A61" s="14" t="s">
        <v>14</v>
      </c>
      <c r="B61" s="15">
        <f t="shared" si="4"/>
        <v>596</v>
      </c>
      <c r="C61" s="15">
        <v>396</v>
      </c>
      <c r="D61" s="15">
        <v>200</v>
      </c>
      <c r="E61" s="16">
        <v>0</v>
      </c>
    </row>
    <row r="62" spans="1:5" ht="15" customHeight="1">
      <c r="A62" s="17" t="s">
        <v>15</v>
      </c>
      <c r="B62" s="18">
        <f t="shared" si="4"/>
        <v>443</v>
      </c>
      <c r="C62" s="18">
        <v>255</v>
      </c>
      <c r="D62" s="18">
        <v>188</v>
      </c>
      <c r="E62" s="19">
        <v>0</v>
      </c>
    </row>
    <row r="63" spans="1:5" ht="15" customHeight="1">
      <c r="A63" s="3" t="s">
        <v>1</v>
      </c>
      <c r="B63" s="20">
        <f t="shared" si="4"/>
        <v>4574</v>
      </c>
      <c r="C63" s="20">
        <f>SUM(C51:C62)</f>
        <v>2889</v>
      </c>
      <c r="D63" s="20">
        <f>SUM(D51:D62)</f>
        <v>1680</v>
      </c>
      <c r="E63" s="20">
        <f>SUM(E51:E62)</f>
        <v>5</v>
      </c>
    </row>
    <row r="64" spans="1:5" ht="15" customHeight="1">
      <c r="A64" s="3" t="s">
        <v>16</v>
      </c>
      <c r="B64" s="21">
        <f t="shared" si="4"/>
        <v>1</v>
      </c>
      <c r="C64" s="21">
        <f>+C63/$B$63</f>
        <v>0.6316134674245737</v>
      </c>
      <c r="D64" s="21">
        <f>+D63/$B$63</f>
        <v>0.36729339746392653</v>
      </c>
      <c r="E64" s="21">
        <f>+E63/$B$63</f>
        <v>0.0010931351114997813</v>
      </c>
    </row>
    <row r="65" spans="1:2" ht="15" customHeight="1">
      <c r="A65" s="10"/>
      <c r="B65" s="22"/>
    </row>
    <row r="66" spans="1:16" ht="30" customHeight="1">
      <c r="A66" s="44" t="s">
        <v>35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</row>
    <row r="68" spans="1:11" ht="15" customHeight="1">
      <c r="A68" s="3" t="s">
        <v>0</v>
      </c>
      <c r="B68" s="2" t="s">
        <v>1</v>
      </c>
      <c r="C68" s="2" t="s">
        <v>17</v>
      </c>
      <c r="D68" s="2" t="s">
        <v>18</v>
      </c>
      <c r="E68" s="2" t="s">
        <v>19</v>
      </c>
      <c r="F68" s="2" t="s">
        <v>20</v>
      </c>
      <c r="G68" s="2" t="s">
        <v>21</v>
      </c>
      <c r="H68" s="2" t="s">
        <v>22</v>
      </c>
      <c r="I68" s="2" t="s">
        <v>23</v>
      </c>
      <c r="J68" s="2" t="s">
        <v>24</v>
      </c>
      <c r="K68" s="2" t="s">
        <v>67</v>
      </c>
    </row>
    <row r="69" spans="1:11" ht="15" customHeight="1">
      <c r="A69" s="11" t="s">
        <v>4</v>
      </c>
      <c r="B69" s="12">
        <f>+SUM(C69:K69)</f>
        <v>297</v>
      </c>
      <c r="C69" s="12">
        <v>64</v>
      </c>
      <c r="D69" s="12">
        <v>117</v>
      </c>
      <c r="E69" s="12">
        <v>116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</row>
    <row r="70" spans="1:11" ht="15" customHeight="1">
      <c r="A70" s="14" t="s">
        <v>5</v>
      </c>
      <c r="B70" s="15">
        <f aca="true" t="shared" si="5" ref="B70:B82">+SUM(C70:K70)</f>
        <v>376</v>
      </c>
      <c r="C70" s="15">
        <v>74</v>
      </c>
      <c r="D70" s="15">
        <v>127</v>
      </c>
      <c r="E70" s="15">
        <v>175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</row>
    <row r="71" spans="1:11" ht="15" customHeight="1">
      <c r="A71" s="14" t="s">
        <v>6</v>
      </c>
      <c r="B71" s="15">
        <f t="shared" si="5"/>
        <v>253</v>
      </c>
      <c r="C71" s="15">
        <v>38</v>
      </c>
      <c r="D71" s="15">
        <v>106</v>
      </c>
      <c r="E71" s="15">
        <v>109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6">
        <v>0</v>
      </c>
    </row>
    <row r="72" spans="1:11" ht="15" customHeight="1">
      <c r="A72" s="14" t="s">
        <v>7</v>
      </c>
      <c r="B72" s="15">
        <f t="shared" si="5"/>
        <v>258</v>
      </c>
      <c r="C72" s="15">
        <v>55</v>
      </c>
      <c r="D72" s="15">
        <v>85</v>
      </c>
      <c r="E72" s="15">
        <v>117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6">
        <v>1</v>
      </c>
    </row>
    <row r="73" spans="1:11" ht="15" customHeight="1">
      <c r="A73" s="14" t="s">
        <v>8</v>
      </c>
      <c r="B73" s="15">
        <f t="shared" si="5"/>
        <v>382</v>
      </c>
      <c r="C73" s="15">
        <v>65</v>
      </c>
      <c r="D73" s="15">
        <v>150</v>
      </c>
      <c r="E73" s="15">
        <v>161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6">
        <v>6</v>
      </c>
    </row>
    <row r="74" spans="1:11" ht="15" customHeight="1">
      <c r="A74" s="14" t="s">
        <v>9</v>
      </c>
      <c r="B74" s="15">
        <f t="shared" si="5"/>
        <v>288</v>
      </c>
      <c r="C74" s="15">
        <v>59</v>
      </c>
      <c r="D74" s="15">
        <v>103</v>
      </c>
      <c r="E74" s="15">
        <v>120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6">
        <v>6</v>
      </c>
    </row>
    <row r="75" spans="1:11" ht="15" customHeight="1">
      <c r="A75" s="14" t="s">
        <v>10</v>
      </c>
      <c r="B75" s="15">
        <f t="shared" si="5"/>
        <v>420</v>
      </c>
      <c r="C75" s="15">
        <v>78</v>
      </c>
      <c r="D75" s="15">
        <v>159</v>
      </c>
      <c r="E75" s="15">
        <v>179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4</v>
      </c>
    </row>
    <row r="76" spans="1:11" ht="15" customHeight="1">
      <c r="A76" s="14" t="s">
        <v>11</v>
      </c>
      <c r="B76" s="15">
        <f t="shared" si="5"/>
        <v>418</v>
      </c>
      <c r="C76" s="15">
        <v>71</v>
      </c>
      <c r="D76" s="15">
        <v>168</v>
      </c>
      <c r="E76" s="15">
        <v>176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6">
        <v>3</v>
      </c>
    </row>
    <row r="77" spans="1:11" ht="15" customHeight="1">
      <c r="A77" s="14" t="s">
        <v>12</v>
      </c>
      <c r="B77" s="15">
        <f t="shared" si="5"/>
        <v>392</v>
      </c>
      <c r="C77" s="15">
        <v>63</v>
      </c>
      <c r="D77" s="15">
        <v>151</v>
      </c>
      <c r="E77" s="15">
        <v>177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</v>
      </c>
    </row>
    <row r="78" spans="1:11" ht="15" customHeight="1">
      <c r="A78" s="14" t="s">
        <v>13</v>
      </c>
      <c r="B78" s="15">
        <f t="shared" si="5"/>
        <v>451</v>
      </c>
      <c r="C78" s="15">
        <v>89</v>
      </c>
      <c r="D78" s="15">
        <v>156</v>
      </c>
      <c r="E78" s="15">
        <v>199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6">
        <v>7</v>
      </c>
    </row>
    <row r="79" spans="1:11" ht="15" customHeight="1">
      <c r="A79" s="14" t="s">
        <v>14</v>
      </c>
      <c r="B79" s="15">
        <f t="shared" si="5"/>
        <v>596</v>
      </c>
      <c r="C79" s="15">
        <v>123</v>
      </c>
      <c r="D79" s="15">
        <v>212</v>
      </c>
      <c r="E79" s="15">
        <v>254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6">
        <v>7</v>
      </c>
    </row>
    <row r="80" spans="1:11" ht="15" customHeight="1">
      <c r="A80" s="17" t="s">
        <v>15</v>
      </c>
      <c r="B80" s="18">
        <f t="shared" si="5"/>
        <v>443</v>
      </c>
      <c r="C80" s="18">
        <v>105</v>
      </c>
      <c r="D80" s="18">
        <v>173</v>
      </c>
      <c r="E80" s="18">
        <v>156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9">
        <v>9</v>
      </c>
    </row>
    <row r="81" spans="1:11" ht="15" customHeight="1">
      <c r="A81" s="3" t="s">
        <v>1</v>
      </c>
      <c r="B81" s="20">
        <f t="shared" si="5"/>
        <v>4574</v>
      </c>
      <c r="C81" s="20">
        <f>SUM(C69:C80)</f>
        <v>884</v>
      </c>
      <c r="D81" s="20">
        <f>SUM(D69:D80)</f>
        <v>1707</v>
      </c>
      <c r="E81" s="20">
        <f>SUM(E69:E80)</f>
        <v>1939</v>
      </c>
      <c r="F81" s="20">
        <f aca="true" t="shared" si="6" ref="F81:K81">SUM(F69:F80)</f>
        <v>0</v>
      </c>
      <c r="G81" s="20">
        <f t="shared" si="6"/>
        <v>0</v>
      </c>
      <c r="H81" s="20">
        <f t="shared" si="6"/>
        <v>0</v>
      </c>
      <c r="I81" s="20">
        <f t="shared" si="6"/>
        <v>0</v>
      </c>
      <c r="J81" s="20">
        <f t="shared" si="6"/>
        <v>0</v>
      </c>
      <c r="K81" s="20">
        <f t="shared" si="6"/>
        <v>44</v>
      </c>
    </row>
    <row r="82" spans="1:11" s="10" customFormat="1" ht="15" customHeight="1">
      <c r="A82" s="3" t="s">
        <v>16</v>
      </c>
      <c r="B82" s="21">
        <f t="shared" si="5"/>
        <v>1</v>
      </c>
      <c r="C82" s="21">
        <f>+C81/$B$81</f>
        <v>0.19326628771316134</v>
      </c>
      <c r="D82" s="21">
        <f aca="true" t="shared" si="7" ref="D82:K82">+D81/$B$81</f>
        <v>0.37319632706602535</v>
      </c>
      <c r="E82" s="21">
        <f t="shared" si="7"/>
        <v>0.42391779623961523</v>
      </c>
      <c r="F82" s="21">
        <f t="shared" si="7"/>
        <v>0</v>
      </c>
      <c r="G82" s="21">
        <f t="shared" si="7"/>
        <v>0</v>
      </c>
      <c r="H82" s="21">
        <f t="shared" si="7"/>
        <v>0</v>
      </c>
      <c r="I82" s="21">
        <f t="shared" si="7"/>
        <v>0</v>
      </c>
      <c r="J82" s="21">
        <f t="shared" si="7"/>
        <v>0</v>
      </c>
      <c r="K82" s="21">
        <f t="shared" si="7"/>
        <v>0.009619588981198076</v>
      </c>
    </row>
    <row r="83" spans="1:11" s="10" customFormat="1" ht="15" customHeight="1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L84" s="25"/>
      <c r="M84" s="25"/>
      <c r="N84" s="25"/>
      <c r="O84" s="26"/>
      <c r="P84" s="27"/>
    </row>
    <row r="85" spans="1:16" ht="30" customHeight="1">
      <c r="A85" s="52" t="s">
        <v>31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</row>
    <row r="87" spans="1:16" ht="30" customHeight="1">
      <c r="A87" s="44" t="s">
        <v>37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9" spans="1:5" ht="15" customHeight="1">
      <c r="A89" s="1" t="s">
        <v>0</v>
      </c>
      <c r="B89" s="2" t="s">
        <v>1</v>
      </c>
      <c r="C89" s="2" t="s">
        <v>2</v>
      </c>
      <c r="D89" s="2" t="s">
        <v>3</v>
      </c>
      <c r="E89" s="2" t="s">
        <v>68</v>
      </c>
    </row>
    <row r="90" spans="1:5" ht="15" customHeight="1">
      <c r="A90" s="11" t="s">
        <v>4</v>
      </c>
      <c r="B90" s="12">
        <f>+C90+D90+E90</f>
        <v>297</v>
      </c>
      <c r="C90" s="12">
        <v>126</v>
      </c>
      <c r="D90" s="12">
        <v>171</v>
      </c>
      <c r="E90" s="13">
        <v>0</v>
      </c>
    </row>
    <row r="91" spans="1:5" ht="15" customHeight="1">
      <c r="A91" s="14" t="s">
        <v>5</v>
      </c>
      <c r="B91" s="15">
        <f aca="true" t="shared" si="8" ref="B91:B103">+C91+D91+E91</f>
        <v>376</v>
      </c>
      <c r="C91" s="15">
        <v>178</v>
      </c>
      <c r="D91" s="15">
        <v>198</v>
      </c>
      <c r="E91" s="16">
        <v>0</v>
      </c>
    </row>
    <row r="92" spans="1:5" ht="15" customHeight="1">
      <c r="A92" s="14" t="s">
        <v>6</v>
      </c>
      <c r="B92" s="15">
        <f t="shared" si="8"/>
        <v>253</v>
      </c>
      <c r="C92" s="15">
        <v>131</v>
      </c>
      <c r="D92" s="15">
        <v>122</v>
      </c>
      <c r="E92" s="16">
        <v>0</v>
      </c>
    </row>
    <row r="93" spans="1:5" ht="15" customHeight="1">
      <c r="A93" s="14" t="s">
        <v>7</v>
      </c>
      <c r="B93" s="15">
        <f t="shared" si="8"/>
        <v>258</v>
      </c>
      <c r="C93" s="15">
        <v>104</v>
      </c>
      <c r="D93" s="15">
        <v>154</v>
      </c>
      <c r="E93" s="16">
        <v>0</v>
      </c>
    </row>
    <row r="94" spans="1:5" ht="15" customHeight="1">
      <c r="A94" s="14" t="s">
        <v>8</v>
      </c>
      <c r="B94" s="15">
        <f t="shared" si="8"/>
        <v>382</v>
      </c>
      <c r="C94" s="15">
        <v>158</v>
      </c>
      <c r="D94" s="15">
        <v>224</v>
      </c>
      <c r="E94" s="16">
        <v>0</v>
      </c>
    </row>
    <row r="95" spans="1:5" ht="15" customHeight="1">
      <c r="A95" s="14" t="s">
        <v>9</v>
      </c>
      <c r="B95" s="15">
        <f t="shared" si="8"/>
        <v>288</v>
      </c>
      <c r="C95" s="15">
        <v>122</v>
      </c>
      <c r="D95" s="15">
        <v>163</v>
      </c>
      <c r="E95" s="16">
        <v>3</v>
      </c>
    </row>
    <row r="96" spans="1:5" ht="15" customHeight="1">
      <c r="A96" s="14" t="s">
        <v>10</v>
      </c>
      <c r="B96" s="15">
        <f t="shared" si="8"/>
        <v>420</v>
      </c>
      <c r="C96" s="15">
        <v>165</v>
      </c>
      <c r="D96" s="15">
        <v>251</v>
      </c>
      <c r="E96" s="16">
        <v>4</v>
      </c>
    </row>
    <row r="97" spans="1:5" ht="15" customHeight="1">
      <c r="A97" s="14" t="s">
        <v>11</v>
      </c>
      <c r="B97" s="15">
        <f t="shared" si="8"/>
        <v>418</v>
      </c>
      <c r="C97" s="15">
        <v>160</v>
      </c>
      <c r="D97" s="15">
        <v>256</v>
      </c>
      <c r="E97" s="16">
        <v>2</v>
      </c>
    </row>
    <row r="98" spans="1:5" ht="15" customHeight="1">
      <c r="A98" s="14" t="s">
        <v>12</v>
      </c>
      <c r="B98" s="15">
        <f t="shared" si="8"/>
        <v>392</v>
      </c>
      <c r="C98" s="15">
        <v>164</v>
      </c>
      <c r="D98" s="15">
        <v>226</v>
      </c>
      <c r="E98" s="16">
        <v>2</v>
      </c>
    </row>
    <row r="99" spans="1:5" ht="15" customHeight="1">
      <c r="A99" s="14" t="s">
        <v>13</v>
      </c>
      <c r="B99" s="15">
        <f t="shared" si="8"/>
        <v>451</v>
      </c>
      <c r="C99" s="15">
        <v>196</v>
      </c>
      <c r="D99" s="15">
        <v>251</v>
      </c>
      <c r="E99" s="16">
        <v>4</v>
      </c>
    </row>
    <row r="100" spans="1:5" ht="15" customHeight="1">
      <c r="A100" s="14" t="s">
        <v>14</v>
      </c>
      <c r="B100" s="15">
        <f t="shared" si="8"/>
        <v>596</v>
      </c>
      <c r="C100" s="15">
        <v>243</v>
      </c>
      <c r="D100" s="15">
        <v>346</v>
      </c>
      <c r="E100" s="16">
        <v>7</v>
      </c>
    </row>
    <row r="101" spans="1:5" ht="15" customHeight="1">
      <c r="A101" s="17" t="s">
        <v>15</v>
      </c>
      <c r="B101" s="18">
        <f t="shared" si="8"/>
        <v>443</v>
      </c>
      <c r="C101" s="18">
        <v>175</v>
      </c>
      <c r="D101" s="18">
        <v>267</v>
      </c>
      <c r="E101" s="19">
        <v>1</v>
      </c>
    </row>
    <row r="102" spans="1:5" ht="15" customHeight="1">
      <c r="A102" s="3" t="s">
        <v>1</v>
      </c>
      <c r="B102" s="20">
        <f t="shared" si="8"/>
        <v>4574</v>
      </c>
      <c r="C102" s="20">
        <f>SUM(C90:C101)</f>
        <v>1922</v>
      </c>
      <c r="D102" s="20">
        <f>SUM(D90:D101)</f>
        <v>2629</v>
      </c>
      <c r="E102" s="20">
        <f>SUM(E90:E101)</f>
        <v>23</v>
      </c>
    </row>
    <row r="103" spans="1:5" ht="15" customHeight="1">
      <c r="A103" s="3" t="s">
        <v>16</v>
      </c>
      <c r="B103" s="21">
        <f t="shared" si="8"/>
        <v>1</v>
      </c>
      <c r="C103" s="21">
        <f>+C102/$B$102</f>
        <v>0.42020113686051597</v>
      </c>
      <c r="D103" s="21">
        <f>+D102/$B$102</f>
        <v>0.5747704416265851</v>
      </c>
      <c r="E103" s="21">
        <f>+E102/$B$102</f>
        <v>0.005028421512898994</v>
      </c>
    </row>
    <row r="104" spans="1:2" ht="15" customHeight="1">
      <c r="A104" s="10"/>
      <c r="B104" s="22"/>
    </row>
    <row r="106" spans="1:16" ht="30" customHeight="1">
      <c r="A106" s="44" t="s">
        <v>38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</row>
    <row r="108" spans="1:11" ht="15" customHeight="1">
      <c r="A108" s="3" t="s">
        <v>0</v>
      </c>
      <c r="B108" s="2" t="s">
        <v>1</v>
      </c>
      <c r="C108" s="2" t="s">
        <v>17</v>
      </c>
      <c r="D108" s="2" t="s">
        <v>18</v>
      </c>
      <c r="E108" s="2" t="s">
        <v>19</v>
      </c>
      <c r="F108" s="2" t="s">
        <v>20</v>
      </c>
      <c r="G108" s="2" t="s">
        <v>21</v>
      </c>
      <c r="H108" s="2" t="s">
        <v>22</v>
      </c>
      <c r="I108" s="2" t="s">
        <v>23</v>
      </c>
      <c r="J108" s="2" t="s">
        <v>24</v>
      </c>
      <c r="K108" s="2" t="s">
        <v>67</v>
      </c>
    </row>
    <row r="109" spans="1:11" ht="15" customHeight="1">
      <c r="A109" s="11" t="s">
        <v>4</v>
      </c>
      <c r="B109" s="12">
        <f>+SUM(C109:K109)</f>
        <v>297</v>
      </c>
      <c r="C109" s="12">
        <v>0</v>
      </c>
      <c r="D109" s="12">
        <v>0</v>
      </c>
      <c r="E109" s="12">
        <v>3</v>
      </c>
      <c r="F109" s="12">
        <v>48</v>
      </c>
      <c r="G109" s="12">
        <v>91</v>
      </c>
      <c r="H109" s="12">
        <v>116</v>
      </c>
      <c r="I109" s="12">
        <v>33</v>
      </c>
      <c r="J109" s="12">
        <v>6</v>
      </c>
      <c r="K109" s="13">
        <v>0</v>
      </c>
    </row>
    <row r="110" spans="1:11" ht="15" customHeight="1">
      <c r="A110" s="14" t="s">
        <v>5</v>
      </c>
      <c r="B110" s="15">
        <f aca="true" t="shared" si="9" ref="B110:B122">+SUM(C110:K110)</f>
        <v>376</v>
      </c>
      <c r="C110" s="15">
        <v>0</v>
      </c>
      <c r="D110" s="15">
        <v>2</v>
      </c>
      <c r="E110" s="15">
        <v>9</v>
      </c>
      <c r="F110" s="15">
        <v>55</v>
      </c>
      <c r="G110" s="15">
        <v>127</v>
      </c>
      <c r="H110" s="15">
        <v>139</v>
      </c>
      <c r="I110" s="15">
        <v>36</v>
      </c>
      <c r="J110" s="15">
        <v>8</v>
      </c>
      <c r="K110" s="16">
        <v>0</v>
      </c>
    </row>
    <row r="111" spans="1:11" ht="15" customHeight="1">
      <c r="A111" s="14" t="s">
        <v>6</v>
      </c>
      <c r="B111" s="15">
        <f t="shared" si="9"/>
        <v>253</v>
      </c>
      <c r="C111" s="15">
        <v>0</v>
      </c>
      <c r="D111" s="15">
        <v>0</v>
      </c>
      <c r="E111" s="15">
        <v>8</v>
      </c>
      <c r="F111" s="15">
        <v>29</v>
      </c>
      <c r="G111" s="15">
        <v>97</v>
      </c>
      <c r="H111" s="15">
        <v>77</v>
      </c>
      <c r="I111" s="15">
        <v>27</v>
      </c>
      <c r="J111" s="15">
        <v>14</v>
      </c>
      <c r="K111" s="16">
        <v>1</v>
      </c>
    </row>
    <row r="112" spans="1:11" ht="15" customHeight="1">
      <c r="A112" s="14" t="s">
        <v>7</v>
      </c>
      <c r="B112" s="15">
        <f t="shared" si="9"/>
        <v>258</v>
      </c>
      <c r="C112" s="15">
        <v>1</v>
      </c>
      <c r="D112" s="15">
        <v>1</v>
      </c>
      <c r="E112" s="15">
        <v>5</v>
      </c>
      <c r="F112" s="15">
        <v>31</v>
      </c>
      <c r="G112" s="15">
        <v>76</v>
      </c>
      <c r="H112" s="15">
        <v>100</v>
      </c>
      <c r="I112" s="15">
        <v>33</v>
      </c>
      <c r="J112" s="15">
        <v>11</v>
      </c>
      <c r="K112" s="16">
        <v>0</v>
      </c>
    </row>
    <row r="113" spans="1:11" ht="15" customHeight="1">
      <c r="A113" s="14" t="s">
        <v>8</v>
      </c>
      <c r="B113" s="15">
        <f t="shared" si="9"/>
        <v>382</v>
      </c>
      <c r="C113" s="15">
        <v>0</v>
      </c>
      <c r="D113" s="15">
        <v>0</v>
      </c>
      <c r="E113" s="15">
        <v>11</v>
      </c>
      <c r="F113" s="15">
        <v>46</v>
      </c>
      <c r="G113" s="15">
        <v>125</v>
      </c>
      <c r="H113" s="15">
        <v>121</v>
      </c>
      <c r="I113" s="15">
        <v>51</v>
      </c>
      <c r="J113" s="15">
        <v>7</v>
      </c>
      <c r="K113" s="16">
        <v>21</v>
      </c>
    </row>
    <row r="114" spans="1:11" ht="15" customHeight="1">
      <c r="A114" s="14" t="s">
        <v>9</v>
      </c>
      <c r="B114" s="15">
        <f t="shared" si="9"/>
        <v>288</v>
      </c>
      <c r="C114" s="15">
        <v>0</v>
      </c>
      <c r="D114" s="15">
        <v>1</v>
      </c>
      <c r="E114" s="15">
        <v>9</v>
      </c>
      <c r="F114" s="15">
        <v>33</v>
      </c>
      <c r="G114" s="15">
        <v>94</v>
      </c>
      <c r="H114" s="15">
        <v>100</v>
      </c>
      <c r="I114" s="15">
        <v>29</v>
      </c>
      <c r="J114" s="15">
        <v>6</v>
      </c>
      <c r="K114" s="16">
        <v>16</v>
      </c>
    </row>
    <row r="115" spans="1:11" ht="15" customHeight="1">
      <c r="A115" s="14" t="s">
        <v>10</v>
      </c>
      <c r="B115" s="15">
        <f t="shared" si="9"/>
        <v>420</v>
      </c>
      <c r="C115" s="15">
        <v>0</v>
      </c>
      <c r="D115" s="15">
        <v>1</v>
      </c>
      <c r="E115" s="15">
        <v>18</v>
      </c>
      <c r="F115" s="15">
        <v>65</v>
      </c>
      <c r="G115" s="15">
        <v>136</v>
      </c>
      <c r="H115" s="15">
        <v>148</v>
      </c>
      <c r="I115" s="15">
        <v>37</v>
      </c>
      <c r="J115" s="15">
        <v>8</v>
      </c>
      <c r="K115" s="16">
        <v>7</v>
      </c>
    </row>
    <row r="116" spans="1:11" ht="15" customHeight="1">
      <c r="A116" s="14" t="s">
        <v>11</v>
      </c>
      <c r="B116" s="15">
        <f t="shared" si="9"/>
        <v>418</v>
      </c>
      <c r="C116" s="15">
        <v>0</v>
      </c>
      <c r="D116" s="15">
        <v>2</v>
      </c>
      <c r="E116" s="15">
        <v>8</v>
      </c>
      <c r="F116" s="15">
        <v>57</v>
      </c>
      <c r="G116" s="15">
        <v>132</v>
      </c>
      <c r="H116" s="15">
        <v>153</v>
      </c>
      <c r="I116" s="15">
        <v>52</v>
      </c>
      <c r="J116" s="15">
        <v>5</v>
      </c>
      <c r="K116" s="16">
        <v>9</v>
      </c>
    </row>
    <row r="117" spans="1:11" ht="15" customHeight="1">
      <c r="A117" s="14" t="s">
        <v>12</v>
      </c>
      <c r="B117" s="15">
        <f t="shared" si="9"/>
        <v>392</v>
      </c>
      <c r="C117" s="15">
        <v>0</v>
      </c>
      <c r="D117" s="15">
        <v>0</v>
      </c>
      <c r="E117" s="15">
        <v>16</v>
      </c>
      <c r="F117" s="15">
        <v>49</v>
      </c>
      <c r="G117" s="15">
        <v>147</v>
      </c>
      <c r="H117" s="15">
        <v>129</v>
      </c>
      <c r="I117" s="15">
        <v>41</v>
      </c>
      <c r="J117" s="15">
        <v>6</v>
      </c>
      <c r="K117" s="16">
        <v>4</v>
      </c>
    </row>
    <row r="118" spans="1:11" ht="15" customHeight="1">
      <c r="A118" s="14" t="s">
        <v>13</v>
      </c>
      <c r="B118" s="15">
        <f t="shared" si="9"/>
        <v>451</v>
      </c>
      <c r="C118" s="15">
        <v>0</v>
      </c>
      <c r="D118" s="15">
        <v>2</v>
      </c>
      <c r="E118" s="15">
        <v>11</v>
      </c>
      <c r="F118" s="15">
        <v>52</v>
      </c>
      <c r="G118" s="15">
        <v>153</v>
      </c>
      <c r="H118" s="15">
        <v>154</v>
      </c>
      <c r="I118" s="15">
        <v>62</v>
      </c>
      <c r="J118" s="15">
        <v>9</v>
      </c>
      <c r="K118" s="16">
        <v>8</v>
      </c>
    </row>
    <row r="119" spans="1:11" ht="15" customHeight="1">
      <c r="A119" s="14" t="s">
        <v>14</v>
      </c>
      <c r="B119" s="15">
        <f t="shared" si="9"/>
        <v>596</v>
      </c>
      <c r="C119" s="15">
        <v>0</v>
      </c>
      <c r="D119" s="15">
        <v>2</v>
      </c>
      <c r="E119" s="15">
        <v>20</v>
      </c>
      <c r="F119" s="15">
        <v>60</v>
      </c>
      <c r="G119" s="15">
        <v>194</v>
      </c>
      <c r="H119" s="15">
        <v>206</v>
      </c>
      <c r="I119" s="15">
        <v>82</v>
      </c>
      <c r="J119" s="15">
        <v>20</v>
      </c>
      <c r="K119" s="16">
        <v>12</v>
      </c>
    </row>
    <row r="120" spans="1:11" ht="15" customHeight="1">
      <c r="A120" s="17" t="s">
        <v>15</v>
      </c>
      <c r="B120" s="18">
        <f t="shared" si="9"/>
        <v>443</v>
      </c>
      <c r="C120" s="18">
        <v>0</v>
      </c>
      <c r="D120" s="18">
        <v>2</v>
      </c>
      <c r="E120" s="18">
        <v>8</v>
      </c>
      <c r="F120" s="18">
        <v>55</v>
      </c>
      <c r="G120" s="18">
        <v>151</v>
      </c>
      <c r="H120" s="18">
        <v>174</v>
      </c>
      <c r="I120" s="18">
        <v>42</v>
      </c>
      <c r="J120" s="18">
        <v>5</v>
      </c>
      <c r="K120" s="19">
        <v>6</v>
      </c>
    </row>
    <row r="121" spans="1:11" ht="15" customHeight="1">
      <c r="A121" s="3" t="s">
        <v>1</v>
      </c>
      <c r="B121" s="20">
        <f t="shared" si="9"/>
        <v>4574</v>
      </c>
      <c r="C121" s="20">
        <f aca="true" t="shared" si="10" ref="C121:K121">SUM(C109:C120)</f>
        <v>1</v>
      </c>
      <c r="D121" s="20">
        <f t="shared" si="10"/>
        <v>13</v>
      </c>
      <c r="E121" s="20">
        <f t="shared" si="10"/>
        <v>126</v>
      </c>
      <c r="F121" s="20">
        <f t="shared" si="10"/>
        <v>580</v>
      </c>
      <c r="G121" s="20">
        <f t="shared" si="10"/>
        <v>1523</v>
      </c>
      <c r="H121" s="20">
        <f t="shared" si="10"/>
        <v>1617</v>
      </c>
      <c r="I121" s="20">
        <f t="shared" si="10"/>
        <v>525</v>
      </c>
      <c r="J121" s="20">
        <f t="shared" si="10"/>
        <v>105</v>
      </c>
      <c r="K121" s="20">
        <f t="shared" si="10"/>
        <v>84</v>
      </c>
    </row>
    <row r="122" spans="1:11" s="10" customFormat="1" ht="15" customHeight="1">
      <c r="A122" s="3" t="s">
        <v>16</v>
      </c>
      <c r="B122" s="21">
        <f t="shared" si="9"/>
        <v>0.9999999999999999</v>
      </c>
      <c r="C122" s="21">
        <f>+C121/$B$121</f>
        <v>0.00021862702229995628</v>
      </c>
      <c r="D122" s="21">
        <f aca="true" t="shared" si="11" ref="D122:K122">+D121/$B$121</f>
        <v>0.0028421512898994315</v>
      </c>
      <c r="E122" s="21">
        <f t="shared" si="11"/>
        <v>0.027547004809794492</v>
      </c>
      <c r="F122" s="21">
        <f t="shared" si="11"/>
        <v>0.12680367293397463</v>
      </c>
      <c r="G122" s="21">
        <f t="shared" si="11"/>
        <v>0.3329689549628334</v>
      </c>
      <c r="H122" s="21">
        <f t="shared" si="11"/>
        <v>0.3535198950590293</v>
      </c>
      <c r="I122" s="21">
        <f t="shared" si="11"/>
        <v>0.11477918670747704</v>
      </c>
      <c r="J122" s="21">
        <f t="shared" si="11"/>
        <v>0.022955837341495408</v>
      </c>
      <c r="K122" s="21">
        <f t="shared" si="11"/>
        <v>0.018364669873196328</v>
      </c>
    </row>
    <row r="123" spans="1:11" s="10" customFormat="1" ht="15" customHeight="1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5" spans="1:16" ht="30" customHeight="1">
      <c r="A125" s="44" t="s">
        <v>106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6"/>
    </row>
    <row r="127" spans="1:15" ht="15" customHeight="1">
      <c r="A127" s="43" t="s">
        <v>0</v>
      </c>
      <c r="B127" s="43"/>
      <c r="C127" s="31" t="s">
        <v>1</v>
      </c>
      <c r="D127" s="2" t="s">
        <v>4</v>
      </c>
      <c r="E127" s="2" t="s">
        <v>5</v>
      </c>
      <c r="F127" s="2" t="s">
        <v>6</v>
      </c>
      <c r="G127" s="2" t="s">
        <v>7</v>
      </c>
      <c r="H127" s="2" t="s">
        <v>8</v>
      </c>
      <c r="I127" s="2" t="s">
        <v>9</v>
      </c>
      <c r="J127" s="2" t="s">
        <v>10</v>
      </c>
      <c r="K127" s="2" t="s">
        <v>11</v>
      </c>
      <c r="L127" s="2" t="s">
        <v>12</v>
      </c>
      <c r="M127" s="2" t="s">
        <v>13</v>
      </c>
      <c r="N127" s="2" t="s">
        <v>14</v>
      </c>
      <c r="O127" s="2" t="s">
        <v>15</v>
      </c>
    </row>
    <row r="128" spans="1:15" ht="15" customHeight="1">
      <c r="A128" s="66" t="s">
        <v>69</v>
      </c>
      <c r="B128" s="67"/>
      <c r="C128" s="12">
        <f>SUM(D128:O128)</f>
        <v>27</v>
      </c>
      <c r="D128" s="12">
        <v>1</v>
      </c>
      <c r="E128" s="12">
        <v>0</v>
      </c>
      <c r="F128" s="12">
        <v>2</v>
      </c>
      <c r="G128" s="12">
        <v>0</v>
      </c>
      <c r="H128" s="12">
        <v>1</v>
      </c>
      <c r="I128" s="12">
        <v>2</v>
      </c>
      <c r="J128" s="12">
        <v>3</v>
      </c>
      <c r="K128" s="12">
        <v>2</v>
      </c>
      <c r="L128" s="12">
        <v>5</v>
      </c>
      <c r="M128" s="12">
        <v>3</v>
      </c>
      <c r="N128" s="12">
        <v>5</v>
      </c>
      <c r="O128" s="13">
        <v>3</v>
      </c>
    </row>
    <row r="129" spans="1:15" ht="15" customHeight="1">
      <c r="A129" s="60" t="s">
        <v>70</v>
      </c>
      <c r="B129" s="61"/>
      <c r="C129" s="15">
        <f aca="true" t="shared" si="12" ref="C129:C141">SUM(D129:O129)</f>
        <v>8</v>
      </c>
      <c r="D129" s="15">
        <v>1</v>
      </c>
      <c r="E129" s="15">
        <v>1</v>
      </c>
      <c r="F129" s="15">
        <v>1</v>
      </c>
      <c r="G129" s="15">
        <v>0</v>
      </c>
      <c r="H129" s="15">
        <v>1</v>
      </c>
      <c r="I129" s="15">
        <v>0</v>
      </c>
      <c r="J129" s="15">
        <v>1</v>
      </c>
      <c r="K129" s="15">
        <v>1</v>
      </c>
      <c r="L129" s="15">
        <v>1</v>
      </c>
      <c r="M129" s="15">
        <v>1</v>
      </c>
      <c r="N129" s="15">
        <v>0</v>
      </c>
      <c r="O129" s="16">
        <v>0</v>
      </c>
    </row>
    <row r="130" spans="1:15" ht="15" customHeight="1">
      <c r="A130" s="60" t="s">
        <v>71</v>
      </c>
      <c r="B130" s="61"/>
      <c r="C130" s="15">
        <f t="shared" si="12"/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6">
        <v>0</v>
      </c>
    </row>
    <row r="131" spans="1:15" ht="15" customHeight="1">
      <c r="A131" s="60" t="s">
        <v>72</v>
      </c>
      <c r="B131" s="61"/>
      <c r="C131" s="15">
        <f t="shared" si="12"/>
        <v>204</v>
      </c>
      <c r="D131" s="15">
        <v>21</v>
      </c>
      <c r="E131" s="15">
        <v>22</v>
      </c>
      <c r="F131" s="15">
        <v>13</v>
      </c>
      <c r="G131" s="15">
        <v>5</v>
      </c>
      <c r="H131" s="15">
        <v>9</v>
      </c>
      <c r="I131" s="15">
        <v>8</v>
      </c>
      <c r="J131" s="15">
        <v>28</v>
      </c>
      <c r="K131" s="15">
        <v>19</v>
      </c>
      <c r="L131" s="15">
        <v>15</v>
      </c>
      <c r="M131" s="15">
        <v>27</v>
      </c>
      <c r="N131" s="15">
        <v>17</v>
      </c>
      <c r="O131" s="16">
        <v>20</v>
      </c>
    </row>
    <row r="132" spans="1:15" ht="15" customHeight="1">
      <c r="A132" s="60" t="s">
        <v>73</v>
      </c>
      <c r="B132" s="61"/>
      <c r="C132" s="15">
        <f t="shared" si="12"/>
        <v>205</v>
      </c>
      <c r="D132" s="15">
        <v>24</v>
      </c>
      <c r="E132" s="15">
        <v>31</v>
      </c>
      <c r="F132" s="15">
        <v>24</v>
      </c>
      <c r="G132" s="15">
        <v>29</v>
      </c>
      <c r="H132" s="15">
        <v>34</v>
      </c>
      <c r="I132" s="15">
        <v>12</v>
      </c>
      <c r="J132" s="15">
        <v>14</v>
      </c>
      <c r="K132" s="15">
        <v>10</v>
      </c>
      <c r="L132" s="15">
        <v>7</v>
      </c>
      <c r="M132" s="15">
        <v>5</v>
      </c>
      <c r="N132" s="15">
        <v>10</v>
      </c>
      <c r="O132" s="16">
        <v>5</v>
      </c>
    </row>
    <row r="133" spans="1:15" ht="15" customHeight="1">
      <c r="A133" s="60" t="s">
        <v>74</v>
      </c>
      <c r="B133" s="61"/>
      <c r="C133" s="15">
        <f t="shared" si="12"/>
        <v>159</v>
      </c>
      <c r="D133" s="15">
        <v>12</v>
      </c>
      <c r="E133" s="15">
        <v>21</v>
      </c>
      <c r="F133" s="15">
        <v>7</v>
      </c>
      <c r="G133" s="15">
        <v>13</v>
      </c>
      <c r="H133" s="15">
        <v>7</v>
      </c>
      <c r="I133" s="15">
        <v>15</v>
      </c>
      <c r="J133" s="15">
        <v>11</v>
      </c>
      <c r="K133" s="15">
        <v>16</v>
      </c>
      <c r="L133" s="15">
        <v>15</v>
      </c>
      <c r="M133" s="15">
        <v>13</v>
      </c>
      <c r="N133" s="15">
        <v>15</v>
      </c>
      <c r="O133" s="16">
        <v>14</v>
      </c>
    </row>
    <row r="134" spans="1:15" ht="15" customHeight="1">
      <c r="A134" s="60" t="s">
        <v>75</v>
      </c>
      <c r="B134" s="61"/>
      <c r="C134" s="15">
        <f t="shared" si="12"/>
        <v>370</v>
      </c>
      <c r="D134" s="15">
        <v>20</v>
      </c>
      <c r="E134" s="15">
        <v>35</v>
      </c>
      <c r="F134" s="15">
        <v>32</v>
      </c>
      <c r="G134" s="15">
        <v>21</v>
      </c>
      <c r="H134" s="15">
        <v>38</v>
      </c>
      <c r="I134" s="15">
        <v>27</v>
      </c>
      <c r="J134" s="15">
        <v>27</v>
      </c>
      <c r="K134" s="15">
        <v>24</v>
      </c>
      <c r="L134" s="15">
        <v>29</v>
      </c>
      <c r="M134" s="15">
        <v>40</v>
      </c>
      <c r="N134" s="15">
        <v>39</v>
      </c>
      <c r="O134" s="16">
        <v>38</v>
      </c>
    </row>
    <row r="135" spans="1:15" ht="15" customHeight="1">
      <c r="A135" s="60" t="s">
        <v>76</v>
      </c>
      <c r="B135" s="61"/>
      <c r="C135" s="15">
        <f t="shared" si="12"/>
        <v>44</v>
      </c>
      <c r="D135" s="15">
        <v>0</v>
      </c>
      <c r="E135" s="15">
        <v>1</v>
      </c>
      <c r="F135" s="15">
        <v>0</v>
      </c>
      <c r="G135" s="15">
        <v>0</v>
      </c>
      <c r="H135" s="15">
        <v>0</v>
      </c>
      <c r="I135" s="15">
        <v>4</v>
      </c>
      <c r="J135" s="15">
        <v>5</v>
      </c>
      <c r="K135" s="15">
        <v>9</v>
      </c>
      <c r="L135" s="15">
        <v>6</v>
      </c>
      <c r="M135" s="15">
        <v>7</v>
      </c>
      <c r="N135" s="15">
        <v>10</v>
      </c>
      <c r="O135" s="16">
        <v>2</v>
      </c>
    </row>
    <row r="136" spans="1:15" ht="15" customHeight="1">
      <c r="A136" s="60" t="s">
        <v>77</v>
      </c>
      <c r="B136" s="61"/>
      <c r="C136" s="15">
        <f t="shared" si="12"/>
        <v>63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4</v>
      </c>
      <c r="J136" s="15">
        <v>17</v>
      </c>
      <c r="K136" s="15">
        <v>10</v>
      </c>
      <c r="L136" s="15">
        <v>9</v>
      </c>
      <c r="M136" s="15">
        <v>5</v>
      </c>
      <c r="N136" s="15">
        <v>14</v>
      </c>
      <c r="O136" s="16">
        <v>4</v>
      </c>
    </row>
    <row r="137" spans="1:15" ht="15" customHeight="1">
      <c r="A137" s="60" t="s">
        <v>78</v>
      </c>
      <c r="B137" s="61"/>
      <c r="C137" s="15">
        <f t="shared" si="12"/>
        <v>3221</v>
      </c>
      <c r="D137" s="15">
        <v>217</v>
      </c>
      <c r="E137" s="15">
        <v>263</v>
      </c>
      <c r="F137" s="15">
        <v>170</v>
      </c>
      <c r="G137" s="15">
        <v>184</v>
      </c>
      <c r="H137" s="15">
        <v>279</v>
      </c>
      <c r="I137" s="15">
        <v>190</v>
      </c>
      <c r="J137" s="15">
        <v>274</v>
      </c>
      <c r="K137" s="15">
        <v>296</v>
      </c>
      <c r="L137" s="15">
        <v>275</v>
      </c>
      <c r="M137" s="15">
        <v>312</v>
      </c>
      <c r="N137" s="15">
        <v>438</v>
      </c>
      <c r="O137" s="16">
        <v>323</v>
      </c>
    </row>
    <row r="138" spans="1:15" ht="15" customHeight="1">
      <c r="A138" s="60" t="s">
        <v>79</v>
      </c>
      <c r="B138" s="61"/>
      <c r="C138" s="15">
        <f t="shared" si="12"/>
        <v>154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13</v>
      </c>
      <c r="J138" s="15">
        <v>29</v>
      </c>
      <c r="K138" s="15">
        <v>23</v>
      </c>
      <c r="L138" s="15">
        <v>15</v>
      </c>
      <c r="M138" s="15">
        <v>20</v>
      </c>
      <c r="N138" s="15">
        <v>27</v>
      </c>
      <c r="O138" s="16">
        <v>27</v>
      </c>
    </row>
    <row r="139" spans="1:15" ht="15" customHeight="1">
      <c r="A139" s="60" t="s">
        <v>80</v>
      </c>
      <c r="B139" s="61"/>
      <c r="C139" s="15">
        <f t="shared" si="12"/>
        <v>85</v>
      </c>
      <c r="D139" s="15">
        <v>1</v>
      </c>
      <c r="E139" s="15">
        <v>2</v>
      </c>
      <c r="F139" s="15">
        <v>4</v>
      </c>
      <c r="G139" s="15">
        <v>6</v>
      </c>
      <c r="H139" s="15">
        <v>11</v>
      </c>
      <c r="I139" s="15">
        <v>5</v>
      </c>
      <c r="J139" s="15">
        <v>7</v>
      </c>
      <c r="K139" s="15">
        <v>7</v>
      </c>
      <c r="L139" s="15">
        <v>13</v>
      </c>
      <c r="M139" s="15">
        <v>12</v>
      </c>
      <c r="N139" s="15">
        <v>12</v>
      </c>
      <c r="O139" s="16">
        <v>5</v>
      </c>
    </row>
    <row r="140" spans="1:15" ht="15" customHeight="1">
      <c r="A140" s="62" t="s">
        <v>68</v>
      </c>
      <c r="B140" s="63"/>
      <c r="C140" s="15">
        <f t="shared" si="12"/>
        <v>34</v>
      </c>
      <c r="D140" s="15">
        <v>0</v>
      </c>
      <c r="E140" s="15">
        <v>0</v>
      </c>
      <c r="F140" s="15">
        <v>0</v>
      </c>
      <c r="G140" s="15">
        <v>0</v>
      </c>
      <c r="H140" s="15">
        <v>2</v>
      </c>
      <c r="I140" s="15">
        <v>8</v>
      </c>
      <c r="J140" s="15">
        <v>4</v>
      </c>
      <c r="K140" s="15">
        <v>1</v>
      </c>
      <c r="L140" s="15">
        <v>2</v>
      </c>
      <c r="M140" s="15">
        <v>6</v>
      </c>
      <c r="N140" s="15">
        <v>9</v>
      </c>
      <c r="O140" s="16">
        <v>2</v>
      </c>
    </row>
    <row r="141" spans="1:15" ht="15" customHeight="1">
      <c r="A141" s="43" t="s">
        <v>1</v>
      </c>
      <c r="B141" s="43"/>
      <c r="C141" s="20">
        <f t="shared" si="12"/>
        <v>4574</v>
      </c>
      <c r="D141" s="20">
        <f>SUM(D128:D140)</f>
        <v>297</v>
      </c>
      <c r="E141" s="20">
        <f aca="true" t="shared" si="13" ref="E141:O141">SUM(E128:E140)</f>
        <v>376</v>
      </c>
      <c r="F141" s="20">
        <f t="shared" si="13"/>
        <v>253</v>
      </c>
      <c r="G141" s="20">
        <f t="shared" si="13"/>
        <v>258</v>
      </c>
      <c r="H141" s="20">
        <f t="shared" si="13"/>
        <v>382</v>
      </c>
      <c r="I141" s="20">
        <f t="shared" si="13"/>
        <v>288</v>
      </c>
      <c r="J141" s="20">
        <f t="shared" si="13"/>
        <v>420</v>
      </c>
      <c r="K141" s="20">
        <f t="shared" si="13"/>
        <v>418</v>
      </c>
      <c r="L141" s="20">
        <f t="shared" si="13"/>
        <v>392</v>
      </c>
      <c r="M141" s="20">
        <f t="shared" si="13"/>
        <v>451</v>
      </c>
      <c r="N141" s="20">
        <f t="shared" si="13"/>
        <v>596</v>
      </c>
      <c r="O141" s="20">
        <f t="shared" si="13"/>
        <v>443</v>
      </c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L142" s="25"/>
      <c r="M142" s="25"/>
      <c r="N142" s="25"/>
      <c r="O142" s="26"/>
      <c r="P142" s="27"/>
    </row>
    <row r="143" spans="1:16" ht="30" customHeight="1">
      <c r="A143" s="52" t="s">
        <v>32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4"/>
    </row>
    <row r="145" spans="1:16" ht="30" customHeight="1">
      <c r="A145" s="44" t="s">
        <v>36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/>
    </row>
    <row r="147" spans="1:15" ht="30" customHeight="1">
      <c r="A147" s="57" t="s">
        <v>25</v>
      </c>
      <c r="B147" s="57"/>
      <c r="C147" s="2" t="s">
        <v>1</v>
      </c>
      <c r="D147" s="2" t="s">
        <v>4</v>
      </c>
      <c r="E147" s="2" t="s">
        <v>5</v>
      </c>
      <c r="F147" s="2" t="s">
        <v>6</v>
      </c>
      <c r="G147" s="2" t="s">
        <v>7</v>
      </c>
      <c r="H147" s="2" t="s">
        <v>8</v>
      </c>
      <c r="I147" s="2" t="s">
        <v>9</v>
      </c>
      <c r="J147" s="2" t="s">
        <v>10</v>
      </c>
      <c r="K147" s="2" t="s">
        <v>11</v>
      </c>
      <c r="L147" s="2" t="s">
        <v>12</v>
      </c>
      <c r="M147" s="2" t="s">
        <v>13</v>
      </c>
      <c r="N147" s="2" t="s">
        <v>14</v>
      </c>
      <c r="O147" s="2" t="s">
        <v>15</v>
      </c>
    </row>
    <row r="148" spans="1:15" ht="30" customHeight="1">
      <c r="A148" s="55" t="s">
        <v>81</v>
      </c>
      <c r="B148" s="56"/>
      <c r="C148" s="32">
        <f>SUM(D148:O148)</f>
        <v>284</v>
      </c>
      <c r="D148" s="32">
        <v>13</v>
      </c>
      <c r="E148" s="23">
        <v>34</v>
      </c>
      <c r="F148" s="23">
        <v>25</v>
      </c>
      <c r="G148" s="23">
        <v>17</v>
      </c>
      <c r="H148" s="23">
        <v>32</v>
      </c>
      <c r="I148" s="23">
        <v>26</v>
      </c>
      <c r="J148" s="23">
        <v>20</v>
      </c>
      <c r="K148" s="23">
        <v>15</v>
      </c>
      <c r="L148" s="23">
        <v>11</v>
      </c>
      <c r="M148" s="23">
        <v>28</v>
      </c>
      <c r="N148" s="23">
        <v>33</v>
      </c>
      <c r="O148" s="24">
        <v>30</v>
      </c>
    </row>
    <row r="149" spans="1:15" ht="30" customHeight="1">
      <c r="A149" s="58" t="s">
        <v>82</v>
      </c>
      <c r="B149" s="59"/>
      <c r="C149" s="32">
        <f aca="true" t="shared" si="14" ref="C149:C158">SUM(D149:O149)</f>
        <v>1</v>
      </c>
      <c r="D149" s="33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1</v>
      </c>
      <c r="M149" s="15">
        <v>0</v>
      </c>
      <c r="N149" s="15">
        <v>0</v>
      </c>
      <c r="O149" s="16">
        <v>0</v>
      </c>
    </row>
    <row r="150" spans="1:15" ht="30" customHeight="1">
      <c r="A150" s="58" t="s">
        <v>83</v>
      </c>
      <c r="B150" s="59"/>
      <c r="C150" s="32">
        <f t="shared" si="14"/>
        <v>41</v>
      </c>
      <c r="D150" s="33">
        <v>1</v>
      </c>
      <c r="E150" s="15">
        <v>8</v>
      </c>
      <c r="F150" s="15">
        <v>6</v>
      </c>
      <c r="G150" s="15">
        <v>4</v>
      </c>
      <c r="H150" s="15">
        <v>4</v>
      </c>
      <c r="I150" s="15">
        <v>0</v>
      </c>
      <c r="J150" s="15">
        <v>1</v>
      </c>
      <c r="K150" s="15">
        <v>1</v>
      </c>
      <c r="L150" s="15">
        <v>3</v>
      </c>
      <c r="M150" s="15">
        <v>3</v>
      </c>
      <c r="N150" s="15">
        <v>5</v>
      </c>
      <c r="O150" s="16">
        <v>5</v>
      </c>
    </row>
    <row r="151" spans="1:15" ht="30" customHeight="1">
      <c r="A151" s="58" t="s">
        <v>84</v>
      </c>
      <c r="B151" s="59"/>
      <c r="C151" s="32">
        <f t="shared" si="14"/>
        <v>25</v>
      </c>
      <c r="D151" s="33">
        <v>0</v>
      </c>
      <c r="E151" s="15">
        <v>2</v>
      </c>
      <c r="F151" s="15">
        <v>1</v>
      </c>
      <c r="G151" s="15">
        <v>4</v>
      </c>
      <c r="H151" s="15">
        <v>4</v>
      </c>
      <c r="I151" s="15">
        <v>5</v>
      </c>
      <c r="J151" s="15">
        <v>1</v>
      </c>
      <c r="K151" s="15">
        <v>2</v>
      </c>
      <c r="L151" s="15">
        <v>2</v>
      </c>
      <c r="M151" s="15">
        <v>2</v>
      </c>
      <c r="N151" s="15">
        <v>2</v>
      </c>
      <c r="O151" s="16">
        <v>0</v>
      </c>
    </row>
    <row r="152" spans="1:15" ht="30" customHeight="1">
      <c r="A152" s="58" t="s">
        <v>85</v>
      </c>
      <c r="B152" s="59"/>
      <c r="C152" s="32">
        <f t="shared" si="14"/>
        <v>24</v>
      </c>
      <c r="D152" s="33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2</v>
      </c>
      <c r="J152" s="15">
        <v>0</v>
      </c>
      <c r="K152" s="15">
        <v>0</v>
      </c>
      <c r="L152" s="15">
        <v>3</v>
      </c>
      <c r="M152" s="15">
        <v>1</v>
      </c>
      <c r="N152" s="15">
        <v>8</v>
      </c>
      <c r="O152" s="16">
        <v>10</v>
      </c>
    </row>
    <row r="153" spans="1:15" ht="30" customHeight="1">
      <c r="A153" s="58" t="s">
        <v>86</v>
      </c>
      <c r="B153" s="59"/>
      <c r="C153" s="32">
        <f t="shared" si="14"/>
        <v>140</v>
      </c>
      <c r="D153" s="33">
        <v>1</v>
      </c>
      <c r="E153" s="15">
        <v>0</v>
      </c>
      <c r="F153" s="15">
        <v>0</v>
      </c>
      <c r="G153" s="15">
        <v>0</v>
      </c>
      <c r="H153" s="15">
        <v>1</v>
      </c>
      <c r="I153" s="15">
        <v>6</v>
      </c>
      <c r="J153" s="15">
        <v>19</v>
      </c>
      <c r="K153" s="15">
        <v>12</v>
      </c>
      <c r="L153" s="15">
        <v>8</v>
      </c>
      <c r="M153" s="15">
        <v>17</v>
      </c>
      <c r="N153" s="15">
        <v>41</v>
      </c>
      <c r="O153" s="16">
        <v>35</v>
      </c>
    </row>
    <row r="154" spans="1:15" ht="30" customHeight="1">
      <c r="A154" s="58" t="s">
        <v>87</v>
      </c>
      <c r="B154" s="59"/>
      <c r="C154" s="32">
        <f t="shared" si="14"/>
        <v>15</v>
      </c>
      <c r="D154" s="33">
        <v>1</v>
      </c>
      <c r="E154" s="15">
        <v>4</v>
      </c>
      <c r="F154" s="15">
        <v>3</v>
      </c>
      <c r="G154" s="15">
        <v>0</v>
      </c>
      <c r="H154" s="15">
        <v>0</v>
      </c>
      <c r="I154" s="15">
        <v>0</v>
      </c>
      <c r="J154" s="15">
        <v>3</v>
      </c>
      <c r="K154" s="15">
        <v>0</v>
      </c>
      <c r="L154" s="15">
        <v>1</v>
      </c>
      <c r="M154" s="15">
        <v>1</v>
      </c>
      <c r="N154" s="15">
        <v>2</v>
      </c>
      <c r="O154" s="16">
        <v>0</v>
      </c>
    </row>
    <row r="155" spans="1:15" ht="30" customHeight="1">
      <c r="A155" s="58" t="s">
        <v>88</v>
      </c>
      <c r="B155" s="59"/>
      <c r="C155" s="32">
        <f t="shared" si="14"/>
        <v>3</v>
      </c>
      <c r="D155" s="33">
        <v>0</v>
      </c>
      <c r="E155" s="15">
        <v>0</v>
      </c>
      <c r="F155" s="15">
        <v>0</v>
      </c>
      <c r="G155" s="15">
        <v>1</v>
      </c>
      <c r="H155" s="15">
        <v>0</v>
      </c>
      <c r="I155" s="15">
        <v>0</v>
      </c>
      <c r="J155" s="15">
        <v>1</v>
      </c>
      <c r="K155" s="15">
        <v>0</v>
      </c>
      <c r="L155" s="15">
        <v>0</v>
      </c>
      <c r="M155" s="15">
        <v>1</v>
      </c>
      <c r="N155" s="15">
        <v>0</v>
      </c>
      <c r="O155" s="16">
        <v>0</v>
      </c>
    </row>
    <row r="156" spans="1:15" ht="30" customHeight="1">
      <c r="A156" s="58" t="s">
        <v>89</v>
      </c>
      <c r="B156" s="59"/>
      <c r="C156" s="32">
        <f t="shared" si="14"/>
        <v>2406</v>
      </c>
      <c r="D156" s="33">
        <v>210</v>
      </c>
      <c r="E156" s="15">
        <v>222</v>
      </c>
      <c r="F156" s="15">
        <v>133</v>
      </c>
      <c r="G156" s="15">
        <v>142</v>
      </c>
      <c r="H156" s="15">
        <v>201</v>
      </c>
      <c r="I156" s="15">
        <v>142</v>
      </c>
      <c r="J156" s="15">
        <v>241</v>
      </c>
      <c r="K156" s="15">
        <v>222</v>
      </c>
      <c r="L156" s="15">
        <v>223</v>
      </c>
      <c r="M156" s="15">
        <v>214</v>
      </c>
      <c r="N156" s="15">
        <v>275</v>
      </c>
      <c r="O156" s="16">
        <v>181</v>
      </c>
    </row>
    <row r="157" spans="1:15" ht="30" customHeight="1">
      <c r="A157" s="58" t="s">
        <v>90</v>
      </c>
      <c r="B157" s="59"/>
      <c r="C157" s="32">
        <f t="shared" si="14"/>
        <v>985</v>
      </c>
      <c r="D157" s="33">
        <v>40</v>
      </c>
      <c r="E157" s="15">
        <v>43</v>
      </c>
      <c r="F157" s="15">
        <v>49</v>
      </c>
      <c r="G157" s="15">
        <v>53</v>
      </c>
      <c r="H157" s="15">
        <v>77</v>
      </c>
      <c r="I157" s="15">
        <v>40</v>
      </c>
      <c r="J157" s="15">
        <v>78</v>
      </c>
      <c r="K157" s="15">
        <v>111</v>
      </c>
      <c r="L157" s="15">
        <v>87</v>
      </c>
      <c r="M157" s="15">
        <v>120</v>
      </c>
      <c r="N157" s="15">
        <v>169</v>
      </c>
      <c r="O157" s="16">
        <v>118</v>
      </c>
    </row>
    <row r="158" spans="1:15" ht="30" customHeight="1">
      <c r="A158" s="64" t="s">
        <v>91</v>
      </c>
      <c r="B158" s="65"/>
      <c r="C158" s="32">
        <f t="shared" si="14"/>
        <v>650</v>
      </c>
      <c r="D158" s="33">
        <v>31</v>
      </c>
      <c r="E158" s="15">
        <v>63</v>
      </c>
      <c r="F158" s="15">
        <v>36</v>
      </c>
      <c r="G158" s="15">
        <v>37</v>
      </c>
      <c r="H158" s="15">
        <v>63</v>
      </c>
      <c r="I158" s="15">
        <v>67</v>
      </c>
      <c r="J158" s="15">
        <v>56</v>
      </c>
      <c r="K158" s="15">
        <v>55</v>
      </c>
      <c r="L158" s="15">
        <v>53</v>
      </c>
      <c r="M158" s="15">
        <v>64</v>
      </c>
      <c r="N158" s="15">
        <v>61</v>
      </c>
      <c r="O158" s="16">
        <v>64</v>
      </c>
    </row>
    <row r="159" spans="1:15" ht="24" customHeight="1">
      <c r="A159" s="43" t="s">
        <v>1</v>
      </c>
      <c r="B159" s="43"/>
      <c r="C159" s="20">
        <f>SUM(C148:C158)</f>
        <v>4574</v>
      </c>
      <c r="D159" s="20">
        <f>SUM(D148:D158)</f>
        <v>297</v>
      </c>
      <c r="E159" s="20">
        <f>SUM(E148:E158)</f>
        <v>376</v>
      </c>
      <c r="F159" s="20">
        <f>SUM(F148:F158)</f>
        <v>253</v>
      </c>
      <c r="G159" s="20">
        <f>SUM(G148:G158)</f>
        <v>258</v>
      </c>
      <c r="H159" s="20">
        <f aca="true" t="shared" si="15" ref="H159:N159">SUM(H148:H158)</f>
        <v>382</v>
      </c>
      <c r="I159" s="20">
        <f t="shared" si="15"/>
        <v>288</v>
      </c>
      <c r="J159" s="20">
        <f t="shared" si="15"/>
        <v>420</v>
      </c>
      <c r="K159" s="20">
        <f t="shared" si="15"/>
        <v>418</v>
      </c>
      <c r="L159" s="20">
        <f t="shared" si="15"/>
        <v>392</v>
      </c>
      <c r="M159" s="20">
        <f t="shared" si="15"/>
        <v>451</v>
      </c>
      <c r="N159" s="20">
        <f t="shared" si="15"/>
        <v>596</v>
      </c>
      <c r="O159" s="20">
        <f>SUM(O148:O158)</f>
        <v>443</v>
      </c>
    </row>
    <row r="161" spans="1:16" ht="30" customHeight="1">
      <c r="A161" s="44" t="s">
        <v>103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/>
    </row>
    <row r="162" ht="15" customHeight="1">
      <c r="A162" s="10"/>
    </row>
    <row r="163" spans="1:15" ht="15" customHeight="1">
      <c r="A163" s="43" t="s">
        <v>0</v>
      </c>
      <c r="B163" s="43"/>
      <c r="C163" s="2" t="s">
        <v>1</v>
      </c>
      <c r="D163" s="2" t="s">
        <v>4</v>
      </c>
      <c r="E163" s="2" t="s">
        <v>5</v>
      </c>
      <c r="F163" s="2" t="s">
        <v>6</v>
      </c>
      <c r="G163" s="2" t="s">
        <v>7</v>
      </c>
      <c r="H163" s="2" t="s">
        <v>8</v>
      </c>
      <c r="I163" s="2" t="s">
        <v>9</v>
      </c>
      <c r="J163" s="2" t="s">
        <v>10</v>
      </c>
      <c r="K163" s="2" t="s">
        <v>11</v>
      </c>
      <c r="L163" s="2" t="s">
        <v>12</v>
      </c>
      <c r="M163" s="2" t="s">
        <v>13</v>
      </c>
      <c r="N163" s="2" t="s">
        <v>14</v>
      </c>
      <c r="O163" s="2" t="s">
        <v>15</v>
      </c>
    </row>
    <row r="164" spans="1:15" ht="15" customHeight="1">
      <c r="A164" s="51" t="s">
        <v>92</v>
      </c>
      <c r="B164" s="47"/>
      <c r="C164" s="34">
        <f>SUM(D164:O164)</f>
        <v>4336</v>
      </c>
      <c r="D164" s="12">
        <v>296</v>
      </c>
      <c r="E164" s="12">
        <v>367</v>
      </c>
      <c r="F164" s="12">
        <v>246</v>
      </c>
      <c r="G164" s="12">
        <v>258</v>
      </c>
      <c r="H164" s="12">
        <v>368</v>
      </c>
      <c r="I164" s="12">
        <v>273</v>
      </c>
      <c r="J164" s="12">
        <v>388</v>
      </c>
      <c r="K164" s="12">
        <v>391</v>
      </c>
      <c r="L164" s="12">
        <v>376</v>
      </c>
      <c r="M164" s="12">
        <v>419</v>
      </c>
      <c r="N164" s="12">
        <v>549</v>
      </c>
      <c r="O164" s="13">
        <v>405</v>
      </c>
    </row>
    <row r="165" spans="1:15" ht="15" customHeight="1">
      <c r="A165" s="48" t="s">
        <v>96</v>
      </c>
      <c r="B165" s="41"/>
      <c r="C165" s="33">
        <f aca="true" t="shared" si="16" ref="C165:C174">SUM(D165:O165)</f>
        <v>66</v>
      </c>
      <c r="D165" s="15">
        <v>0</v>
      </c>
      <c r="E165" s="15">
        <v>5</v>
      </c>
      <c r="F165" s="15">
        <v>2</v>
      </c>
      <c r="G165" s="15">
        <v>2</v>
      </c>
      <c r="H165" s="15">
        <v>1</v>
      </c>
      <c r="I165" s="15">
        <v>5</v>
      </c>
      <c r="J165" s="15">
        <v>4</v>
      </c>
      <c r="K165" s="15">
        <v>5</v>
      </c>
      <c r="L165" s="15">
        <v>8</v>
      </c>
      <c r="M165" s="15">
        <v>11</v>
      </c>
      <c r="N165" s="15">
        <v>16</v>
      </c>
      <c r="O165" s="16">
        <v>7</v>
      </c>
    </row>
    <row r="166" spans="1:15" ht="15" customHeight="1">
      <c r="A166" s="48" t="s">
        <v>97</v>
      </c>
      <c r="B166" s="41"/>
      <c r="C166" s="33">
        <f t="shared" si="16"/>
        <v>111</v>
      </c>
      <c r="D166" s="15">
        <v>0</v>
      </c>
      <c r="E166" s="15">
        <v>0</v>
      </c>
      <c r="F166" s="15">
        <v>0</v>
      </c>
      <c r="G166" s="15">
        <v>0</v>
      </c>
      <c r="H166" s="15">
        <v>3</v>
      </c>
      <c r="I166" s="15">
        <v>3</v>
      </c>
      <c r="J166" s="15">
        <v>19</v>
      </c>
      <c r="K166" s="15">
        <v>20</v>
      </c>
      <c r="L166" s="15">
        <v>17</v>
      </c>
      <c r="M166" s="15">
        <v>18</v>
      </c>
      <c r="N166" s="15">
        <v>16</v>
      </c>
      <c r="O166" s="16">
        <v>15</v>
      </c>
    </row>
    <row r="167" spans="1:15" ht="15" customHeight="1">
      <c r="A167" s="48" t="s">
        <v>98</v>
      </c>
      <c r="B167" s="41"/>
      <c r="C167" s="33">
        <f t="shared" si="16"/>
        <v>1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0</v>
      </c>
      <c r="M167" s="15">
        <v>0</v>
      </c>
      <c r="N167" s="15">
        <v>0</v>
      </c>
      <c r="O167" s="16">
        <v>0</v>
      </c>
    </row>
    <row r="168" spans="1:15" ht="15" customHeight="1">
      <c r="A168" s="48" t="s">
        <v>93</v>
      </c>
      <c r="B168" s="41"/>
      <c r="C168" s="33">
        <f t="shared" si="16"/>
        <v>126</v>
      </c>
      <c r="D168" s="15">
        <v>2</v>
      </c>
      <c r="E168" s="15">
        <v>4</v>
      </c>
      <c r="F168" s="15">
        <v>3</v>
      </c>
      <c r="G168" s="15">
        <v>3</v>
      </c>
      <c r="H168" s="15">
        <v>12</v>
      </c>
      <c r="I168" s="15">
        <v>2</v>
      </c>
      <c r="J168" s="15">
        <v>19</v>
      </c>
      <c r="K168" s="15">
        <v>24</v>
      </c>
      <c r="L168" s="15">
        <v>11</v>
      </c>
      <c r="M168" s="15">
        <v>12</v>
      </c>
      <c r="N168" s="15">
        <v>17</v>
      </c>
      <c r="O168" s="16">
        <v>17</v>
      </c>
    </row>
    <row r="169" spans="1:15" ht="15" customHeight="1">
      <c r="A169" s="48" t="s">
        <v>94</v>
      </c>
      <c r="B169" s="41"/>
      <c r="C169" s="33">
        <f t="shared" si="16"/>
        <v>7</v>
      </c>
      <c r="D169" s="15">
        <v>0</v>
      </c>
      <c r="E169" s="15">
        <v>2</v>
      </c>
      <c r="F169" s="15">
        <v>2</v>
      </c>
      <c r="G169" s="15">
        <v>0</v>
      </c>
      <c r="H169" s="15">
        <v>2</v>
      </c>
      <c r="I169" s="15">
        <v>0</v>
      </c>
      <c r="J169" s="15">
        <v>1</v>
      </c>
      <c r="K169" s="15">
        <v>0</v>
      </c>
      <c r="L169" s="15">
        <v>0</v>
      </c>
      <c r="M169" s="15">
        <v>0</v>
      </c>
      <c r="N169" s="15">
        <v>0</v>
      </c>
      <c r="O169" s="16">
        <v>0</v>
      </c>
    </row>
    <row r="170" spans="1:15" ht="15" customHeight="1">
      <c r="A170" s="48" t="s">
        <v>99</v>
      </c>
      <c r="B170" s="41"/>
      <c r="C170" s="33">
        <f t="shared" si="16"/>
        <v>20</v>
      </c>
      <c r="D170" s="15">
        <v>0</v>
      </c>
      <c r="E170" s="15">
        <v>1</v>
      </c>
      <c r="F170" s="15">
        <v>0</v>
      </c>
      <c r="G170" s="15">
        <v>0</v>
      </c>
      <c r="H170" s="15">
        <v>0</v>
      </c>
      <c r="I170" s="15">
        <v>2</v>
      </c>
      <c r="J170" s="15">
        <v>3</v>
      </c>
      <c r="K170" s="15">
        <v>2</v>
      </c>
      <c r="L170" s="15">
        <v>2</v>
      </c>
      <c r="M170" s="15">
        <v>3</v>
      </c>
      <c r="N170" s="15">
        <v>3</v>
      </c>
      <c r="O170" s="16">
        <v>4</v>
      </c>
    </row>
    <row r="171" spans="1:15" ht="15" customHeight="1">
      <c r="A171" s="48" t="s">
        <v>100</v>
      </c>
      <c r="B171" s="41"/>
      <c r="C171" s="33">
        <f t="shared" si="16"/>
        <v>24</v>
      </c>
      <c r="D171" s="15">
        <v>0</v>
      </c>
      <c r="E171" s="15">
        <v>1</v>
      </c>
      <c r="F171" s="15">
        <v>0</v>
      </c>
      <c r="G171" s="15">
        <v>0</v>
      </c>
      <c r="H171" s="15">
        <v>1</v>
      </c>
      <c r="I171" s="15">
        <v>0</v>
      </c>
      <c r="J171" s="15">
        <v>3</v>
      </c>
      <c r="K171" s="15">
        <v>0</v>
      </c>
      <c r="L171" s="15">
        <v>0</v>
      </c>
      <c r="M171" s="15">
        <v>12</v>
      </c>
      <c r="N171" s="15">
        <v>5</v>
      </c>
      <c r="O171" s="16">
        <v>2</v>
      </c>
    </row>
    <row r="172" spans="1:15" ht="15" customHeight="1">
      <c r="A172" s="48" t="s">
        <v>95</v>
      </c>
      <c r="B172" s="41"/>
      <c r="C172" s="33">
        <f t="shared" si="16"/>
        <v>9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3</v>
      </c>
      <c r="K172" s="15">
        <v>1</v>
      </c>
      <c r="L172" s="15">
        <v>2</v>
      </c>
      <c r="M172" s="15">
        <v>1</v>
      </c>
      <c r="N172" s="15">
        <v>1</v>
      </c>
      <c r="O172" s="16">
        <v>1</v>
      </c>
    </row>
    <row r="173" spans="1:15" ht="15" customHeight="1">
      <c r="A173" s="48" t="s">
        <v>101</v>
      </c>
      <c r="B173" s="41"/>
      <c r="C173" s="33">
        <f t="shared" si="16"/>
        <v>5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2</v>
      </c>
      <c r="J173" s="15">
        <v>0</v>
      </c>
      <c r="K173" s="15">
        <v>0</v>
      </c>
      <c r="L173" s="15">
        <v>0</v>
      </c>
      <c r="M173" s="15">
        <v>0</v>
      </c>
      <c r="N173" s="15">
        <v>3</v>
      </c>
      <c r="O173" s="16">
        <v>0</v>
      </c>
    </row>
    <row r="174" spans="1:15" ht="15" customHeight="1">
      <c r="A174" s="49" t="s">
        <v>102</v>
      </c>
      <c r="B174" s="50"/>
      <c r="C174" s="35">
        <f t="shared" si="16"/>
        <v>115</v>
      </c>
      <c r="D174" s="18">
        <v>0</v>
      </c>
      <c r="E174" s="18">
        <v>3</v>
      </c>
      <c r="F174" s="18">
        <v>3</v>
      </c>
      <c r="G174" s="18">
        <v>5</v>
      </c>
      <c r="H174" s="18">
        <v>10</v>
      </c>
      <c r="I174" s="18">
        <v>8</v>
      </c>
      <c r="J174" s="18">
        <v>17</v>
      </c>
      <c r="K174" s="18">
        <v>15</v>
      </c>
      <c r="L174" s="18">
        <v>5</v>
      </c>
      <c r="M174" s="18">
        <v>7</v>
      </c>
      <c r="N174" s="18">
        <v>30</v>
      </c>
      <c r="O174" s="19">
        <v>12</v>
      </c>
    </row>
    <row r="175" ht="15" customHeight="1">
      <c r="A175" s="36" t="s">
        <v>104</v>
      </c>
    </row>
    <row r="176" ht="15" customHeight="1">
      <c r="A176" s="10"/>
    </row>
    <row r="177" spans="1:16" ht="30" customHeight="1">
      <c r="A177" s="44" t="s">
        <v>39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6"/>
    </row>
    <row r="178" ht="15" customHeight="1">
      <c r="A178" s="10"/>
    </row>
    <row r="179" spans="1:14" ht="15" customHeight="1">
      <c r="A179" s="1" t="s">
        <v>0</v>
      </c>
      <c r="B179" s="2" t="s">
        <v>1</v>
      </c>
      <c r="C179" s="2" t="s">
        <v>4</v>
      </c>
      <c r="D179" s="2" t="s">
        <v>5</v>
      </c>
      <c r="E179" s="2" t="s">
        <v>6</v>
      </c>
      <c r="F179" s="2" t="s">
        <v>7</v>
      </c>
      <c r="G179" s="2" t="s">
        <v>8</v>
      </c>
      <c r="H179" s="2" t="s">
        <v>9</v>
      </c>
      <c r="I179" s="2" t="s">
        <v>10</v>
      </c>
      <c r="J179" s="2" t="s">
        <v>11</v>
      </c>
      <c r="K179" s="2" t="s">
        <v>12</v>
      </c>
      <c r="L179" s="2" t="s">
        <v>13</v>
      </c>
      <c r="M179" s="2" t="s">
        <v>14</v>
      </c>
      <c r="N179" s="2" t="s">
        <v>15</v>
      </c>
    </row>
    <row r="180" spans="1:14" ht="15" customHeight="1">
      <c r="A180" s="11" t="s">
        <v>41</v>
      </c>
      <c r="B180" s="12">
        <f>SUM(C180:N180)</f>
        <v>13</v>
      </c>
      <c r="C180" s="12">
        <v>1</v>
      </c>
      <c r="D180" s="12">
        <v>1</v>
      </c>
      <c r="E180" s="12">
        <v>0</v>
      </c>
      <c r="F180" s="12">
        <v>0</v>
      </c>
      <c r="G180" s="12">
        <v>0</v>
      </c>
      <c r="H180" s="12">
        <v>3</v>
      </c>
      <c r="I180" s="12">
        <v>1</v>
      </c>
      <c r="J180" s="12">
        <v>3</v>
      </c>
      <c r="K180" s="12">
        <v>1</v>
      </c>
      <c r="L180" s="12">
        <v>0</v>
      </c>
      <c r="M180" s="12">
        <v>1</v>
      </c>
      <c r="N180" s="13">
        <v>2</v>
      </c>
    </row>
    <row r="181" spans="1:14" ht="15" customHeight="1">
      <c r="A181" s="14" t="s">
        <v>42</v>
      </c>
      <c r="B181" s="15">
        <f aca="true" t="shared" si="17" ref="B181:B206">SUM(C181:N181)</f>
        <v>52</v>
      </c>
      <c r="C181" s="15">
        <v>2</v>
      </c>
      <c r="D181" s="15">
        <v>4</v>
      </c>
      <c r="E181" s="15">
        <v>0</v>
      </c>
      <c r="F181" s="15">
        <v>4</v>
      </c>
      <c r="G181" s="15">
        <v>0</v>
      </c>
      <c r="H181" s="15">
        <v>3</v>
      </c>
      <c r="I181" s="15">
        <v>7</v>
      </c>
      <c r="J181" s="15">
        <v>7</v>
      </c>
      <c r="K181" s="15">
        <v>11</v>
      </c>
      <c r="L181" s="15">
        <v>6</v>
      </c>
      <c r="M181" s="15">
        <v>1</v>
      </c>
      <c r="N181" s="16">
        <v>7</v>
      </c>
    </row>
    <row r="182" spans="1:14" ht="15" customHeight="1">
      <c r="A182" s="14" t="s">
        <v>43</v>
      </c>
      <c r="B182" s="15">
        <f t="shared" si="17"/>
        <v>36</v>
      </c>
      <c r="C182" s="15">
        <v>0</v>
      </c>
      <c r="D182" s="15">
        <v>0</v>
      </c>
      <c r="E182" s="15">
        <v>2</v>
      </c>
      <c r="F182" s="15">
        <v>3</v>
      </c>
      <c r="G182" s="15">
        <v>0</v>
      </c>
      <c r="H182" s="15">
        <v>8</v>
      </c>
      <c r="I182" s="15">
        <v>2</v>
      </c>
      <c r="J182" s="15">
        <v>4</v>
      </c>
      <c r="K182" s="15">
        <v>2</v>
      </c>
      <c r="L182" s="15">
        <v>5</v>
      </c>
      <c r="M182" s="15">
        <v>0</v>
      </c>
      <c r="N182" s="16">
        <v>10</v>
      </c>
    </row>
    <row r="183" spans="1:14" ht="15" customHeight="1">
      <c r="A183" s="14" t="s">
        <v>44</v>
      </c>
      <c r="B183" s="15">
        <f t="shared" si="17"/>
        <v>42</v>
      </c>
      <c r="C183" s="15">
        <v>1</v>
      </c>
      <c r="D183" s="15">
        <v>4</v>
      </c>
      <c r="E183" s="15">
        <v>1</v>
      </c>
      <c r="F183" s="15">
        <v>1</v>
      </c>
      <c r="G183" s="15">
        <v>5</v>
      </c>
      <c r="H183" s="15">
        <v>0</v>
      </c>
      <c r="I183" s="15">
        <v>5</v>
      </c>
      <c r="J183" s="15">
        <v>7</v>
      </c>
      <c r="K183" s="15">
        <v>7</v>
      </c>
      <c r="L183" s="15">
        <v>3</v>
      </c>
      <c r="M183" s="15">
        <v>2</v>
      </c>
      <c r="N183" s="16">
        <v>6</v>
      </c>
    </row>
    <row r="184" spans="1:14" ht="15" customHeight="1">
      <c r="A184" s="14" t="s">
        <v>45</v>
      </c>
      <c r="B184" s="15">
        <f t="shared" si="17"/>
        <v>93</v>
      </c>
      <c r="C184" s="15">
        <v>5</v>
      </c>
      <c r="D184" s="15">
        <v>3</v>
      </c>
      <c r="E184" s="15">
        <v>3</v>
      </c>
      <c r="F184" s="15">
        <v>8</v>
      </c>
      <c r="G184" s="15">
        <v>6</v>
      </c>
      <c r="H184" s="15">
        <v>8</v>
      </c>
      <c r="I184" s="15">
        <v>6</v>
      </c>
      <c r="J184" s="15">
        <v>3</v>
      </c>
      <c r="K184" s="15">
        <v>8</v>
      </c>
      <c r="L184" s="15">
        <v>9</v>
      </c>
      <c r="M184" s="15">
        <v>27</v>
      </c>
      <c r="N184" s="16">
        <v>7</v>
      </c>
    </row>
    <row r="185" spans="1:14" ht="15" customHeight="1">
      <c r="A185" s="14" t="s">
        <v>46</v>
      </c>
      <c r="B185" s="15">
        <f t="shared" si="17"/>
        <v>37</v>
      </c>
      <c r="C185" s="15">
        <v>4</v>
      </c>
      <c r="D185" s="15">
        <v>4</v>
      </c>
      <c r="E185" s="15">
        <v>1</v>
      </c>
      <c r="F185" s="15">
        <v>3</v>
      </c>
      <c r="G185" s="15">
        <v>1</v>
      </c>
      <c r="H185" s="15">
        <v>1</v>
      </c>
      <c r="I185" s="15">
        <v>6</v>
      </c>
      <c r="J185" s="15">
        <v>5</v>
      </c>
      <c r="K185" s="15">
        <v>5</v>
      </c>
      <c r="L185" s="15">
        <v>3</v>
      </c>
      <c r="M185" s="15">
        <v>2</v>
      </c>
      <c r="N185" s="16">
        <v>2</v>
      </c>
    </row>
    <row r="186" spans="1:14" ht="15" customHeight="1">
      <c r="A186" s="14" t="s">
        <v>47</v>
      </c>
      <c r="B186" s="15">
        <f t="shared" si="17"/>
        <v>417</v>
      </c>
      <c r="C186" s="15">
        <v>23</v>
      </c>
      <c r="D186" s="15">
        <v>39</v>
      </c>
      <c r="E186" s="15">
        <v>25</v>
      </c>
      <c r="F186" s="15">
        <v>25</v>
      </c>
      <c r="G186" s="15">
        <v>34</v>
      </c>
      <c r="H186" s="15">
        <v>28</v>
      </c>
      <c r="I186" s="15">
        <v>42</v>
      </c>
      <c r="J186" s="15">
        <v>33</v>
      </c>
      <c r="K186" s="15">
        <v>34</v>
      </c>
      <c r="L186" s="15">
        <v>40</v>
      </c>
      <c r="M186" s="15">
        <v>58</v>
      </c>
      <c r="N186" s="16">
        <v>36</v>
      </c>
    </row>
    <row r="187" spans="1:14" ht="15" customHeight="1">
      <c r="A187" s="14" t="s">
        <v>48</v>
      </c>
      <c r="B187" s="15">
        <f t="shared" si="17"/>
        <v>88</v>
      </c>
      <c r="C187" s="15">
        <v>1</v>
      </c>
      <c r="D187" s="15">
        <v>2</v>
      </c>
      <c r="E187" s="15">
        <v>3</v>
      </c>
      <c r="F187" s="15">
        <v>0</v>
      </c>
      <c r="G187" s="15">
        <v>19</v>
      </c>
      <c r="H187" s="15">
        <v>0</v>
      </c>
      <c r="I187" s="15">
        <v>4</v>
      </c>
      <c r="J187" s="15">
        <v>12</v>
      </c>
      <c r="K187" s="15">
        <v>16</v>
      </c>
      <c r="L187" s="15">
        <v>6</v>
      </c>
      <c r="M187" s="15">
        <v>14</v>
      </c>
      <c r="N187" s="16">
        <v>11</v>
      </c>
    </row>
    <row r="188" spans="1:14" ht="15" customHeight="1">
      <c r="A188" s="14" t="s">
        <v>49</v>
      </c>
      <c r="B188" s="15">
        <f t="shared" si="17"/>
        <v>12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1</v>
      </c>
      <c r="I188" s="15">
        <v>1</v>
      </c>
      <c r="J188" s="15">
        <v>3</v>
      </c>
      <c r="K188" s="15">
        <v>1</v>
      </c>
      <c r="L188" s="15">
        <v>0</v>
      </c>
      <c r="M188" s="15">
        <v>4</v>
      </c>
      <c r="N188" s="16">
        <v>2</v>
      </c>
    </row>
    <row r="189" spans="1:14" ht="15" customHeight="1">
      <c r="A189" s="14" t="s">
        <v>50</v>
      </c>
      <c r="B189" s="15">
        <f t="shared" si="17"/>
        <v>63</v>
      </c>
      <c r="C189" s="15">
        <v>3</v>
      </c>
      <c r="D189" s="15">
        <v>8</v>
      </c>
      <c r="E189" s="15">
        <v>8</v>
      </c>
      <c r="F189" s="15">
        <v>1</v>
      </c>
      <c r="G189" s="15">
        <v>8</v>
      </c>
      <c r="H189" s="15">
        <v>4</v>
      </c>
      <c r="I189" s="15">
        <v>7</v>
      </c>
      <c r="J189" s="15">
        <v>3</v>
      </c>
      <c r="K189" s="15">
        <v>3</v>
      </c>
      <c r="L189" s="15">
        <v>6</v>
      </c>
      <c r="M189" s="15">
        <v>5</v>
      </c>
      <c r="N189" s="16">
        <v>7</v>
      </c>
    </row>
    <row r="190" spans="1:14" ht="15" customHeight="1">
      <c r="A190" s="14" t="s">
        <v>51</v>
      </c>
      <c r="B190" s="15">
        <f t="shared" si="17"/>
        <v>128</v>
      </c>
      <c r="C190" s="15">
        <v>14</v>
      </c>
      <c r="D190" s="15">
        <v>16</v>
      </c>
      <c r="E190" s="15">
        <v>12</v>
      </c>
      <c r="F190" s="15">
        <v>4</v>
      </c>
      <c r="G190" s="15">
        <v>5</v>
      </c>
      <c r="H190" s="15">
        <v>7</v>
      </c>
      <c r="I190" s="15">
        <v>14</v>
      </c>
      <c r="J190" s="15">
        <v>7</v>
      </c>
      <c r="K190" s="15">
        <v>5</v>
      </c>
      <c r="L190" s="15">
        <v>11</v>
      </c>
      <c r="M190" s="15">
        <v>21</v>
      </c>
      <c r="N190" s="16">
        <v>12</v>
      </c>
    </row>
    <row r="191" spans="1:14" ht="15" customHeight="1">
      <c r="A191" s="14" t="s">
        <v>52</v>
      </c>
      <c r="B191" s="15">
        <f t="shared" si="17"/>
        <v>161</v>
      </c>
      <c r="C191" s="15">
        <v>10</v>
      </c>
      <c r="D191" s="15">
        <v>8</v>
      </c>
      <c r="E191" s="15">
        <v>7</v>
      </c>
      <c r="F191" s="15">
        <v>7</v>
      </c>
      <c r="G191" s="15">
        <v>11</v>
      </c>
      <c r="H191" s="15">
        <v>12</v>
      </c>
      <c r="I191" s="15">
        <v>22</v>
      </c>
      <c r="J191" s="15">
        <v>17</v>
      </c>
      <c r="K191" s="15">
        <v>13</v>
      </c>
      <c r="L191" s="15">
        <v>20</v>
      </c>
      <c r="M191" s="15">
        <v>25</v>
      </c>
      <c r="N191" s="16">
        <v>9</v>
      </c>
    </row>
    <row r="192" spans="1:14" ht="15" customHeight="1">
      <c r="A192" s="14" t="s">
        <v>53</v>
      </c>
      <c r="B192" s="15">
        <f t="shared" si="17"/>
        <v>75</v>
      </c>
      <c r="C192" s="15">
        <v>10</v>
      </c>
      <c r="D192" s="15">
        <v>9</v>
      </c>
      <c r="E192" s="15">
        <v>1</v>
      </c>
      <c r="F192" s="15">
        <v>5</v>
      </c>
      <c r="G192" s="15">
        <v>5</v>
      </c>
      <c r="H192" s="15">
        <v>3</v>
      </c>
      <c r="I192" s="15">
        <v>18</v>
      </c>
      <c r="J192" s="15">
        <v>2</v>
      </c>
      <c r="K192" s="15">
        <v>8</v>
      </c>
      <c r="L192" s="15">
        <v>4</v>
      </c>
      <c r="M192" s="15">
        <v>3</v>
      </c>
      <c r="N192" s="16">
        <v>7</v>
      </c>
    </row>
    <row r="193" spans="1:14" ht="15" customHeight="1">
      <c r="A193" s="14" t="s">
        <v>54</v>
      </c>
      <c r="B193" s="15">
        <f t="shared" si="17"/>
        <v>138</v>
      </c>
      <c r="C193" s="15">
        <v>12</v>
      </c>
      <c r="D193" s="15">
        <v>15</v>
      </c>
      <c r="E193" s="15">
        <v>9</v>
      </c>
      <c r="F193" s="15">
        <v>4</v>
      </c>
      <c r="G193" s="15">
        <v>24</v>
      </c>
      <c r="H193" s="15">
        <v>6</v>
      </c>
      <c r="I193" s="15">
        <v>16</v>
      </c>
      <c r="J193" s="15">
        <v>9</v>
      </c>
      <c r="K193" s="15">
        <v>7</v>
      </c>
      <c r="L193" s="15">
        <v>14</v>
      </c>
      <c r="M193" s="15">
        <v>13</v>
      </c>
      <c r="N193" s="16">
        <v>9</v>
      </c>
    </row>
    <row r="194" spans="1:14" ht="15" customHeight="1">
      <c r="A194" s="14" t="s">
        <v>55</v>
      </c>
      <c r="B194" s="15">
        <f t="shared" si="17"/>
        <v>2605</v>
      </c>
      <c r="C194" s="15">
        <v>177</v>
      </c>
      <c r="D194" s="15">
        <v>222</v>
      </c>
      <c r="E194" s="15">
        <v>165</v>
      </c>
      <c r="F194" s="15">
        <v>171</v>
      </c>
      <c r="G194" s="15">
        <v>241</v>
      </c>
      <c r="H194" s="15">
        <v>174</v>
      </c>
      <c r="I194" s="15">
        <v>204</v>
      </c>
      <c r="J194" s="15">
        <v>233</v>
      </c>
      <c r="K194" s="15">
        <v>208</v>
      </c>
      <c r="L194" s="15">
        <v>247</v>
      </c>
      <c r="M194" s="15">
        <v>330</v>
      </c>
      <c r="N194" s="16">
        <v>233</v>
      </c>
    </row>
    <row r="195" spans="1:14" ht="15" customHeight="1">
      <c r="A195" s="14" t="s">
        <v>56</v>
      </c>
      <c r="B195" s="15">
        <f t="shared" si="17"/>
        <v>48</v>
      </c>
      <c r="C195" s="15">
        <v>1</v>
      </c>
      <c r="D195" s="15">
        <v>2</v>
      </c>
      <c r="E195" s="15">
        <v>1</v>
      </c>
      <c r="F195" s="15">
        <v>3</v>
      </c>
      <c r="G195" s="15">
        <v>7</v>
      </c>
      <c r="H195" s="15">
        <v>5</v>
      </c>
      <c r="I195" s="15">
        <v>4</v>
      </c>
      <c r="J195" s="15">
        <v>5</v>
      </c>
      <c r="K195" s="15">
        <v>6</v>
      </c>
      <c r="L195" s="15">
        <v>9</v>
      </c>
      <c r="M195" s="15">
        <v>3</v>
      </c>
      <c r="N195" s="16">
        <v>2</v>
      </c>
    </row>
    <row r="196" spans="1:14" ht="15" customHeight="1">
      <c r="A196" s="14" t="s">
        <v>57</v>
      </c>
      <c r="B196" s="15">
        <f t="shared" si="17"/>
        <v>29</v>
      </c>
      <c r="C196" s="15">
        <v>1</v>
      </c>
      <c r="D196" s="15">
        <v>0</v>
      </c>
      <c r="E196" s="15">
        <v>2</v>
      </c>
      <c r="F196" s="15">
        <v>3</v>
      </c>
      <c r="G196" s="15">
        <v>1</v>
      </c>
      <c r="H196" s="15">
        <v>0</v>
      </c>
      <c r="I196" s="15">
        <v>7</v>
      </c>
      <c r="J196" s="15">
        <v>3</v>
      </c>
      <c r="K196" s="15">
        <v>5</v>
      </c>
      <c r="L196" s="15">
        <v>4</v>
      </c>
      <c r="M196" s="15">
        <v>0</v>
      </c>
      <c r="N196" s="16">
        <v>3</v>
      </c>
    </row>
    <row r="197" spans="1:14" ht="15" customHeight="1">
      <c r="A197" s="14" t="s">
        <v>58</v>
      </c>
      <c r="B197" s="15">
        <f t="shared" si="17"/>
        <v>9</v>
      </c>
      <c r="C197" s="15">
        <v>1</v>
      </c>
      <c r="D197" s="15">
        <v>3</v>
      </c>
      <c r="E197" s="15">
        <v>0</v>
      </c>
      <c r="F197" s="15">
        <v>0</v>
      </c>
      <c r="G197" s="15">
        <v>0</v>
      </c>
      <c r="H197" s="15">
        <v>0</v>
      </c>
      <c r="I197" s="15">
        <v>1</v>
      </c>
      <c r="J197" s="15">
        <v>1</v>
      </c>
      <c r="K197" s="15">
        <v>1</v>
      </c>
      <c r="L197" s="15">
        <v>0</v>
      </c>
      <c r="M197" s="15">
        <v>2</v>
      </c>
      <c r="N197" s="16">
        <v>0</v>
      </c>
    </row>
    <row r="198" spans="1:14" ht="15" customHeight="1">
      <c r="A198" s="14" t="s">
        <v>59</v>
      </c>
      <c r="B198" s="15">
        <f t="shared" si="17"/>
        <v>15</v>
      </c>
      <c r="C198" s="15">
        <v>0</v>
      </c>
      <c r="D198" s="15">
        <v>0</v>
      </c>
      <c r="E198" s="15">
        <v>1</v>
      </c>
      <c r="F198" s="15">
        <v>2</v>
      </c>
      <c r="G198" s="15">
        <v>1</v>
      </c>
      <c r="H198" s="15">
        <v>1</v>
      </c>
      <c r="I198" s="15">
        <v>3</v>
      </c>
      <c r="J198" s="15">
        <v>2</v>
      </c>
      <c r="K198" s="15">
        <v>1</v>
      </c>
      <c r="L198" s="15">
        <v>3</v>
      </c>
      <c r="M198" s="15">
        <v>0</v>
      </c>
      <c r="N198" s="16">
        <v>1</v>
      </c>
    </row>
    <row r="199" spans="1:14" ht="15" customHeight="1">
      <c r="A199" s="14" t="s">
        <v>60</v>
      </c>
      <c r="B199" s="15">
        <f t="shared" si="17"/>
        <v>199</v>
      </c>
      <c r="C199" s="15">
        <v>15</v>
      </c>
      <c r="D199" s="15">
        <v>16</v>
      </c>
      <c r="E199" s="15">
        <v>6</v>
      </c>
      <c r="F199" s="15">
        <v>4</v>
      </c>
      <c r="G199" s="15">
        <v>4</v>
      </c>
      <c r="H199" s="15">
        <v>7</v>
      </c>
      <c r="I199" s="15">
        <v>16</v>
      </c>
      <c r="J199" s="15">
        <v>27</v>
      </c>
      <c r="K199" s="15">
        <v>20</v>
      </c>
      <c r="L199" s="15">
        <v>29</v>
      </c>
      <c r="M199" s="15">
        <v>28</v>
      </c>
      <c r="N199" s="16">
        <v>27</v>
      </c>
    </row>
    <row r="200" spans="1:14" ht="15" customHeight="1">
      <c r="A200" s="14" t="s">
        <v>61</v>
      </c>
      <c r="B200" s="15">
        <f t="shared" si="17"/>
        <v>71</v>
      </c>
      <c r="C200" s="15">
        <v>2</v>
      </c>
      <c r="D200" s="15">
        <v>2</v>
      </c>
      <c r="E200" s="15">
        <v>0</v>
      </c>
      <c r="F200" s="15">
        <v>0</v>
      </c>
      <c r="G200" s="15">
        <v>0</v>
      </c>
      <c r="H200" s="15">
        <v>2</v>
      </c>
      <c r="I200" s="15">
        <v>13</v>
      </c>
      <c r="J200" s="15">
        <v>9</v>
      </c>
      <c r="K200" s="15">
        <v>10</v>
      </c>
      <c r="L200" s="15">
        <v>3</v>
      </c>
      <c r="M200" s="15">
        <v>20</v>
      </c>
      <c r="N200" s="16">
        <v>10</v>
      </c>
    </row>
    <row r="201" spans="1:14" ht="15" customHeight="1">
      <c r="A201" s="14" t="s">
        <v>62</v>
      </c>
      <c r="B201" s="15">
        <f t="shared" si="17"/>
        <v>34</v>
      </c>
      <c r="C201" s="15">
        <v>3</v>
      </c>
      <c r="D201" s="15">
        <v>4</v>
      </c>
      <c r="E201" s="15">
        <v>0</v>
      </c>
      <c r="F201" s="15">
        <v>0</v>
      </c>
      <c r="G201" s="15">
        <v>2</v>
      </c>
      <c r="H201" s="15">
        <v>3</v>
      </c>
      <c r="I201" s="15">
        <v>4</v>
      </c>
      <c r="J201" s="15">
        <v>2</v>
      </c>
      <c r="K201" s="15">
        <v>5</v>
      </c>
      <c r="L201" s="15">
        <v>3</v>
      </c>
      <c r="M201" s="15">
        <v>1</v>
      </c>
      <c r="N201" s="16">
        <v>7</v>
      </c>
    </row>
    <row r="202" spans="1:14" ht="15" customHeight="1">
      <c r="A202" s="14" t="s">
        <v>63</v>
      </c>
      <c r="B202" s="15">
        <f t="shared" si="17"/>
        <v>29</v>
      </c>
      <c r="C202" s="15">
        <v>0</v>
      </c>
      <c r="D202" s="15">
        <v>2</v>
      </c>
      <c r="E202" s="15">
        <v>1</v>
      </c>
      <c r="F202" s="15">
        <v>4</v>
      </c>
      <c r="G202" s="15">
        <v>1</v>
      </c>
      <c r="H202" s="15">
        <v>0</v>
      </c>
      <c r="I202" s="15">
        <v>1</v>
      </c>
      <c r="J202" s="15">
        <v>1</v>
      </c>
      <c r="K202" s="15">
        <v>0</v>
      </c>
      <c r="L202" s="15">
        <v>4</v>
      </c>
      <c r="M202" s="15">
        <v>7</v>
      </c>
      <c r="N202" s="16">
        <v>8</v>
      </c>
    </row>
    <row r="203" spans="1:14" ht="15" customHeight="1">
      <c r="A203" s="14" t="s">
        <v>64</v>
      </c>
      <c r="B203" s="15">
        <f t="shared" si="17"/>
        <v>27</v>
      </c>
      <c r="C203" s="15">
        <v>0</v>
      </c>
      <c r="D203" s="15">
        <v>1</v>
      </c>
      <c r="E203" s="15">
        <v>0</v>
      </c>
      <c r="F203" s="15">
        <v>0</v>
      </c>
      <c r="G203" s="15">
        <v>2</v>
      </c>
      <c r="H203" s="15">
        <v>0</v>
      </c>
      <c r="I203" s="15">
        <v>4</v>
      </c>
      <c r="J203" s="15">
        <v>1</v>
      </c>
      <c r="K203" s="15">
        <v>7</v>
      </c>
      <c r="L203" s="15">
        <v>7</v>
      </c>
      <c r="M203" s="15">
        <v>3</v>
      </c>
      <c r="N203" s="16">
        <v>2</v>
      </c>
    </row>
    <row r="204" spans="1:14" ht="15" customHeight="1">
      <c r="A204" s="14" t="s">
        <v>65</v>
      </c>
      <c r="B204" s="15">
        <f t="shared" si="17"/>
        <v>153</v>
      </c>
      <c r="C204" s="15">
        <v>11</v>
      </c>
      <c r="D204" s="15">
        <v>11</v>
      </c>
      <c r="E204" s="15">
        <v>5</v>
      </c>
      <c r="F204" s="15">
        <v>6</v>
      </c>
      <c r="G204" s="15">
        <v>5</v>
      </c>
      <c r="H204" s="15">
        <v>12</v>
      </c>
      <c r="I204" s="15">
        <v>12</v>
      </c>
      <c r="J204" s="15">
        <v>19</v>
      </c>
      <c r="K204" s="15">
        <v>8</v>
      </c>
      <c r="L204" s="15">
        <v>15</v>
      </c>
      <c r="M204" s="15">
        <v>26</v>
      </c>
      <c r="N204" s="16">
        <v>23</v>
      </c>
    </row>
    <row r="205" spans="1:14" ht="15" customHeight="1">
      <c r="A205" s="14" t="s">
        <v>66</v>
      </c>
      <c r="B205" s="15">
        <f t="shared" si="17"/>
        <v>0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6">
        <v>0</v>
      </c>
    </row>
    <row r="206" spans="1:14" ht="15" customHeight="1">
      <c r="A206" s="3" t="s">
        <v>1</v>
      </c>
      <c r="B206" s="20">
        <f t="shared" si="17"/>
        <v>4574</v>
      </c>
      <c r="C206" s="20">
        <f>SUM(C180:C205)</f>
        <v>297</v>
      </c>
      <c r="D206" s="20">
        <f aca="true" t="shared" si="18" ref="D206:N206">SUM(D180:D205)</f>
        <v>376</v>
      </c>
      <c r="E206" s="20">
        <f t="shared" si="18"/>
        <v>253</v>
      </c>
      <c r="F206" s="20">
        <f t="shared" si="18"/>
        <v>258</v>
      </c>
      <c r="G206" s="20">
        <f t="shared" si="18"/>
        <v>382</v>
      </c>
      <c r="H206" s="20">
        <f t="shared" si="18"/>
        <v>288</v>
      </c>
      <c r="I206" s="20">
        <f t="shared" si="18"/>
        <v>420</v>
      </c>
      <c r="J206" s="20">
        <f t="shared" si="18"/>
        <v>418</v>
      </c>
      <c r="K206" s="20">
        <f t="shared" si="18"/>
        <v>392</v>
      </c>
      <c r="L206" s="20">
        <f t="shared" si="18"/>
        <v>451</v>
      </c>
      <c r="M206" s="20">
        <f t="shared" si="18"/>
        <v>596</v>
      </c>
      <c r="N206" s="20">
        <f t="shared" si="18"/>
        <v>443</v>
      </c>
    </row>
    <row r="207" ht="15" customHeight="1">
      <c r="A207" s="10"/>
    </row>
    <row r="208" spans="1:16" ht="30" customHeight="1">
      <c r="A208" s="44" t="s">
        <v>149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</row>
    <row r="209" ht="15" customHeight="1">
      <c r="A209" s="10"/>
    </row>
    <row r="210" spans="1:15" ht="15" customHeight="1">
      <c r="A210" s="43" t="s">
        <v>0</v>
      </c>
      <c r="B210" s="43"/>
      <c r="C210" s="31" t="s">
        <v>1</v>
      </c>
      <c r="D210" s="2" t="s">
        <v>4</v>
      </c>
      <c r="E210" s="2" t="s">
        <v>5</v>
      </c>
      <c r="F210" s="2" t="s">
        <v>6</v>
      </c>
      <c r="G210" s="2" t="s">
        <v>7</v>
      </c>
      <c r="H210" s="2" t="s">
        <v>8</v>
      </c>
      <c r="I210" s="2" t="s">
        <v>9</v>
      </c>
      <c r="J210" s="2" t="s">
        <v>10</v>
      </c>
      <c r="K210" s="2" t="s">
        <v>11</v>
      </c>
      <c r="L210" s="2" t="s">
        <v>12</v>
      </c>
      <c r="M210" s="2" t="s">
        <v>13</v>
      </c>
      <c r="N210" s="2" t="s">
        <v>14</v>
      </c>
      <c r="O210" s="2" t="s">
        <v>15</v>
      </c>
    </row>
    <row r="211" spans="1:15" ht="15" customHeight="1">
      <c r="A211" s="47" t="s">
        <v>107</v>
      </c>
      <c r="B211" s="47"/>
      <c r="C211" s="34">
        <f>SUM(D211:O211)</f>
        <v>23</v>
      </c>
      <c r="D211" s="12">
        <v>3</v>
      </c>
      <c r="E211" s="12">
        <v>4</v>
      </c>
      <c r="F211" s="12">
        <v>3</v>
      </c>
      <c r="G211" s="12">
        <v>1</v>
      </c>
      <c r="H211" s="12">
        <v>0</v>
      </c>
      <c r="I211" s="12">
        <v>2</v>
      </c>
      <c r="J211" s="12">
        <v>6</v>
      </c>
      <c r="K211" s="12">
        <v>0</v>
      </c>
      <c r="L211" s="12">
        <v>2</v>
      </c>
      <c r="M211" s="12">
        <v>0</v>
      </c>
      <c r="N211" s="12">
        <v>1</v>
      </c>
      <c r="O211" s="13">
        <v>1</v>
      </c>
    </row>
    <row r="212" spans="1:15" ht="15" customHeight="1">
      <c r="A212" s="41" t="s">
        <v>108</v>
      </c>
      <c r="B212" s="41"/>
      <c r="C212" s="32">
        <f aca="true" t="shared" si="19" ref="C212:C254">SUM(D212:O212)</f>
        <v>128</v>
      </c>
      <c r="D212" s="23">
        <v>4</v>
      </c>
      <c r="E212" s="23">
        <v>9</v>
      </c>
      <c r="F212" s="23">
        <v>6</v>
      </c>
      <c r="G212" s="23">
        <v>2</v>
      </c>
      <c r="H212" s="23">
        <v>10</v>
      </c>
      <c r="I212" s="23">
        <v>3</v>
      </c>
      <c r="J212" s="23">
        <v>11</v>
      </c>
      <c r="K212" s="23">
        <v>12</v>
      </c>
      <c r="L212" s="23">
        <v>16</v>
      </c>
      <c r="M212" s="23">
        <v>6</v>
      </c>
      <c r="N212" s="23">
        <v>26</v>
      </c>
      <c r="O212" s="24">
        <v>23</v>
      </c>
    </row>
    <row r="213" spans="1:15" ht="15" customHeight="1">
      <c r="A213" s="41" t="s">
        <v>109</v>
      </c>
      <c r="B213" s="41"/>
      <c r="C213" s="32">
        <f t="shared" si="19"/>
        <v>25</v>
      </c>
      <c r="D213" s="23">
        <v>0</v>
      </c>
      <c r="E213" s="23">
        <v>1</v>
      </c>
      <c r="F213" s="23">
        <v>6</v>
      </c>
      <c r="G213" s="23">
        <v>2</v>
      </c>
      <c r="H213" s="23">
        <v>3</v>
      </c>
      <c r="I213" s="23">
        <v>1</v>
      </c>
      <c r="J213" s="23">
        <v>1</v>
      </c>
      <c r="K213" s="23">
        <v>2</v>
      </c>
      <c r="L213" s="23">
        <v>1</v>
      </c>
      <c r="M213" s="23">
        <v>2</v>
      </c>
      <c r="N213" s="23">
        <v>5</v>
      </c>
      <c r="O213" s="24">
        <v>1</v>
      </c>
    </row>
    <row r="214" spans="1:15" ht="15" customHeight="1">
      <c r="A214" s="41" t="s">
        <v>110</v>
      </c>
      <c r="B214" s="41"/>
      <c r="C214" s="32">
        <f t="shared" si="19"/>
        <v>32</v>
      </c>
      <c r="D214" s="23">
        <v>0</v>
      </c>
      <c r="E214" s="23">
        <v>6</v>
      </c>
      <c r="F214" s="23">
        <v>3</v>
      </c>
      <c r="G214" s="23">
        <v>5</v>
      </c>
      <c r="H214" s="23">
        <v>2</v>
      </c>
      <c r="I214" s="23">
        <v>1</v>
      </c>
      <c r="J214" s="23">
        <v>1</v>
      </c>
      <c r="K214" s="23">
        <v>4</v>
      </c>
      <c r="L214" s="23">
        <v>4</v>
      </c>
      <c r="M214" s="23">
        <v>0</v>
      </c>
      <c r="N214" s="23">
        <v>2</v>
      </c>
      <c r="O214" s="24">
        <v>4</v>
      </c>
    </row>
    <row r="215" spans="1:15" ht="15" customHeight="1">
      <c r="A215" s="41" t="s">
        <v>111</v>
      </c>
      <c r="B215" s="41"/>
      <c r="C215" s="32">
        <f t="shared" si="19"/>
        <v>53</v>
      </c>
      <c r="D215" s="23">
        <v>1</v>
      </c>
      <c r="E215" s="23">
        <v>5</v>
      </c>
      <c r="F215" s="23">
        <v>3</v>
      </c>
      <c r="G215" s="23">
        <v>5</v>
      </c>
      <c r="H215" s="23">
        <v>7</v>
      </c>
      <c r="I215" s="23">
        <v>6</v>
      </c>
      <c r="J215" s="23">
        <v>1</v>
      </c>
      <c r="K215" s="23">
        <v>6</v>
      </c>
      <c r="L215" s="23">
        <v>3</v>
      </c>
      <c r="M215" s="23">
        <v>8</v>
      </c>
      <c r="N215" s="23">
        <v>4</v>
      </c>
      <c r="O215" s="24">
        <v>4</v>
      </c>
    </row>
    <row r="216" spans="1:15" ht="15" customHeight="1">
      <c r="A216" s="41" t="s">
        <v>112</v>
      </c>
      <c r="B216" s="41"/>
      <c r="C216" s="32">
        <f t="shared" si="19"/>
        <v>34</v>
      </c>
      <c r="D216" s="23">
        <v>1</v>
      </c>
      <c r="E216" s="23">
        <v>1</v>
      </c>
      <c r="F216" s="23">
        <v>3</v>
      </c>
      <c r="G216" s="23">
        <v>0</v>
      </c>
      <c r="H216" s="23">
        <v>1</v>
      </c>
      <c r="I216" s="23">
        <v>5</v>
      </c>
      <c r="J216" s="23">
        <v>2</v>
      </c>
      <c r="K216" s="23">
        <v>3</v>
      </c>
      <c r="L216" s="23">
        <v>6</v>
      </c>
      <c r="M216" s="23">
        <v>4</v>
      </c>
      <c r="N216" s="23">
        <v>3</v>
      </c>
      <c r="O216" s="24">
        <v>5</v>
      </c>
    </row>
    <row r="217" spans="1:15" ht="15" customHeight="1">
      <c r="A217" s="41" t="s">
        <v>113</v>
      </c>
      <c r="B217" s="41"/>
      <c r="C217" s="32">
        <f t="shared" si="19"/>
        <v>89</v>
      </c>
      <c r="D217" s="23">
        <v>6</v>
      </c>
      <c r="E217" s="23">
        <v>5</v>
      </c>
      <c r="F217" s="23">
        <v>3</v>
      </c>
      <c r="G217" s="23">
        <v>6</v>
      </c>
      <c r="H217" s="23">
        <v>9</v>
      </c>
      <c r="I217" s="23">
        <v>5</v>
      </c>
      <c r="J217" s="23">
        <v>10</v>
      </c>
      <c r="K217" s="23">
        <v>13</v>
      </c>
      <c r="L217" s="23">
        <v>9</v>
      </c>
      <c r="M217" s="23">
        <v>14</v>
      </c>
      <c r="N217" s="23">
        <v>7</v>
      </c>
      <c r="O217" s="24">
        <v>2</v>
      </c>
    </row>
    <row r="218" spans="1:15" ht="15" customHeight="1">
      <c r="A218" s="41" t="s">
        <v>114</v>
      </c>
      <c r="B218" s="41"/>
      <c r="C218" s="32">
        <f t="shared" si="19"/>
        <v>3</v>
      </c>
      <c r="D218" s="23">
        <v>0</v>
      </c>
      <c r="E218" s="23">
        <v>0</v>
      </c>
      <c r="F218" s="23">
        <v>0</v>
      </c>
      <c r="G218" s="23">
        <v>0</v>
      </c>
      <c r="H218" s="23">
        <v>1</v>
      </c>
      <c r="I218" s="23">
        <v>0</v>
      </c>
      <c r="J218" s="23">
        <v>0</v>
      </c>
      <c r="K218" s="23">
        <v>1</v>
      </c>
      <c r="L218" s="23">
        <v>0</v>
      </c>
      <c r="M218" s="23">
        <v>0</v>
      </c>
      <c r="N218" s="23">
        <v>0</v>
      </c>
      <c r="O218" s="24">
        <v>1</v>
      </c>
    </row>
    <row r="219" spans="1:15" ht="15" customHeight="1">
      <c r="A219" s="41" t="s">
        <v>115</v>
      </c>
      <c r="B219" s="41"/>
      <c r="C219" s="32">
        <f t="shared" si="19"/>
        <v>195</v>
      </c>
      <c r="D219" s="23">
        <v>10</v>
      </c>
      <c r="E219" s="23">
        <v>25</v>
      </c>
      <c r="F219" s="23">
        <v>14</v>
      </c>
      <c r="G219" s="23">
        <v>14</v>
      </c>
      <c r="H219" s="23">
        <v>22</v>
      </c>
      <c r="I219" s="23">
        <v>14</v>
      </c>
      <c r="J219" s="23">
        <v>16</v>
      </c>
      <c r="K219" s="23">
        <v>15</v>
      </c>
      <c r="L219" s="23">
        <v>15</v>
      </c>
      <c r="M219" s="23">
        <v>16</v>
      </c>
      <c r="N219" s="23">
        <v>20</v>
      </c>
      <c r="O219" s="24">
        <v>14</v>
      </c>
    </row>
    <row r="220" spans="1:15" ht="15" customHeight="1">
      <c r="A220" s="41" t="s">
        <v>116</v>
      </c>
      <c r="B220" s="41"/>
      <c r="C220" s="32">
        <f t="shared" si="19"/>
        <v>71</v>
      </c>
      <c r="D220" s="23">
        <v>4</v>
      </c>
      <c r="E220" s="23">
        <v>10</v>
      </c>
      <c r="F220" s="23">
        <v>6</v>
      </c>
      <c r="G220" s="23">
        <v>2</v>
      </c>
      <c r="H220" s="23">
        <v>1</v>
      </c>
      <c r="I220" s="23">
        <v>2</v>
      </c>
      <c r="J220" s="23">
        <v>8</v>
      </c>
      <c r="K220" s="23">
        <v>8</v>
      </c>
      <c r="L220" s="23">
        <v>3</v>
      </c>
      <c r="M220" s="23">
        <v>10</v>
      </c>
      <c r="N220" s="23">
        <v>14</v>
      </c>
      <c r="O220" s="24">
        <v>3</v>
      </c>
    </row>
    <row r="221" spans="1:15" ht="15" customHeight="1">
      <c r="A221" s="41" t="s">
        <v>117</v>
      </c>
      <c r="B221" s="41"/>
      <c r="C221" s="32">
        <f t="shared" si="19"/>
        <v>51</v>
      </c>
      <c r="D221" s="23">
        <v>0</v>
      </c>
      <c r="E221" s="23">
        <v>5</v>
      </c>
      <c r="F221" s="23">
        <v>1</v>
      </c>
      <c r="G221" s="23">
        <v>4</v>
      </c>
      <c r="H221" s="23">
        <v>3</v>
      </c>
      <c r="I221" s="23">
        <v>2</v>
      </c>
      <c r="J221" s="23">
        <v>10</v>
      </c>
      <c r="K221" s="23">
        <v>2</v>
      </c>
      <c r="L221" s="23">
        <v>1</v>
      </c>
      <c r="M221" s="23">
        <v>9</v>
      </c>
      <c r="N221" s="23">
        <v>9</v>
      </c>
      <c r="O221" s="24">
        <v>5</v>
      </c>
    </row>
    <row r="222" spans="1:15" ht="15" customHeight="1">
      <c r="A222" s="41" t="s">
        <v>118</v>
      </c>
      <c r="B222" s="41"/>
      <c r="C222" s="32">
        <f t="shared" si="19"/>
        <v>38</v>
      </c>
      <c r="D222" s="23">
        <v>1</v>
      </c>
      <c r="E222" s="23">
        <v>4</v>
      </c>
      <c r="F222" s="23">
        <v>4</v>
      </c>
      <c r="G222" s="23">
        <v>1</v>
      </c>
      <c r="H222" s="23">
        <v>2</v>
      </c>
      <c r="I222" s="23">
        <v>4</v>
      </c>
      <c r="J222" s="23">
        <v>1</v>
      </c>
      <c r="K222" s="23">
        <v>1</v>
      </c>
      <c r="L222" s="23">
        <v>11</v>
      </c>
      <c r="M222" s="23">
        <v>0</v>
      </c>
      <c r="N222" s="23">
        <v>4</v>
      </c>
      <c r="O222" s="24">
        <v>5</v>
      </c>
    </row>
    <row r="223" spans="1:15" ht="15" customHeight="1">
      <c r="A223" s="41" t="s">
        <v>119</v>
      </c>
      <c r="B223" s="41"/>
      <c r="C223" s="32">
        <f t="shared" si="19"/>
        <v>44</v>
      </c>
      <c r="D223" s="23">
        <v>1</v>
      </c>
      <c r="E223" s="23">
        <v>6</v>
      </c>
      <c r="F223" s="23">
        <v>0</v>
      </c>
      <c r="G223" s="23">
        <v>2</v>
      </c>
      <c r="H223" s="23">
        <v>5</v>
      </c>
      <c r="I223" s="23">
        <v>2</v>
      </c>
      <c r="J223" s="23">
        <v>5</v>
      </c>
      <c r="K223" s="23">
        <v>7</v>
      </c>
      <c r="L223" s="23">
        <v>4</v>
      </c>
      <c r="M223" s="23">
        <v>4</v>
      </c>
      <c r="N223" s="23">
        <v>4</v>
      </c>
      <c r="O223" s="24">
        <v>4</v>
      </c>
    </row>
    <row r="224" spans="1:15" ht="15" customHeight="1">
      <c r="A224" s="41" t="s">
        <v>120</v>
      </c>
      <c r="B224" s="41"/>
      <c r="C224" s="32">
        <f t="shared" si="19"/>
        <v>58</v>
      </c>
      <c r="D224" s="23">
        <v>3</v>
      </c>
      <c r="E224" s="23">
        <v>1</v>
      </c>
      <c r="F224" s="23">
        <v>9</v>
      </c>
      <c r="G224" s="23">
        <v>0</v>
      </c>
      <c r="H224" s="23">
        <v>13</v>
      </c>
      <c r="I224" s="23">
        <v>3</v>
      </c>
      <c r="J224" s="23">
        <v>5</v>
      </c>
      <c r="K224" s="23">
        <v>5</v>
      </c>
      <c r="L224" s="23">
        <v>3</v>
      </c>
      <c r="M224" s="23">
        <v>3</v>
      </c>
      <c r="N224" s="23">
        <v>7</v>
      </c>
      <c r="O224" s="24">
        <v>6</v>
      </c>
    </row>
    <row r="225" spans="1:15" ht="15" customHeight="1">
      <c r="A225" s="41" t="s">
        <v>55</v>
      </c>
      <c r="B225" s="41"/>
      <c r="C225" s="32">
        <f t="shared" si="19"/>
        <v>166</v>
      </c>
      <c r="D225" s="23">
        <v>15</v>
      </c>
      <c r="E225" s="23">
        <v>15</v>
      </c>
      <c r="F225" s="23">
        <v>10</v>
      </c>
      <c r="G225" s="23">
        <v>14</v>
      </c>
      <c r="H225" s="23">
        <v>15</v>
      </c>
      <c r="I225" s="23">
        <v>8</v>
      </c>
      <c r="J225" s="23">
        <v>10</v>
      </c>
      <c r="K225" s="23">
        <v>11</v>
      </c>
      <c r="L225" s="23">
        <v>9</v>
      </c>
      <c r="M225" s="23">
        <v>16</v>
      </c>
      <c r="N225" s="23">
        <v>29</v>
      </c>
      <c r="O225" s="24">
        <v>14</v>
      </c>
    </row>
    <row r="226" spans="1:15" ht="15" customHeight="1">
      <c r="A226" s="41" t="s">
        <v>121</v>
      </c>
      <c r="B226" s="41"/>
      <c r="C226" s="32">
        <f t="shared" si="19"/>
        <v>28</v>
      </c>
      <c r="D226" s="23">
        <v>1</v>
      </c>
      <c r="E226" s="23">
        <v>3</v>
      </c>
      <c r="F226" s="23">
        <v>3</v>
      </c>
      <c r="G226" s="23">
        <v>0</v>
      </c>
      <c r="H226" s="23">
        <v>1</v>
      </c>
      <c r="I226" s="23">
        <v>4</v>
      </c>
      <c r="J226" s="23">
        <v>2</v>
      </c>
      <c r="K226" s="23">
        <v>1</v>
      </c>
      <c r="L226" s="23">
        <v>0</v>
      </c>
      <c r="M226" s="23">
        <v>8</v>
      </c>
      <c r="N226" s="23">
        <v>2</v>
      </c>
      <c r="O226" s="24">
        <v>3</v>
      </c>
    </row>
    <row r="227" spans="1:15" ht="15" customHeight="1">
      <c r="A227" s="41" t="s">
        <v>122</v>
      </c>
      <c r="B227" s="41"/>
      <c r="C227" s="32">
        <f t="shared" si="19"/>
        <v>102</v>
      </c>
      <c r="D227" s="23">
        <v>8</v>
      </c>
      <c r="E227" s="23">
        <v>4</v>
      </c>
      <c r="F227" s="23">
        <v>10</v>
      </c>
      <c r="G227" s="23">
        <v>3</v>
      </c>
      <c r="H227" s="23">
        <v>6</v>
      </c>
      <c r="I227" s="23">
        <v>3</v>
      </c>
      <c r="J227" s="23">
        <v>15</v>
      </c>
      <c r="K227" s="23">
        <v>6</v>
      </c>
      <c r="L227" s="23">
        <v>15</v>
      </c>
      <c r="M227" s="23">
        <v>11</v>
      </c>
      <c r="N227" s="23">
        <v>12</v>
      </c>
      <c r="O227" s="24">
        <v>9</v>
      </c>
    </row>
    <row r="228" spans="1:15" ht="15" customHeight="1">
      <c r="A228" s="41" t="s">
        <v>123</v>
      </c>
      <c r="B228" s="41"/>
      <c r="C228" s="32">
        <f t="shared" si="19"/>
        <v>15</v>
      </c>
      <c r="D228" s="23">
        <v>0</v>
      </c>
      <c r="E228" s="23">
        <v>1</v>
      </c>
      <c r="F228" s="23">
        <v>0</v>
      </c>
      <c r="G228" s="23">
        <v>1</v>
      </c>
      <c r="H228" s="23">
        <v>3</v>
      </c>
      <c r="I228" s="23">
        <v>3</v>
      </c>
      <c r="J228" s="23">
        <v>1</v>
      </c>
      <c r="K228" s="23">
        <v>2</v>
      </c>
      <c r="L228" s="23">
        <v>0</v>
      </c>
      <c r="M228" s="23">
        <v>1</v>
      </c>
      <c r="N228" s="23">
        <v>0</v>
      </c>
      <c r="O228" s="24">
        <v>3</v>
      </c>
    </row>
    <row r="229" spans="1:15" ht="15" customHeight="1">
      <c r="A229" s="41" t="s">
        <v>124</v>
      </c>
      <c r="B229" s="41"/>
      <c r="C229" s="32">
        <f t="shared" si="19"/>
        <v>12</v>
      </c>
      <c r="D229" s="23">
        <v>1</v>
      </c>
      <c r="E229" s="23">
        <v>0</v>
      </c>
      <c r="F229" s="23">
        <v>2</v>
      </c>
      <c r="G229" s="23">
        <v>3</v>
      </c>
      <c r="H229" s="23">
        <v>1</v>
      </c>
      <c r="I229" s="23">
        <v>1</v>
      </c>
      <c r="J229" s="23">
        <v>0</v>
      </c>
      <c r="K229" s="23">
        <v>0</v>
      </c>
      <c r="L229" s="23">
        <v>2</v>
      </c>
      <c r="M229" s="23">
        <v>0</v>
      </c>
      <c r="N229" s="23">
        <v>1</v>
      </c>
      <c r="O229" s="24">
        <v>1</v>
      </c>
    </row>
    <row r="230" spans="1:15" ht="15" customHeight="1">
      <c r="A230" s="41" t="s">
        <v>125</v>
      </c>
      <c r="B230" s="41"/>
      <c r="C230" s="32">
        <f t="shared" si="19"/>
        <v>15</v>
      </c>
      <c r="D230" s="23">
        <v>1</v>
      </c>
      <c r="E230" s="23">
        <v>2</v>
      </c>
      <c r="F230" s="23">
        <v>0</v>
      </c>
      <c r="G230" s="23">
        <v>2</v>
      </c>
      <c r="H230" s="23">
        <v>3</v>
      </c>
      <c r="I230" s="23">
        <v>0</v>
      </c>
      <c r="J230" s="23">
        <v>1</v>
      </c>
      <c r="K230" s="23">
        <v>1</v>
      </c>
      <c r="L230" s="23">
        <v>2</v>
      </c>
      <c r="M230" s="23">
        <v>2</v>
      </c>
      <c r="N230" s="23">
        <v>0</v>
      </c>
      <c r="O230" s="24">
        <v>1</v>
      </c>
    </row>
    <row r="231" spans="1:15" ht="15" customHeight="1">
      <c r="A231" s="41" t="s">
        <v>126</v>
      </c>
      <c r="B231" s="41"/>
      <c r="C231" s="32">
        <f t="shared" si="19"/>
        <v>17</v>
      </c>
      <c r="D231" s="23">
        <v>4</v>
      </c>
      <c r="E231" s="23">
        <v>1</v>
      </c>
      <c r="F231" s="23">
        <v>2</v>
      </c>
      <c r="G231" s="23">
        <v>4</v>
      </c>
      <c r="H231" s="23">
        <v>1</v>
      </c>
      <c r="I231" s="23">
        <v>0</v>
      </c>
      <c r="J231" s="23">
        <v>2</v>
      </c>
      <c r="K231" s="23">
        <v>1</v>
      </c>
      <c r="L231" s="23">
        <v>0</v>
      </c>
      <c r="M231" s="23">
        <v>1</v>
      </c>
      <c r="N231" s="23">
        <v>0</v>
      </c>
      <c r="O231" s="24">
        <v>1</v>
      </c>
    </row>
    <row r="232" spans="1:15" ht="15" customHeight="1">
      <c r="A232" s="41" t="s">
        <v>127</v>
      </c>
      <c r="B232" s="41"/>
      <c r="C232" s="32">
        <f t="shared" si="19"/>
        <v>26</v>
      </c>
      <c r="D232" s="23">
        <v>2</v>
      </c>
      <c r="E232" s="23">
        <v>4</v>
      </c>
      <c r="F232" s="23">
        <v>4</v>
      </c>
      <c r="G232" s="23">
        <v>0</v>
      </c>
      <c r="H232" s="23">
        <v>7</v>
      </c>
      <c r="I232" s="23">
        <v>1</v>
      </c>
      <c r="J232" s="23">
        <v>1</v>
      </c>
      <c r="K232" s="23">
        <v>1</v>
      </c>
      <c r="L232" s="23">
        <v>0</v>
      </c>
      <c r="M232" s="23">
        <v>4</v>
      </c>
      <c r="N232" s="23">
        <v>2</v>
      </c>
      <c r="O232" s="24">
        <v>0</v>
      </c>
    </row>
    <row r="233" spans="1:15" ht="15" customHeight="1">
      <c r="A233" s="41" t="s">
        <v>128</v>
      </c>
      <c r="B233" s="41"/>
      <c r="C233" s="32">
        <f t="shared" si="19"/>
        <v>9</v>
      </c>
      <c r="D233" s="23">
        <v>0</v>
      </c>
      <c r="E233" s="23">
        <v>0</v>
      </c>
      <c r="F233" s="23">
        <v>2</v>
      </c>
      <c r="G233" s="23">
        <v>0</v>
      </c>
      <c r="H233" s="23">
        <v>0</v>
      </c>
      <c r="I233" s="23">
        <v>1</v>
      </c>
      <c r="J233" s="23">
        <v>0</v>
      </c>
      <c r="K233" s="23">
        <v>1</v>
      </c>
      <c r="L233" s="23">
        <v>1</v>
      </c>
      <c r="M233" s="23">
        <v>0</v>
      </c>
      <c r="N233" s="23">
        <v>3</v>
      </c>
      <c r="O233" s="24">
        <v>1</v>
      </c>
    </row>
    <row r="234" spans="1:15" ht="15" customHeight="1">
      <c r="A234" s="41" t="s">
        <v>129</v>
      </c>
      <c r="B234" s="41"/>
      <c r="C234" s="32">
        <f t="shared" si="19"/>
        <v>3</v>
      </c>
      <c r="D234" s="23">
        <v>0</v>
      </c>
      <c r="E234" s="23">
        <v>0</v>
      </c>
      <c r="F234" s="23">
        <v>1</v>
      </c>
      <c r="G234" s="23">
        <v>0</v>
      </c>
      <c r="H234" s="23">
        <v>0</v>
      </c>
      <c r="I234" s="23">
        <v>0</v>
      </c>
      <c r="J234" s="23">
        <v>0</v>
      </c>
      <c r="K234" s="23">
        <v>1</v>
      </c>
      <c r="L234" s="23">
        <v>0</v>
      </c>
      <c r="M234" s="23">
        <v>1</v>
      </c>
      <c r="N234" s="23">
        <v>0</v>
      </c>
      <c r="O234" s="24">
        <v>0</v>
      </c>
    </row>
    <row r="235" spans="1:15" ht="15" customHeight="1">
      <c r="A235" s="41" t="s">
        <v>130</v>
      </c>
      <c r="B235" s="41"/>
      <c r="C235" s="32">
        <f t="shared" si="19"/>
        <v>73</v>
      </c>
      <c r="D235" s="23">
        <v>7</v>
      </c>
      <c r="E235" s="23">
        <v>4</v>
      </c>
      <c r="F235" s="23">
        <v>4</v>
      </c>
      <c r="G235" s="23">
        <v>7</v>
      </c>
      <c r="H235" s="23">
        <v>8</v>
      </c>
      <c r="I235" s="23">
        <v>2</v>
      </c>
      <c r="J235" s="23">
        <v>5</v>
      </c>
      <c r="K235" s="23">
        <v>4</v>
      </c>
      <c r="L235" s="23">
        <v>10</v>
      </c>
      <c r="M235" s="23">
        <v>9</v>
      </c>
      <c r="N235" s="23">
        <v>8</v>
      </c>
      <c r="O235" s="24">
        <v>5</v>
      </c>
    </row>
    <row r="236" spans="1:15" ht="15" customHeight="1">
      <c r="A236" s="41" t="s">
        <v>131</v>
      </c>
      <c r="B236" s="41"/>
      <c r="C236" s="33">
        <f t="shared" si="19"/>
        <v>4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6">
        <v>4</v>
      </c>
    </row>
    <row r="237" spans="1:15" ht="15" customHeight="1">
      <c r="A237" s="41" t="s">
        <v>132</v>
      </c>
      <c r="B237" s="41"/>
      <c r="C237" s="33">
        <f t="shared" si="19"/>
        <v>3</v>
      </c>
      <c r="D237" s="15">
        <v>0</v>
      </c>
      <c r="E237" s="15">
        <v>0</v>
      </c>
      <c r="F237" s="15">
        <v>0</v>
      </c>
      <c r="G237" s="15">
        <v>1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1</v>
      </c>
      <c r="N237" s="15">
        <v>1</v>
      </c>
      <c r="O237" s="16">
        <v>0</v>
      </c>
    </row>
    <row r="238" spans="1:15" ht="15" customHeight="1">
      <c r="A238" s="41" t="s">
        <v>133</v>
      </c>
      <c r="B238" s="41"/>
      <c r="C238" s="33">
        <f t="shared" si="19"/>
        <v>50</v>
      </c>
      <c r="D238" s="15">
        <v>1</v>
      </c>
      <c r="E238" s="15">
        <v>1</v>
      </c>
      <c r="F238" s="15">
        <v>1</v>
      </c>
      <c r="G238" s="15">
        <v>8</v>
      </c>
      <c r="H238" s="15">
        <v>6</v>
      </c>
      <c r="I238" s="15">
        <v>2</v>
      </c>
      <c r="J238" s="15">
        <v>2</v>
      </c>
      <c r="K238" s="15">
        <v>0</v>
      </c>
      <c r="L238" s="15">
        <v>6</v>
      </c>
      <c r="M238" s="15">
        <v>4</v>
      </c>
      <c r="N238" s="15">
        <v>7</v>
      </c>
      <c r="O238" s="16">
        <v>12</v>
      </c>
    </row>
    <row r="239" spans="1:15" ht="15" customHeight="1">
      <c r="A239" s="41" t="s">
        <v>134</v>
      </c>
      <c r="B239" s="41"/>
      <c r="C239" s="33">
        <f t="shared" si="19"/>
        <v>1</v>
      </c>
      <c r="D239" s="15">
        <v>0</v>
      </c>
      <c r="E239" s="15">
        <v>1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6">
        <v>0</v>
      </c>
    </row>
    <row r="240" spans="1:15" ht="15" customHeight="1">
      <c r="A240" s="41" t="s">
        <v>135</v>
      </c>
      <c r="B240" s="41"/>
      <c r="C240" s="33">
        <f t="shared" si="19"/>
        <v>29</v>
      </c>
      <c r="D240" s="15">
        <v>3</v>
      </c>
      <c r="E240" s="15">
        <v>3</v>
      </c>
      <c r="F240" s="15">
        <v>0</v>
      </c>
      <c r="G240" s="15">
        <v>2</v>
      </c>
      <c r="H240" s="15">
        <v>2</v>
      </c>
      <c r="I240" s="15">
        <v>4</v>
      </c>
      <c r="J240" s="15">
        <v>0</v>
      </c>
      <c r="K240" s="15">
        <v>4</v>
      </c>
      <c r="L240" s="15">
        <v>1</v>
      </c>
      <c r="M240" s="15">
        <v>5</v>
      </c>
      <c r="N240" s="15">
        <v>2</v>
      </c>
      <c r="O240" s="16">
        <v>3</v>
      </c>
    </row>
    <row r="241" spans="1:15" ht="15" customHeight="1">
      <c r="A241" s="41" t="s">
        <v>136</v>
      </c>
      <c r="B241" s="41"/>
      <c r="C241" s="33">
        <f t="shared" si="19"/>
        <v>13</v>
      </c>
      <c r="D241" s="15">
        <v>2</v>
      </c>
      <c r="E241" s="15">
        <v>2</v>
      </c>
      <c r="F241" s="15">
        <v>2</v>
      </c>
      <c r="G241" s="15">
        <v>0</v>
      </c>
      <c r="H241" s="15">
        <v>1</v>
      </c>
      <c r="I241" s="15">
        <v>3</v>
      </c>
      <c r="J241" s="15">
        <v>1</v>
      </c>
      <c r="K241" s="15">
        <v>0</v>
      </c>
      <c r="L241" s="15">
        <v>0</v>
      </c>
      <c r="M241" s="15">
        <v>2</v>
      </c>
      <c r="N241" s="15">
        <v>0</v>
      </c>
      <c r="O241" s="16">
        <v>0</v>
      </c>
    </row>
    <row r="242" spans="1:15" ht="15" customHeight="1">
      <c r="A242" s="41" t="s">
        <v>137</v>
      </c>
      <c r="B242" s="41"/>
      <c r="C242" s="33">
        <f t="shared" si="19"/>
        <v>304</v>
      </c>
      <c r="D242" s="15">
        <v>20</v>
      </c>
      <c r="E242" s="15">
        <v>20</v>
      </c>
      <c r="F242" s="15">
        <v>9</v>
      </c>
      <c r="G242" s="15">
        <v>26</v>
      </c>
      <c r="H242" s="15">
        <v>35</v>
      </c>
      <c r="I242" s="15">
        <v>26</v>
      </c>
      <c r="J242" s="15">
        <v>31</v>
      </c>
      <c r="K242" s="15">
        <v>33</v>
      </c>
      <c r="L242" s="15">
        <v>24</v>
      </c>
      <c r="M242" s="15">
        <v>26</v>
      </c>
      <c r="N242" s="15">
        <v>38</v>
      </c>
      <c r="O242" s="16">
        <v>16</v>
      </c>
    </row>
    <row r="243" spans="1:15" ht="15" customHeight="1">
      <c r="A243" s="41" t="s">
        <v>138</v>
      </c>
      <c r="B243" s="41"/>
      <c r="C243" s="33">
        <f t="shared" si="19"/>
        <v>116</v>
      </c>
      <c r="D243" s="15">
        <v>2</v>
      </c>
      <c r="E243" s="15">
        <v>8</v>
      </c>
      <c r="F243" s="15">
        <v>6</v>
      </c>
      <c r="G243" s="15">
        <v>8</v>
      </c>
      <c r="H243" s="15">
        <v>9</v>
      </c>
      <c r="I243" s="15">
        <v>15</v>
      </c>
      <c r="J243" s="15">
        <v>5</v>
      </c>
      <c r="K243" s="15">
        <v>11</v>
      </c>
      <c r="L243" s="15">
        <v>8</v>
      </c>
      <c r="M243" s="15">
        <v>7</v>
      </c>
      <c r="N243" s="15">
        <v>26</v>
      </c>
      <c r="O243" s="16">
        <v>11</v>
      </c>
    </row>
    <row r="244" spans="1:15" ht="15" customHeight="1">
      <c r="A244" s="41" t="s">
        <v>139</v>
      </c>
      <c r="B244" s="41"/>
      <c r="C244" s="33">
        <f t="shared" si="19"/>
        <v>25</v>
      </c>
      <c r="D244" s="15">
        <v>0</v>
      </c>
      <c r="E244" s="15">
        <v>3</v>
      </c>
      <c r="F244" s="15">
        <v>0</v>
      </c>
      <c r="G244" s="15">
        <v>3</v>
      </c>
      <c r="H244" s="15">
        <v>1</v>
      </c>
      <c r="I244" s="15">
        <v>2</v>
      </c>
      <c r="J244" s="15">
        <v>2</v>
      </c>
      <c r="K244" s="15">
        <v>0</v>
      </c>
      <c r="L244" s="15">
        <v>2</v>
      </c>
      <c r="M244" s="15">
        <v>4</v>
      </c>
      <c r="N244" s="15">
        <v>3</v>
      </c>
      <c r="O244" s="16">
        <v>5</v>
      </c>
    </row>
    <row r="245" spans="1:15" ht="15" customHeight="1">
      <c r="A245" s="41" t="s">
        <v>140</v>
      </c>
      <c r="B245" s="41"/>
      <c r="C245" s="33">
        <f t="shared" si="19"/>
        <v>228</v>
      </c>
      <c r="D245" s="15">
        <v>18</v>
      </c>
      <c r="E245" s="15">
        <v>14</v>
      </c>
      <c r="F245" s="15">
        <v>12</v>
      </c>
      <c r="G245" s="15">
        <v>9</v>
      </c>
      <c r="H245" s="15">
        <v>28</v>
      </c>
      <c r="I245" s="15">
        <v>16</v>
      </c>
      <c r="J245" s="15">
        <v>16</v>
      </c>
      <c r="K245" s="15">
        <v>30</v>
      </c>
      <c r="L245" s="15">
        <v>9</v>
      </c>
      <c r="M245" s="15">
        <v>25</v>
      </c>
      <c r="N245" s="15">
        <v>32</v>
      </c>
      <c r="O245" s="16">
        <v>19</v>
      </c>
    </row>
    <row r="246" spans="1:15" ht="15" customHeight="1">
      <c r="A246" s="41" t="s">
        <v>141</v>
      </c>
      <c r="B246" s="41"/>
      <c r="C246" s="33">
        <f t="shared" si="19"/>
        <v>40</v>
      </c>
      <c r="D246" s="15">
        <v>3</v>
      </c>
      <c r="E246" s="15">
        <v>2</v>
      </c>
      <c r="F246" s="15">
        <v>1</v>
      </c>
      <c r="G246" s="15">
        <v>3</v>
      </c>
      <c r="H246" s="15">
        <v>3</v>
      </c>
      <c r="I246" s="15">
        <v>1</v>
      </c>
      <c r="J246" s="15">
        <v>1</v>
      </c>
      <c r="K246" s="15">
        <v>0</v>
      </c>
      <c r="L246" s="15">
        <v>6</v>
      </c>
      <c r="M246" s="15">
        <v>7</v>
      </c>
      <c r="N246" s="15">
        <v>6</v>
      </c>
      <c r="O246" s="16">
        <v>7</v>
      </c>
    </row>
    <row r="247" spans="1:15" ht="15" customHeight="1">
      <c r="A247" s="41" t="s">
        <v>142</v>
      </c>
      <c r="B247" s="41"/>
      <c r="C247" s="33">
        <f t="shared" si="19"/>
        <v>65</v>
      </c>
      <c r="D247" s="15">
        <v>7</v>
      </c>
      <c r="E247" s="15">
        <v>13</v>
      </c>
      <c r="F247" s="15">
        <v>7</v>
      </c>
      <c r="G247" s="15">
        <v>6</v>
      </c>
      <c r="H247" s="15">
        <v>5</v>
      </c>
      <c r="I247" s="15">
        <v>4</v>
      </c>
      <c r="J247" s="15">
        <v>1</v>
      </c>
      <c r="K247" s="15">
        <v>6</v>
      </c>
      <c r="L247" s="15">
        <v>3</v>
      </c>
      <c r="M247" s="15">
        <v>4</v>
      </c>
      <c r="N247" s="15">
        <v>5</v>
      </c>
      <c r="O247" s="16">
        <v>4</v>
      </c>
    </row>
    <row r="248" spans="1:15" ht="15" customHeight="1">
      <c r="A248" s="41" t="s">
        <v>143</v>
      </c>
      <c r="B248" s="41"/>
      <c r="C248" s="33">
        <f t="shared" si="19"/>
        <v>1</v>
      </c>
      <c r="D248" s="15">
        <v>0</v>
      </c>
      <c r="E248" s="15">
        <v>1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6">
        <v>0</v>
      </c>
    </row>
    <row r="249" spans="1:15" ht="15" customHeight="1">
      <c r="A249" s="41" t="s">
        <v>144</v>
      </c>
      <c r="B249" s="41"/>
      <c r="C249" s="33">
        <f t="shared" si="19"/>
        <v>2</v>
      </c>
      <c r="D249" s="15">
        <v>2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6">
        <v>0</v>
      </c>
    </row>
    <row r="250" spans="1:15" ht="15" customHeight="1">
      <c r="A250" s="41" t="s">
        <v>145</v>
      </c>
      <c r="B250" s="41"/>
      <c r="C250" s="33">
        <f t="shared" si="19"/>
        <v>74</v>
      </c>
      <c r="D250" s="15">
        <v>12</v>
      </c>
      <c r="E250" s="15">
        <v>7</v>
      </c>
      <c r="F250" s="15">
        <v>6</v>
      </c>
      <c r="G250" s="15">
        <v>4</v>
      </c>
      <c r="H250" s="15">
        <v>4</v>
      </c>
      <c r="I250" s="15">
        <v>7</v>
      </c>
      <c r="J250" s="15">
        <v>2</v>
      </c>
      <c r="K250" s="15">
        <v>6</v>
      </c>
      <c r="L250" s="15">
        <v>3</v>
      </c>
      <c r="M250" s="15">
        <v>5</v>
      </c>
      <c r="N250" s="15">
        <v>16</v>
      </c>
      <c r="O250" s="16">
        <v>2</v>
      </c>
    </row>
    <row r="251" spans="1:15" ht="15" customHeight="1">
      <c r="A251" s="41" t="s">
        <v>146</v>
      </c>
      <c r="B251" s="41"/>
      <c r="C251" s="33">
        <f t="shared" si="19"/>
        <v>24</v>
      </c>
      <c r="D251" s="15">
        <v>3</v>
      </c>
      <c r="E251" s="15">
        <v>2</v>
      </c>
      <c r="F251" s="15">
        <v>1</v>
      </c>
      <c r="G251" s="15">
        <v>1</v>
      </c>
      <c r="H251" s="15">
        <v>6</v>
      </c>
      <c r="I251" s="15">
        <v>1</v>
      </c>
      <c r="J251" s="15">
        <v>2</v>
      </c>
      <c r="K251" s="15">
        <v>1</v>
      </c>
      <c r="L251" s="15">
        <v>3</v>
      </c>
      <c r="M251" s="15">
        <v>2</v>
      </c>
      <c r="N251" s="15">
        <v>0</v>
      </c>
      <c r="O251" s="16">
        <v>2</v>
      </c>
    </row>
    <row r="252" spans="1:15" ht="15" customHeight="1">
      <c r="A252" s="41" t="s">
        <v>147</v>
      </c>
      <c r="B252" s="41"/>
      <c r="C252" s="33">
        <f t="shared" si="19"/>
        <v>82</v>
      </c>
      <c r="D252" s="15">
        <v>12</v>
      </c>
      <c r="E252" s="15">
        <v>11</v>
      </c>
      <c r="F252" s="15">
        <v>10</v>
      </c>
      <c r="G252" s="15">
        <v>6</v>
      </c>
      <c r="H252" s="15">
        <v>3</v>
      </c>
      <c r="I252" s="15">
        <v>4</v>
      </c>
      <c r="J252" s="15">
        <v>5</v>
      </c>
      <c r="K252" s="15">
        <v>8</v>
      </c>
      <c r="L252" s="15">
        <v>2</v>
      </c>
      <c r="M252" s="15">
        <v>8</v>
      </c>
      <c r="N252" s="15">
        <v>6</v>
      </c>
      <c r="O252" s="16">
        <v>7</v>
      </c>
    </row>
    <row r="253" spans="1:15" ht="15" customHeight="1">
      <c r="A253" s="42" t="s">
        <v>148</v>
      </c>
      <c r="B253" s="42"/>
      <c r="C253" s="33">
        <f t="shared" si="19"/>
        <v>128</v>
      </c>
      <c r="D253" s="15">
        <v>17</v>
      </c>
      <c r="E253" s="15">
        <v>12</v>
      </c>
      <c r="F253" s="15">
        <v>8</v>
      </c>
      <c r="G253" s="15">
        <v>8</v>
      </c>
      <c r="H253" s="15">
        <v>8</v>
      </c>
      <c r="I253" s="15">
        <v>11</v>
      </c>
      <c r="J253" s="15">
        <v>12</v>
      </c>
      <c r="K253" s="15">
        <v>11</v>
      </c>
      <c r="L253" s="15">
        <v>14</v>
      </c>
      <c r="M253" s="15">
        <v>8</v>
      </c>
      <c r="N253" s="15">
        <v>7</v>
      </c>
      <c r="O253" s="16">
        <v>12</v>
      </c>
    </row>
    <row r="254" spans="1:15" ht="15" customHeight="1">
      <c r="A254" s="43" t="s">
        <v>1</v>
      </c>
      <c r="B254" s="43"/>
      <c r="C254" s="40">
        <f t="shared" si="19"/>
        <v>2499</v>
      </c>
      <c r="D254" s="20">
        <f aca="true" t="shared" si="20" ref="D254:O254">SUM(D211:D253)</f>
        <v>175</v>
      </c>
      <c r="E254" s="20">
        <f t="shared" si="20"/>
        <v>216</v>
      </c>
      <c r="F254" s="20">
        <f t="shared" si="20"/>
        <v>162</v>
      </c>
      <c r="G254" s="20">
        <f t="shared" si="20"/>
        <v>163</v>
      </c>
      <c r="H254" s="20">
        <f t="shared" si="20"/>
        <v>235</v>
      </c>
      <c r="I254" s="20">
        <f t="shared" si="20"/>
        <v>169</v>
      </c>
      <c r="J254" s="20">
        <f t="shared" si="20"/>
        <v>194</v>
      </c>
      <c r="K254" s="20">
        <f t="shared" si="20"/>
        <v>218</v>
      </c>
      <c r="L254" s="20">
        <f t="shared" si="20"/>
        <v>198</v>
      </c>
      <c r="M254" s="20">
        <f t="shared" si="20"/>
        <v>237</v>
      </c>
      <c r="N254" s="20">
        <f t="shared" si="20"/>
        <v>312</v>
      </c>
      <c r="O254" s="20">
        <f t="shared" si="20"/>
        <v>220</v>
      </c>
    </row>
    <row r="255" ht="15" customHeight="1">
      <c r="A255" s="10"/>
    </row>
    <row r="256" ht="15" customHeight="1">
      <c r="A256" s="36" t="s">
        <v>40</v>
      </c>
    </row>
    <row r="257" spans="1:16" ht="15" customHeight="1">
      <c r="A257" s="36" t="s">
        <v>26</v>
      </c>
      <c r="O257" s="29"/>
      <c r="P257" s="30"/>
    </row>
  </sheetData>
  <sheetProtection/>
  <mergeCells count="100">
    <mergeCell ref="A7:P7"/>
    <mergeCell ref="A46:P46"/>
    <mergeCell ref="A48:P48"/>
    <mergeCell ref="A66:P66"/>
    <mergeCell ref="A85:P85"/>
    <mergeCell ref="A87:P87"/>
    <mergeCell ref="A106:P106"/>
    <mergeCell ref="A125:P125"/>
    <mergeCell ref="A9:P9"/>
    <mergeCell ref="A27:P27"/>
    <mergeCell ref="A135:B135"/>
    <mergeCell ref="A136:B136"/>
    <mergeCell ref="A131:B131"/>
    <mergeCell ref="A132:B132"/>
    <mergeCell ref="A133:B133"/>
    <mergeCell ref="A134:B134"/>
    <mergeCell ref="A137:B137"/>
    <mergeCell ref="A138:B138"/>
    <mergeCell ref="A139:B139"/>
    <mergeCell ref="A140:B140"/>
    <mergeCell ref="A158:B158"/>
    <mergeCell ref="A127:B127"/>
    <mergeCell ref="A141:B141"/>
    <mergeCell ref="A128:B128"/>
    <mergeCell ref="A129:B129"/>
    <mergeCell ref="A130:B130"/>
    <mergeCell ref="A177:P177"/>
    <mergeCell ref="A145:P145"/>
    <mergeCell ref="A148:B148"/>
    <mergeCell ref="A147:B147"/>
    <mergeCell ref="A159:B159"/>
    <mergeCell ref="A149:B149"/>
    <mergeCell ref="A150:B150"/>
    <mergeCell ref="A151:B151"/>
    <mergeCell ref="A152:B152"/>
    <mergeCell ref="A153:B153"/>
    <mergeCell ref="A161:P161"/>
    <mergeCell ref="A163:B163"/>
    <mergeCell ref="A164:B164"/>
    <mergeCell ref="A165:B165"/>
    <mergeCell ref="A166:B166"/>
    <mergeCell ref="A143:P143"/>
    <mergeCell ref="A154:B154"/>
    <mergeCell ref="A155:B155"/>
    <mergeCell ref="A156:B156"/>
    <mergeCell ref="A157:B157"/>
    <mergeCell ref="A172:B172"/>
    <mergeCell ref="A173:B173"/>
    <mergeCell ref="A174:B174"/>
    <mergeCell ref="A167:B167"/>
    <mergeCell ref="A168:B168"/>
    <mergeCell ref="A169:B169"/>
    <mergeCell ref="A170:B170"/>
    <mergeCell ref="A171:B171"/>
    <mergeCell ref="A208:P208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paperSize="9" scale="73" r:id="rId2"/>
  <headerFooter alignWithMargins="0">
    <oddFooter>&amp;CPág. &amp;P</oddFooter>
  </headerFooter>
  <rowBreaks count="5" manualBreakCount="5">
    <brk id="45" max="15" man="1"/>
    <brk id="84" max="15" man="1"/>
    <brk id="124" max="15" man="1"/>
    <brk id="206" max="15" man="1"/>
    <brk id="25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Robledo Cadillo</dc:creator>
  <cp:keywords/>
  <dc:description/>
  <cp:lastModifiedBy>hzegarra</cp:lastModifiedBy>
  <cp:lastPrinted>2011-01-13T15:26:55Z</cp:lastPrinted>
  <dcterms:created xsi:type="dcterms:W3CDTF">2010-11-22T17:33:58Z</dcterms:created>
  <dcterms:modified xsi:type="dcterms:W3CDTF">2011-01-13T15:30:00Z</dcterms:modified>
  <cp:category/>
  <cp:version/>
  <cp:contentType/>
  <cp:contentStatus/>
</cp:coreProperties>
</file>