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100" windowHeight="8100" tabRatio="192" activeTab="0"/>
  </bookViews>
  <sheets>
    <sheet name="2008" sheetId="1" r:id="rId1"/>
  </sheets>
  <definedNames>
    <definedName name="_xlnm.Print_Area" localSheetId="0">'2008'!$A$1:$AD$130</definedName>
  </definedNames>
  <calcPr fullCalcOnLoad="1"/>
</workbook>
</file>

<file path=xl/sharedStrings.xml><?xml version="1.0" encoding="utf-8"?>
<sst xmlns="http://schemas.openxmlformats.org/spreadsheetml/2006/main" count="239" uniqueCount="103">
  <si>
    <t xml:space="preserve">Mes </t>
  </si>
  <si>
    <t>Total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</si>
  <si>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</si>
  <si>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</si>
  <si>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</si>
  <si>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</si>
  <si>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</si>
  <si>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</si>
  <si>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</si>
  <si>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</si>
  <si>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</si>
  <si>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</si>
  <si>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</si>
  <si>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</si>
  <si>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Capacitación</t>
  </si>
  <si>
    <t>Participación social</t>
  </si>
  <si>
    <t>Difusión</t>
  </si>
  <si>
    <t>Ene</t>
  </si>
  <si>
    <t>Sep</t>
  </si>
  <si>
    <t>N°</t>
  </si>
  <si>
    <t>Charla</t>
  </si>
  <si>
    <t>Conferencia</t>
  </si>
  <si>
    <t>Taller</t>
  </si>
  <si>
    <t>Seminario</t>
  </si>
  <si>
    <t>Curso</t>
  </si>
  <si>
    <t>Congreso</t>
  </si>
  <si>
    <t>Video forum</t>
  </si>
  <si>
    <t>Form.de nuevos facilitadores</t>
  </si>
  <si>
    <t>Reforzamiento a facilitadoras</t>
  </si>
  <si>
    <t>Reforzamiento a promotores juveniles</t>
  </si>
  <si>
    <t>Actualización a facilitadoras</t>
  </si>
  <si>
    <t>Actualización a promotores juveniles</t>
  </si>
  <si>
    <t>Otros</t>
  </si>
  <si>
    <t>Reunión de mesa de concertación</t>
  </si>
  <si>
    <t>Reunión de Comites de Vigilancia</t>
  </si>
  <si>
    <t>Feria de servicios</t>
  </si>
  <si>
    <t>Pasacalles - Desfiles</t>
  </si>
  <si>
    <t>Encuentro con OSB</t>
  </si>
  <si>
    <t>Reunión con facilitadores o promotores</t>
  </si>
  <si>
    <t>Encuentro con Jóvenes</t>
  </si>
  <si>
    <t xml:space="preserve">Réplicas de facilitadores </t>
  </si>
  <si>
    <t>Concursos / Campeonatos</t>
  </si>
  <si>
    <t>Reunión con gobiernos locales</t>
  </si>
  <si>
    <t>Replicas de promotores juveniles</t>
  </si>
  <si>
    <t>MIMDES en acción</t>
  </si>
  <si>
    <t>Actividades de difusión</t>
  </si>
  <si>
    <t>Número de apariciones por mes</t>
  </si>
  <si>
    <t>Aparic.</t>
  </si>
  <si>
    <t>Producción en programa en televisión</t>
  </si>
  <si>
    <t>Emisión de spot-cuña</t>
  </si>
  <si>
    <t>Publicación de boletín</t>
  </si>
  <si>
    <t>Información Web</t>
  </si>
  <si>
    <t>Caravana Amiga</t>
  </si>
  <si>
    <t>eve_clas</t>
  </si>
  <si>
    <t>Tipo de beneficiario</t>
  </si>
  <si>
    <t>F</t>
  </si>
  <si>
    <t>M</t>
  </si>
  <si>
    <t>%</t>
  </si>
  <si>
    <t>Operadores justicia</t>
  </si>
  <si>
    <t>Operadores policiales</t>
  </si>
  <si>
    <t>Operadores salud</t>
  </si>
  <si>
    <t>Autoridades / Decisores</t>
  </si>
  <si>
    <t>Educadores</t>
  </si>
  <si>
    <t>Profesionales en general</t>
  </si>
  <si>
    <t>Estudiantes</t>
  </si>
  <si>
    <t>Padres de familia</t>
  </si>
  <si>
    <t>Lideres</t>
  </si>
  <si>
    <t>Facilitadores</t>
  </si>
  <si>
    <t>Promotores juveniles</t>
  </si>
  <si>
    <t>Socios Org de base</t>
  </si>
  <si>
    <t>Población en Gral.</t>
  </si>
  <si>
    <t>CARACTERÍSTICAS DE LOS BENEFICIARIOS EN EVENTOS DE CAPACITACIÓN</t>
  </si>
  <si>
    <t>Participacion Social</t>
  </si>
  <si>
    <t>Resumen Estadístico de Eventos Preventivo Promocionales realizados en los Centros Emergencia Mujer a nivel Nacional</t>
  </si>
  <si>
    <t>Participación Social</t>
  </si>
  <si>
    <t>N° Eventos</t>
  </si>
  <si>
    <t>Nº Beneficiarios</t>
  </si>
  <si>
    <t>Nº Eventos Difusión</t>
  </si>
  <si>
    <t>Niños
(0-11 años)</t>
  </si>
  <si>
    <t>Adolescentes
(12-17 años)</t>
  </si>
  <si>
    <t>Jóvenes
(18-25 años)</t>
  </si>
  <si>
    <t>Adultos
(26-59 años)</t>
  </si>
  <si>
    <t>Adultos Mayores
(60+ años)</t>
  </si>
  <si>
    <t>Eventos realizados según Tipo de Acción</t>
  </si>
  <si>
    <t>Actividades de Participación Social realizadas, según Tipo de Acción, Número de Eventos y Número de Beneficiarios</t>
  </si>
  <si>
    <t>Actividades de Difusión realizadas; según Número de Eventos, y Numero de Apariciones</t>
  </si>
  <si>
    <t>Actividades de Capacitación realizadas; según Tipo de Acción, Número de Eventos y Número de Beneficiarios</t>
  </si>
  <si>
    <t>CARACTERÍSTICAS DE LOS EVENTOS PREVENTIVO PROMOCIONALES</t>
  </si>
  <si>
    <t>Beneficiarios en Eventos de Capacitación; según Tipo de Operador, Edad y Sexo del Beneficiario</t>
  </si>
  <si>
    <t>Beneficiarios según edades</t>
  </si>
  <si>
    <t>Edades</t>
  </si>
  <si>
    <t>Niños (0-11 años)</t>
  </si>
  <si>
    <t>Adolescentes (12-17 años)</t>
  </si>
  <si>
    <t>Jóvenes (18-25 años)</t>
  </si>
  <si>
    <t>Adultos (26-59 años)</t>
  </si>
  <si>
    <t>Adultos Mayores (60+ años)</t>
  </si>
  <si>
    <t>Form.de nuevos promotores juveniles</t>
  </si>
  <si>
    <t>Producción en programa en radio</t>
  </si>
  <si>
    <t>Aparición en medios TV</t>
  </si>
  <si>
    <t>Aparición en medios radio</t>
  </si>
  <si>
    <t>Aparición en medios prensa</t>
  </si>
  <si>
    <t>Aparición en comprobantes, recibos</t>
  </si>
  <si>
    <t>Enero - Diciembre 2008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</si>
</sst>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</numFmts>
  <fonts count="9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2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2"/>
      <color indexed="9"/>
      <name val="Arial Narrow"/>
      <family val="2"/>
    </font>
    <font>
      <u val="single"/>
      <sz val="12"/>
      <name val="Arial Narrow"/>
      <family val="2"/>
    </font>
    <font>
      <u val="single"/>
      <sz val="12"/>
      <color indexed="22"/>
      <name val="Arial Narrow"/>
      <family val="2"/>
    </font>
    <font>
      <u val="single"/>
      <sz val="12"/>
      <color indexed="9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u val="single"/>
      <sz val="13"/>
      <name val="Arial Narrow"/>
      <family val="2"/>
    </font>
    <font>
      <u val="single"/>
      <sz val="13"/>
      <name val="Arial Narrow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26"/>
      <color indexed="60"/>
      <name val="Arial"/>
      <family val="2"/>
    </font>
    <font>
      <b/>
      <sz val="23"/>
      <color indexed="60"/>
      <name val="Arial"/>
      <family val="2"/>
    </font>
    <font>
      <b/>
      <sz val="24"/>
      <color indexed="60"/>
      <name val="Arial"/>
      <family val="2"/>
    </font>
    <font>
      <b/>
      <sz val="32"/>
      <color indexed="60"/>
      <name val="Arial"/>
      <family val="2"/>
    </font>
    <font>
      <b/>
      <sz val="28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Arial"/>
      <family val="2"/>
    </font>
    <font>
      <b/>
      <sz val="27"/>
      <color indexed="9"/>
      <name val="Arial Narrow"/>
      <family val="2"/>
    </font>
    <font>
      <b/>
      <sz val="15"/>
      <color indexed="9"/>
      <name val="Arial Narrow"/>
      <family val="2"/>
    </font>
    <font>
      <b/>
      <sz val="28"/>
      <color indexed="9"/>
      <name val="Arial Narrow"/>
      <family val="2"/>
    </font>
    <font>
      <b/>
      <sz val="14"/>
      <color indexed="9"/>
      <name val="Arial"/>
      <family val="2"/>
    </font>
    <font>
      <b/>
      <sz val="15"/>
      <color indexed="9"/>
      <name val="Arial"/>
      <family val="2"/>
    </font>
    <font>
      <sz val="8"/>
      <color indexed="8"/>
      <name val="Arial"/>
      <family val="0"/>
    </font>
    <font>
      <b/>
      <u val="single"/>
      <sz val="13"/>
      <color indexed="8"/>
      <name val="Arial"/>
      <family val="0"/>
    </font>
    <font>
      <i/>
      <sz val="11.25"/>
      <color indexed="8"/>
      <name val="Arial"/>
      <family val="0"/>
    </font>
    <font>
      <i/>
      <sz val="11.25"/>
      <color indexed="8"/>
      <name val="Arial Narrow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 Narrow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.9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26"/>
      <color rgb="FFC00000"/>
      <name val="Arial"/>
      <family val="2"/>
    </font>
    <font>
      <b/>
      <sz val="23"/>
      <color rgb="FFC00000"/>
      <name val="Arial"/>
      <family val="2"/>
    </font>
    <font>
      <b/>
      <sz val="24"/>
      <color rgb="FFC00000"/>
      <name val="Arial"/>
      <family val="2"/>
    </font>
    <font>
      <b/>
      <sz val="32"/>
      <color rgb="FFC00000"/>
      <name val="Arial"/>
      <family val="2"/>
    </font>
    <font>
      <b/>
      <sz val="28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0"/>
      <name val="Arial"/>
      <family val="2"/>
    </font>
    <font>
      <b/>
      <sz val="22"/>
      <color rgb="FFC00000"/>
      <name val="Arial"/>
      <family val="2"/>
    </font>
    <font>
      <b/>
      <sz val="27"/>
      <color theme="0"/>
      <name val="Arial Narrow"/>
      <family val="2"/>
    </font>
    <font>
      <b/>
      <sz val="10"/>
      <color theme="0"/>
      <name val="Arial Narrow"/>
      <family val="2"/>
    </font>
    <font>
      <b/>
      <sz val="15"/>
      <color theme="0"/>
      <name val="Arial Narrow"/>
      <family val="2"/>
    </font>
    <font>
      <b/>
      <sz val="28"/>
      <color theme="0"/>
      <name val="Arial Narrow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>
        <color theme="1"/>
      </right>
      <top style="thin">
        <color theme="1"/>
      </top>
      <bottom style="dotted">
        <color theme="1"/>
      </bottom>
    </border>
    <border>
      <left>
        <color indexed="63"/>
      </left>
      <right style="dotted">
        <color theme="1"/>
      </right>
      <top style="dotted">
        <color theme="1"/>
      </top>
      <bottom style="dotted">
        <color theme="1"/>
      </bottom>
    </border>
    <border>
      <left>
        <color indexed="63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 style="thin">
        <color theme="1"/>
      </right>
      <top style="dotted">
        <color theme="1"/>
      </top>
      <bottom>
        <color indexed="63"/>
      </bottom>
    </border>
    <border>
      <left style="thin">
        <color theme="9" tint="-0.4999699890613556"/>
      </left>
      <right style="dashed">
        <color theme="1"/>
      </right>
      <top style="thin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thin">
        <color theme="1"/>
      </top>
      <bottom style="dashed">
        <color theme="1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>
        <color theme="9" tint="-0.4999699890613556"/>
      </left>
      <right style="dashed">
        <color theme="1"/>
      </right>
      <top style="dashed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70" fontId="0" fillId="0" borderId="0" applyFont="0" applyFill="0" applyBorder="0" applyAlignment="0" applyProtection="0"/>
    <xf numFmtId="0" fontId="71" fillId="30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2" fillId="31" borderId="0" applyNumberFormat="0" applyBorder="0" applyAlignment="0" applyProtection="0"/>
    <xf numFmtId="0" fontId="63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53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53" applyNumberFormat="1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centerContinuous" vertical="center" wrapText="1"/>
    </xf>
    <xf numFmtId="0" fontId="81" fillId="0" borderId="0" xfId="0" applyFont="1" applyFill="1" applyBorder="1" applyAlignment="1">
      <alignment horizontal="centerContinuous" vertical="center" wrapText="1"/>
    </xf>
    <xf numFmtId="0" fontId="82" fillId="0" borderId="0" xfId="0" applyFont="1" applyFill="1" applyBorder="1" applyAlignment="1">
      <alignment horizontal="centerContinuous" vertical="center" wrapText="1"/>
    </xf>
    <xf numFmtId="0" fontId="83" fillId="0" borderId="0" xfId="0" applyFont="1" applyFill="1" applyBorder="1" applyAlignment="1">
      <alignment horizontal="centerContinuous" vertical="center" wrapText="1"/>
    </xf>
    <xf numFmtId="0" fontId="84" fillId="0" borderId="0" xfId="0" applyFont="1" applyFill="1" applyBorder="1" applyAlignment="1">
      <alignment horizontal="centerContinuous" vertical="center" wrapText="1"/>
    </xf>
    <xf numFmtId="0" fontId="80" fillId="0" borderId="0" xfId="0" applyFont="1" applyFill="1" applyBorder="1" applyAlignment="1">
      <alignment horizontal="centerContinuous" vertical="center" wrapText="1"/>
    </xf>
    <xf numFmtId="0" fontId="85" fillId="0" borderId="0" xfId="0" applyFont="1" applyBorder="1" applyAlignment="1" quotePrefix="1">
      <alignment horizontal="centerContinuous" vertical="center" wrapText="1"/>
    </xf>
    <xf numFmtId="0" fontId="85" fillId="0" borderId="0" xfId="0" applyFont="1" applyBorder="1" applyAlignment="1">
      <alignment horizontal="centerContinuous" vertical="center" wrapText="1"/>
    </xf>
    <xf numFmtId="0" fontId="86" fillId="0" borderId="0" xfId="0" applyFont="1" applyBorder="1" applyAlignment="1">
      <alignment horizontal="centerContinuous" vertical="center" wrapText="1"/>
    </xf>
    <xf numFmtId="0" fontId="86" fillId="0" borderId="0" xfId="0" applyFont="1" applyFill="1" applyBorder="1" applyAlignment="1">
      <alignment horizontal="centerContinuous" vertical="center" wrapText="1"/>
    </xf>
    <xf numFmtId="0" fontId="86" fillId="0" borderId="0" xfId="0" applyFont="1" applyBorder="1" applyAlignment="1" quotePrefix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7" fillId="0" borderId="0" xfId="0" applyFont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88" fillId="0" borderId="0" xfId="0" applyFont="1" applyBorder="1" applyAlignment="1">
      <alignment horizontal="centerContinuous" vertical="center" wrapText="1"/>
    </xf>
    <xf numFmtId="0" fontId="89" fillId="33" borderId="10" xfId="0" applyFont="1" applyFill="1" applyBorder="1" applyAlignment="1">
      <alignment horizontal="centerContinuous" vertical="center" wrapText="1"/>
    </xf>
    <xf numFmtId="0" fontId="90" fillId="33" borderId="10" xfId="0" applyFont="1" applyFill="1" applyBorder="1" applyAlignment="1">
      <alignment horizontal="centerContinuous" vertical="center" wrapText="1"/>
    </xf>
    <xf numFmtId="0" fontId="91" fillId="33" borderId="10" xfId="0" applyFont="1" applyFill="1" applyBorder="1" applyAlignment="1">
      <alignment horizontal="centerContinuous" vertical="center" wrapText="1"/>
    </xf>
    <xf numFmtId="0" fontId="92" fillId="33" borderId="10" xfId="0" applyFont="1" applyFill="1" applyBorder="1" applyAlignment="1">
      <alignment horizontal="centerContinuous" vertical="center" wrapText="1"/>
    </xf>
    <xf numFmtId="0" fontId="90" fillId="33" borderId="11" xfId="0" applyFont="1" applyFill="1" applyBorder="1" applyAlignment="1">
      <alignment horizontal="centerContinuous" vertical="center" wrapText="1"/>
    </xf>
    <xf numFmtId="0" fontId="93" fillId="33" borderId="12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 vertical="center" wrapText="1"/>
    </xf>
    <xf numFmtId="0" fontId="94" fillId="33" borderId="12" xfId="0" applyFont="1" applyFill="1" applyBorder="1" applyAlignment="1">
      <alignment horizontal="left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2" fillId="32" borderId="27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/>
    </xf>
    <xf numFmtId="3" fontId="18" fillId="35" borderId="15" xfId="0" applyNumberFormat="1" applyFont="1" applyFill="1" applyBorder="1" applyAlignment="1" quotePrefix="1">
      <alignment horizontal="center"/>
    </xf>
    <xf numFmtId="3" fontId="12" fillId="35" borderId="15" xfId="0" applyNumberFormat="1" applyFont="1" applyFill="1" applyBorder="1" applyAlignment="1">
      <alignment horizontal="center"/>
    </xf>
    <xf numFmtId="173" fontId="12" fillId="35" borderId="16" xfId="0" applyNumberFormat="1" applyFont="1" applyFill="1" applyBorder="1" applyAlignment="1">
      <alignment horizontal="center"/>
    </xf>
    <xf numFmtId="3" fontId="18" fillId="34" borderId="18" xfId="0" applyNumberFormat="1" applyFont="1" applyFill="1" applyBorder="1" applyAlignment="1">
      <alignment horizontal="center"/>
    </xf>
    <xf numFmtId="3" fontId="18" fillId="35" borderId="18" xfId="0" applyNumberFormat="1" applyFont="1" applyFill="1" applyBorder="1" applyAlignment="1" quotePrefix="1">
      <alignment horizontal="center"/>
    </xf>
    <xf numFmtId="3" fontId="12" fillId="35" borderId="18" xfId="0" applyNumberFormat="1" applyFont="1" applyFill="1" applyBorder="1" applyAlignment="1">
      <alignment horizontal="center"/>
    </xf>
    <xf numFmtId="173" fontId="12" fillId="35" borderId="19" xfId="0" applyNumberFormat="1" applyFont="1" applyFill="1" applyBorder="1" applyAlignment="1">
      <alignment horizontal="center"/>
    </xf>
    <xf numFmtId="3" fontId="12" fillId="32" borderId="27" xfId="0" applyNumberFormat="1" applyFont="1" applyFill="1" applyBorder="1" applyAlignment="1">
      <alignment horizontal="center" vertical="center"/>
    </xf>
    <xf numFmtId="173" fontId="12" fillId="32" borderId="13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/>
    </xf>
    <xf numFmtId="0" fontId="5" fillId="32" borderId="27" xfId="0" applyFont="1" applyFill="1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/>
    </xf>
    <xf numFmtId="173" fontId="18" fillId="0" borderId="24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173" fontId="18" fillId="0" borderId="29" xfId="0" applyNumberFormat="1" applyFont="1" applyBorder="1" applyAlignment="1">
      <alignment horizontal="center"/>
    </xf>
    <xf numFmtId="173" fontId="12" fillId="32" borderId="27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Continuous"/>
    </xf>
    <xf numFmtId="3" fontId="18" fillId="0" borderId="32" xfId="0" applyNumberFormat="1" applyFont="1" applyFill="1" applyBorder="1" applyAlignment="1">
      <alignment horizontal="centerContinuous"/>
    </xf>
    <xf numFmtId="3" fontId="18" fillId="0" borderId="33" xfId="0" applyNumberFormat="1" applyFont="1" applyFill="1" applyBorder="1" applyAlignment="1">
      <alignment horizontal="centerContinuous"/>
    </xf>
    <xf numFmtId="3" fontId="18" fillId="0" borderId="34" xfId="0" applyNumberFormat="1" applyFont="1" applyFill="1" applyBorder="1" applyAlignment="1">
      <alignment horizontal="centerContinuous"/>
    </xf>
    <xf numFmtId="3" fontId="18" fillId="0" borderId="35" xfId="0" applyNumberFormat="1" applyFont="1" applyFill="1" applyBorder="1" applyAlignment="1">
      <alignment horizontal="centerContinuous"/>
    </xf>
    <xf numFmtId="3" fontId="18" fillId="0" borderId="36" xfId="0" applyNumberFormat="1" applyFont="1" applyFill="1" applyBorder="1" applyAlignment="1">
      <alignment horizontal="centerContinuous"/>
    </xf>
    <xf numFmtId="3" fontId="12" fillId="32" borderId="37" xfId="0" applyNumberFormat="1" applyFont="1" applyFill="1" applyBorder="1" applyAlignment="1">
      <alignment horizontal="centerContinuous"/>
    </xf>
    <xf numFmtId="3" fontId="12" fillId="32" borderId="38" xfId="0" applyNumberFormat="1" applyFont="1" applyFill="1" applyBorder="1" applyAlignment="1">
      <alignment horizontal="centerContinuous"/>
    </xf>
    <xf numFmtId="3" fontId="18" fillId="0" borderId="26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18" fillId="0" borderId="32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0" fontId="18" fillId="0" borderId="42" xfId="0" applyFont="1" applyBorder="1" applyAlignment="1">
      <alignment horizontal="centerContinuous" vertical="center"/>
    </xf>
    <xf numFmtId="0" fontId="18" fillId="0" borderId="34" xfId="0" applyFont="1" applyBorder="1" applyAlignment="1">
      <alignment horizontal="centerContinuous" vertical="center"/>
    </xf>
    <xf numFmtId="0" fontId="18" fillId="0" borderId="43" xfId="0" applyFont="1" applyFill="1" applyBorder="1" applyAlignment="1">
      <alignment horizontal="centerContinuous" vertical="center"/>
    </xf>
    <xf numFmtId="0" fontId="18" fillId="0" borderId="44" xfId="0" applyFont="1" applyFill="1" applyBorder="1" applyAlignment="1">
      <alignment horizontal="centerContinuous" vertical="center"/>
    </xf>
    <xf numFmtId="0" fontId="18" fillId="0" borderId="36" xfId="0" applyFont="1" applyFill="1" applyBorder="1" applyAlignment="1">
      <alignment horizontal="centerContinuous" vertical="center"/>
    </xf>
    <xf numFmtId="3" fontId="18" fillId="0" borderId="31" xfId="0" applyNumberFormat="1" applyFont="1" applyBorder="1" applyAlignment="1">
      <alignment horizontal="centerContinuous" vertical="center"/>
    </xf>
    <xf numFmtId="3" fontId="18" fillId="0" borderId="32" xfId="0" applyNumberFormat="1" applyFont="1" applyBorder="1" applyAlignment="1">
      <alignment horizontal="centerContinuous" vertical="center"/>
    </xf>
    <xf numFmtId="3" fontId="18" fillId="0" borderId="33" xfId="0" applyNumberFormat="1" applyFont="1" applyBorder="1" applyAlignment="1">
      <alignment horizontal="centerContinuous" vertical="center"/>
    </xf>
    <xf numFmtId="3" fontId="18" fillId="0" borderId="34" xfId="0" applyNumberFormat="1" applyFont="1" applyBorder="1" applyAlignment="1">
      <alignment horizontal="centerContinuous" vertical="center"/>
    </xf>
    <xf numFmtId="3" fontId="12" fillId="32" borderId="37" xfId="0" applyNumberFormat="1" applyFont="1" applyFill="1" applyBorder="1" applyAlignment="1">
      <alignment horizontal="centerContinuous" vertical="center" wrapText="1"/>
    </xf>
    <xf numFmtId="3" fontId="12" fillId="32" borderId="38" xfId="0" applyNumberFormat="1" applyFont="1" applyFill="1" applyBorder="1" applyAlignment="1">
      <alignment horizontal="centerContinuous" vertical="center" wrapText="1"/>
    </xf>
    <xf numFmtId="3" fontId="18" fillId="0" borderId="33" xfId="0" applyNumberFormat="1" applyFont="1" applyFill="1" applyBorder="1" applyAlignment="1">
      <alignment horizontal="centerContinuous" vertical="center"/>
    </xf>
    <xf numFmtId="3" fontId="18" fillId="0" borderId="34" xfId="0" applyNumberFormat="1" applyFont="1" applyFill="1" applyBorder="1" applyAlignment="1">
      <alignment horizontal="centerContinuous" vertical="center"/>
    </xf>
    <xf numFmtId="3" fontId="18" fillId="0" borderId="35" xfId="0" applyNumberFormat="1" applyFont="1" applyFill="1" applyBorder="1" applyAlignment="1">
      <alignment horizontal="centerContinuous" vertical="center"/>
    </xf>
    <xf numFmtId="3" fontId="18" fillId="0" borderId="36" xfId="0" applyNumberFormat="1" applyFont="1" applyFill="1" applyBorder="1" applyAlignment="1">
      <alignment horizontal="centerContinuous" vertical="center"/>
    </xf>
    <xf numFmtId="3" fontId="18" fillId="0" borderId="25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34" borderId="45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3" fontId="18" fillId="35" borderId="46" xfId="0" applyNumberFormat="1" applyFont="1" applyFill="1" applyBorder="1" applyAlignment="1" quotePrefix="1">
      <alignment horizontal="center"/>
    </xf>
    <xf numFmtId="3" fontId="18" fillId="0" borderId="46" xfId="0" applyNumberFormat="1" applyFont="1" applyFill="1" applyBorder="1" applyAlignment="1" quotePrefix="1">
      <alignment horizontal="center"/>
    </xf>
    <xf numFmtId="3" fontId="18" fillId="0" borderId="18" xfId="0" applyNumberFormat="1" applyFont="1" applyFill="1" applyBorder="1" applyAlignment="1" quotePrefix="1">
      <alignment horizontal="center"/>
    </xf>
    <xf numFmtId="3" fontId="12" fillId="0" borderId="18" xfId="0" applyNumberFormat="1" applyFont="1" applyFill="1" applyBorder="1" applyAlignment="1">
      <alignment horizontal="center"/>
    </xf>
    <xf numFmtId="173" fontId="12" fillId="0" borderId="19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 quotePrefix="1">
      <alignment horizontal="center"/>
    </xf>
    <xf numFmtId="3" fontId="18" fillId="0" borderId="48" xfId="0" applyNumberFormat="1" applyFont="1" applyFill="1" applyBorder="1" applyAlignment="1" quotePrefix="1">
      <alignment horizontal="center"/>
    </xf>
    <xf numFmtId="3" fontId="12" fillId="0" borderId="48" xfId="0" applyNumberFormat="1" applyFont="1" applyFill="1" applyBorder="1" applyAlignment="1">
      <alignment horizontal="center"/>
    </xf>
    <xf numFmtId="173" fontId="12" fillId="0" borderId="49" xfId="0" applyNumberFormat="1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53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2" fillId="32" borderId="13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Eventos según el tipo de Acción</a:t>
            </a:r>
          </a:p>
        </c:rich>
      </c:tx>
      <c:layout>
        <c:manualLayout>
          <c:xMode val="factor"/>
          <c:yMode val="factor"/>
          <c:x val="0.06925"/>
          <c:y val="-0.002"/>
        </c:manualLayout>
      </c:layout>
      <c:spPr>
        <a:noFill/>
        <a:ln w="3175">
          <a:noFill/>
        </a:ln>
      </c:spPr>
    </c:title>
    <c:view3D>
      <c:rotX val="5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"/>
          <c:y val="0.14325"/>
          <c:w val="0.61075"/>
          <c:h val="0.78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'2008'!$W$12:$W$15</c:f>
              <c:strCache/>
            </c:strRef>
          </c:cat>
          <c:val>
            <c:numRef>
              <c:f>'2008'!$X$12:$X$15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Beneficiarios en eventos de capacitación según Tipo de Operador </a:t>
            </a:r>
          </a:p>
        </c:rich>
      </c:tx>
      <c:layout>
        <c:manualLayout>
          <c:xMode val="factor"/>
          <c:yMode val="factor"/>
          <c:x val="0.056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6125"/>
          <c:w val="0.982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'2008'!$A$88:$C$101</c:f>
              <c:multiLvlStrCache/>
            </c:multiLvlStrRef>
          </c:cat>
          <c:val>
            <c:numRef>
              <c:f>'2008'!$P$88:$P$101</c:f>
              <c:numCache/>
            </c:numRef>
          </c:val>
        </c:ser>
        <c:gapWidth val="60"/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delete val="1"/>
        <c:majorTickMark val="out"/>
        <c:minorTickMark val="none"/>
        <c:tickLblPos val="nextTo"/>
        <c:crossAx val="40540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beneficiarios según edades</a:t>
            </a:r>
          </a:p>
        </c:rich>
      </c:tx>
      <c:layout>
        <c:manualLayout>
          <c:xMode val="factor"/>
          <c:yMode val="factor"/>
          <c:x val="-0.0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5"/>
          <c:y val="0.2255"/>
          <c:w val="0.4897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'2008'!$U$92:$U$96</c:f>
              <c:strCache/>
            </c:strRef>
          </c:cat>
          <c:val>
            <c:numRef>
              <c:f>'2008'!$Y$92:$Y$96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Eventos de Difusión realizados</a:t>
            </a:r>
          </a:p>
        </c:rich>
      </c:tx>
      <c:layout>
        <c:manualLayout>
          <c:xMode val="factor"/>
          <c:yMode val="factor"/>
          <c:x val="0.0125"/>
          <c:y val="-0.013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35175"/>
          <c:w val="0.541"/>
          <c:h val="0.6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10253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CD5B5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'2008'!$A$69:$D$79</c:f>
              <c:multiLvlStrCache/>
            </c:multiLvlStrRef>
          </c:cat>
          <c:val>
            <c:numRef>
              <c:f>'2008'!$E$69:$E$79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multiLvlStrRef>
              <c:f>'2008'!$A$69:$D$74</c:f>
              <c:multiLvlStrCache/>
            </c:multiLvlStrRef>
          </c:cat>
          <c:val>
            <c:numRef>
              <c:f>'2008'!$F$69:$F$74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Eventos realizados según Tipo de Acción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9"/>
          <c:w val="0.95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'2008'!$C$9</c:f>
              <c:strCache>
                <c:ptCount val="1"/>
                <c:pt idx="0">
                  <c:v>Capacitación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'2008'!$A$10:$A$21</c:f>
              <c:strCache/>
            </c:strRef>
          </c:cat>
          <c:val>
            <c:numRef>
              <c:f>'2008'!$C$10:$C$21</c:f>
              <c:numCache/>
            </c:numRef>
          </c:val>
          <c:smooth val="0"/>
        </c:ser>
        <c:ser>
          <c:idx val="1"/>
          <c:order val="1"/>
          <c:tx>
            <c:strRef>
              <c:f>'2008'!$D$9</c:f>
              <c:strCache>
                <c:ptCount val="1"/>
                <c:pt idx="0">
                  <c:v>Participación Social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'2008'!$A$10:$A$21</c:f>
              <c:strCache/>
            </c:strRef>
          </c:cat>
          <c:val>
            <c:numRef>
              <c:f>'2008'!$D$10:$D$21</c:f>
              <c:numCache/>
            </c:numRef>
          </c:val>
          <c:smooth val="0"/>
        </c:ser>
        <c:ser>
          <c:idx val="2"/>
          <c:order val="2"/>
          <c:tx>
            <c:strRef>
              <c:f>'2008'!$E$9</c:f>
              <c:strCache>
                <c:ptCount val="1"/>
                <c:pt idx="0">
                  <c:v>Difusión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'2008'!$A$10:$A$21</c:f>
              <c:strCache/>
            </c:strRef>
          </c:cat>
          <c:val>
            <c:numRef>
              <c:f>'2008'!$E$10:$E$21</c:f>
              <c:numCache/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2522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88675"/>
          <c:w val="0.661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5</xdr:row>
      <xdr:rowOff>95250</xdr:rowOff>
    </xdr:from>
    <xdr:to>
      <xdr:col>29</xdr:col>
      <xdr:colOff>438150</xdr:colOff>
      <xdr:row>22</xdr:row>
      <xdr:rowOff>390525</xdr:rowOff>
    </xdr:to>
    <xdr:graphicFrame>
      <xdr:nvGraphicFramePr>
        <xdr:cNvPr id="1" name="Chart 5"/>
        <xdr:cNvGraphicFramePr/>
      </xdr:nvGraphicFramePr>
      <xdr:xfrm>
        <a:off x="13335000" y="2162175"/>
        <a:ext cx="4895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103</xdr:row>
      <xdr:rowOff>95250</xdr:rowOff>
    </xdr:from>
    <xdr:to>
      <xdr:col>17</xdr:col>
      <xdr:colOff>0</xdr:colOff>
      <xdr:row>128</xdr:row>
      <xdr:rowOff>142875</xdr:rowOff>
    </xdr:to>
    <xdr:graphicFrame>
      <xdr:nvGraphicFramePr>
        <xdr:cNvPr id="2" name="Chart 6"/>
        <xdr:cNvGraphicFramePr/>
      </xdr:nvGraphicFramePr>
      <xdr:xfrm>
        <a:off x="790575" y="29775150"/>
        <a:ext cx="99155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19</xdr:col>
      <xdr:colOff>238125</xdr:colOff>
      <xdr:row>103</xdr:row>
      <xdr:rowOff>0</xdr:rowOff>
    </xdr:from>
    <xdr:to>
      <xdr:col>27</xdr:col>
      <xdr:colOff>438150</xdr:colOff>
      <xdr:row>126</xdr:row>
      <xdr:rowOff>0</xdr:rowOff>
    </xdr:to>
    <xdr:graphicFrame>
      <xdr:nvGraphicFramePr>
        <xdr:cNvPr id="3" name="Chart 7"/>
        <xdr:cNvGraphicFramePr/>
      </xdr:nvGraphicFramePr>
      <xdr:xfrm>
        <a:off x="12125325" y="29679900"/>
        <a:ext cx="49244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9525</xdr:colOff>
      <xdr:row>0</xdr:row>
      <xdr:rowOff>57150</xdr:rowOff>
    </xdr:from>
    <xdr:to>
      <xdr:col>10</xdr:col>
      <xdr:colOff>0</xdr:colOff>
      <xdr:row>0</xdr:row>
      <xdr:rowOff>438150</xdr:rowOff>
    </xdr:to>
    <xdr:pic>
      <xdr:nvPicPr>
        <xdr:cNvPr id="4" name="Picture 28" descr="Gráfic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150"/>
          <a:ext cx="6524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62</xdr:row>
      <xdr:rowOff>66675</xdr:rowOff>
    </xdr:from>
    <xdr:to>
      <xdr:col>29</xdr:col>
      <xdr:colOff>514350</xdr:colOff>
      <xdr:row>80</xdr:row>
      <xdr:rowOff>123825</xdr:rowOff>
    </xdr:to>
    <xdr:graphicFrame>
      <xdr:nvGraphicFramePr>
        <xdr:cNvPr id="5" name="Chart 7"/>
        <xdr:cNvGraphicFramePr/>
      </xdr:nvGraphicFramePr>
      <xdr:xfrm>
        <a:off x="12087225" y="19059525"/>
        <a:ext cx="6219825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5</xdr:col>
      <xdr:colOff>371475</xdr:colOff>
      <xdr:row>6</xdr:row>
      <xdr:rowOff>209550</xdr:rowOff>
    </xdr:from>
    <xdr:to>
      <xdr:col>20</xdr:col>
      <xdr:colOff>438150</xdr:colOff>
      <xdr:row>22</xdr:row>
      <xdr:rowOff>171450</xdr:rowOff>
    </xdr:to>
    <xdr:graphicFrame>
      <xdr:nvGraphicFramePr>
        <xdr:cNvPr id="6" name="9 Gráfico"/>
        <xdr:cNvGraphicFramePr/>
      </xdr:nvGraphicFramePr>
      <xdr:xfrm>
        <a:off x="3952875" y="2581275"/>
        <a:ext cx="89630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419100</xdr:colOff>
      <xdr:row>90</xdr:row>
      <xdr:rowOff>200025</xdr:rowOff>
    </xdr:from>
    <xdr:to>
      <xdr:col>19</xdr:col>
      <xdr:colOff>95250</xdr:colOff>
      <xdr:row>96</xdr:row>
      <xdr:rowOff>38100</xdr:rowOff>
    </xdr:to>
    <xdr:sp>
      <xdr:nvSpPr>
        <xdr:cNvPr id="7" name="10 Flecha a la derecha con muesca"/>
        <xdr:cNvSpPr>
          <a:spLocks/>
        </xdr:cNvSpPr>
      </xdr:nvSpPr>
      <xdr:spPr>
        <a:xfrm>
          <a:off x="11125200" y="26441400"/>
          <a:ext cx="857250" cy="1438275"/>
        </a:xfrm>
        <a:prstGeom prst="notchedRightArrow">
          <a:avLst>
            <a:gd name="adj" fmla="val 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81</xdr:row>
      <xdr:rowOff>247650</xdr:rowOff>
    </xdr:from>
    <xdr:to>
      <xdr:col>31</xdr:col>
      <xdr:colOff>47625</xdr:colOff>
      <xdr:row>90</xdr:row>
      <xdr:rowOff>9525</xdr:rowOff>
    </xdr:to>
    <xdr:pic>
      <xdr:nvPicPr>
        <xdr:cNvPr id="8" name="Picture 17" descr="Mármol blanc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54325" y="23888700"/>
          <a:ext cx="28765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130"/>
  <sheetViews>
    <sheetView showGridLines="0" tabSelected="1" view="pageBreakPreview" zoomScale="71" zoomScaleNormal="89" zoomScaleSheetLayoutView="71" zoomScalePageLayoutView="0" workbookViewId="0" topLeftCell="A97">
      <selection activeCell="S112" sqref="S112"/>
    </sheetView>
  </sheetViews>
  <sheetFormatPr defaultColWidth="11.421875" defaultRowHeight="12.75"/>
  <cols>
    <col min="1" max="1" width="11.8515625" style="0" customWidth="1"/>
    <col min="2" max="4" width="11.00390625" style="0" customWidth="1"/>
    <col min="5" max="15" width="8.8515625" style="0" customWidth="1"/>
    <col min="16" max="16" width="9.421875" style="0" customWidth="1"/>
    <col min="17" max="30" width="8.8515625" style="0" customWidth="1"/>
    <col min="31" max="31" width="0" style="0" hidden="1" customWidth="1"/>
  </cols>
  <sheetData>
    <row r="1" ht="44.25" customHeight="1"/>
    <row r="2" spans="1:30" ht="29.25" customHeight="1">
      <c r="A2" s="54" t="s">
        <v>73</v>
      </c>
      <c r="B2" s="15"/>
      <c r="C2" s="14"/>
      <c r="D2" s="15"/>
      <c r="E2" s="15"/>
      <c r="F2" s="14"/>
      <c r="G2" s="14"/>
      <c r="H2" s="15"/>
      <c r="I2" s="14"/>
      <c r="J2" s="15"/>
      <c r="K2" s="15"/>
      <c r="L2" s="14"/>
      <c r="M2" s="14"/>
      <c r="N2" s="14"/>
      <c r="O2" s="14"/>
      <c r="P2" s="15"/>
      <c r="Q2" s="14"/>
      <c r="R2" s="1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1.75" customHeight="1">
      <c r="A3" s="14" t="s">
        <v>102</v>
      </c>
      <c r="B3" s="15"/>
      <c r="C3" s="6"/>
      <c r="D3" s="8"/>
      <c r="E3" s="9"/>
      <c r="F3" s="6"/>
      <c r="G3" s="6"/>
      <c r="H3" s="10"/>
      <c r="I3" s="6"/>
      <c r="J3" s="11"/>
      <c r="K3" s="11"/>
      <c r="L3" s="6"/>
      <c r="M3" s="6"/>
      <c r="N3" s="6"/>
      <c r="O3" s="6"/>
      <c r="P3" s="7"/>
      <c r="Q3" s="6"/>
      <c r="R3" s="12"/>
      <c r="S3" s="6"/>
      <c r="T3" s="1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75" customHeight="1">
      <c r="A4" s="14"/>
      <c r="B4" s="15"/>
      <c r="C4" s="6"/>
      <c r="D4" s="8"/>
      <c r="E4" s="9"/>
      <c r="F4" s="6"/>
      <c r="G4" s="6"/>
      <c r="H4" s="10"/>
      <c r="I4" s="6"/>
      <c r="J4" s="11"/>
      <c r="K4" s="11"/>
      <c r="L4" s="6"/>
      <c r="M4" s="6"/>
      <c r="N4" s="6"/>
      <c r="O4" s="6"/>
      <c r="P4" s="7"/>
      <c r="Q4" s="6"/>
      <c r="R4" s="12"/>
      <c r="S4" s="6"/>
      <c r="T4" s="13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.75" customHeight="1">
      <c r="A5" s="77" t="s">
        <v>87</v>
      </c>
      <c r="B5" s="55"/>
      <c r="C5" s="56"/>
      <c r="D5" s="56"/>
      <c r="E5" s="56"/>
      <c r="F5" s="56"/>
      <c r="G5" s="57"/>
      <c r="H5" s="56"/>
      <c r="I5" s="58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9"/>
    </row>
    <row r="6" spans="1:30" ht="2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6.5">
      <c r="A7" s="76" t="s">
        <v>83</v>
      </c>
      <c r="B7" s="18"/>
      <c r="C7" s="19"/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0.5" customHeight="1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51.75" customHeight="1">
      <c r="A9" s="61" t="s">
        <v>0</v>
      </c>
      <c r="B9" s="61" t="s">
        <v>1</v>
      </c>
      <c r="C9" s="61" t="s">
        <v>14</v>
      </c>
      <c r="D9" s="61" t="s">
        <v>74</v>
      </c>
      <c r="E9" s="61" t="s">
        <v>16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0.25" customHeight="1">
      <c r="A10" s="62" t="s">
        <v>17</v>
      </c>
      <c r="B10" s="63">
        <v>472</v>
      </c>
      <c r="C10" s="64">
        <v>137</v>
      </c>
      <c r="D10" s="64">
        <v>146</v>
      </c>
      <c r="E10" s="65">
        <v>189</v>
      </c>
      <c r="F10" s="21" t="s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66" t="s">
        <v>3</v>
      </c>
      <c r="B11" s="67">
        <v>654</v>
      </c>
      <c r="C11" s="68">
        <v>205</v>
      </c>
      <c r="D11" s="68">
        <v>222</v>
      </c>
      <c r="E11" s="69">
        <v>227</v>
      </c>
      <c r="F11" s="21" t="s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9"/>
      <c r="X11" s="79"/>
      <c r="Y11" s="17"/>
      <c r="Z11" s="17"/>
      <c r="AA11" s="17"/>
      <c r="AB11" s="17"/>
      <c r="AC11" s="17"/>
      <c r="AD11" s="17"/>
    </row>
    <row r="12" spans="1:30" ht="20.25" customHeight="1">
      <c r="A12" s="66" t="s">
        <v>4</v>
      </c>
      <c r="B12" s="67">
        <v>1059</v>
      </c>
      <c r="C12" s="68">
        <v>339</v>
      </c>
      <c r="D12" s="68">
        <v>359</v>
      </c>
      <c r="E12" s="69">
        <v>361</v>
      </c>
      <c r="F12" s="21" t="s">
        <v>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9" t="s">
        <v>14</v>
      </c>
      <c r="X12" s="80">
        <f>+C22</f>
        <v>5835</v>
      </c>
      <c r="Y12" s="17"/>
      <c r="Z12" s="17"/>
      <c r="AA12" s="17"/>
      <c r="AB12" s="17"/>
      <c r="AC12" s="17"/>
      <c r="AD12" s="17"/>
    </row>
    <row r="13" spans="1:30" ht="20.25" customHeight="1">
      <c r="A13" s="66" t="s">
        <v>5</v>
      </c>
      <c r="B13" s="67">
        <v>866</v>
      </c>
      <c r="C13" s="68">
        <v>405</v>
      </c>
      <c r="D13" s="68">
        <v>229</v>
      </c>
      <c r="E13" s="69">
        <v>232</v>
      </c>
      <c r="F13" s="21" t="s">
        <v>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9"/>
      <c r="X13" s="79"/>
      <c r="Y13" s="17"/>
      <c r="Z13" s="17"/>
      <c r="AA13" s="17"/>
      <c r="AB13" s="17"/>
      <c r="AC13" s="17"/>
      <c r="AD13" s="17"/>
    </row>
    <row r="14" spans="1:30" ht="20.25" customHeight="1">
      <c r="A14" s="66" t="s">
        <v>6</v>
      </c>
      <c r="B14" s="67">
        <v>935</v>
      </c>
      <c r="C14" s="68">
        <v>483</v>
      </c>
      <c r="D14" s="68">
        <v>197</v>
      </c>
      <c r="E14" s="69">
        <v>255</v>
      </c>
      <c r="F14" s="21" t="s">
        <v>6</v>
      </c>
      <c r="G14" s="17"/>
      <c r="H14" s="17"/>
      <c r="I14" s="17"/>
      <c r="J14" s="17"/>
      <c r="K14" s="17"/>
      <c r="L14" s="17"/>
      <c r="M14" s="17"/>
      <c r="N14" s="17"/>
      <c r="O14" s="22"/>
      <c r="P14" s="22"/>
      <c r="Q14" s="17"/>
      <c r="R14" s="17"/>
      <c r="S14" s="17"/>
      <c r="T14" s="17"/>
      <c r="U14" s="17"/>
      <c r="V14" s="17"/>
      <c r="W14" s="79" t="s">
        <v>15</v>
      </c>
      <c r="X14" s="80">
        <f>+D22</f>
        <v>3263</v>
      </c>
      <c r="Y14" s="17"/>
      <c r="Z14" s="17"/>
      <c r="AA14" s="17"/>
      <c r="AB14" s="17"/>
      <c r="AC14" s="17"/>
      <c r="AD14" s="17"/>
    </row>
    <row r="15" spans="1:30" ht="20.25" customHeight="1">
      <c r="A15" s="66" t="s">
        <v>7</v>
      </c>
      <c r="B15" s="67">
        <v>1187</v>
      </c>
      <c r="C15" s="68">
        <v>616</v>
      </c>
      <c r="D15" s="68">
        <v>272</v>
      </c>
      <c r="E15" s="69">
        <v>299</v>
      </c>
      <c r="F15" s="21" t="s">
        <v>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3"/>
      <c r="R15" s="23"/>
      <c r="S15" s="23"/>
      <c r="T15" s="17"/>
      <c r="U15" s="17"/>
      <c r="V15" s="17"/>
      <c r="W15" s="79" t="s">
        <v>16</v>
      </c>
      <c r="X15" s="80">
        <f>+E22</f>
        <v>3984</v>
      </c>
      <c r="Y15" s="17"/>
      <c r="Z15" s="17"/>
      <c r="AA15" s="17"/>
      <c r="AB15" s="17"/>
      <c r="AC15" s="17"/>
      <c r="AD15" s="17"/>
    </row>
    <row r="16" spans="1:30" ht="20.25" customHeight="1">
      <c r="A16" s="66" t="s">
        <v>8</v>
      </c>
      <c r="B16" s="67">
        <v>1034</v>
      </c>
      <c r="C16" s="68">
        <v>504</v>
      </c>
      <c r="D16" s="68">
        <v>222</v>
      </c>
      <c r="E16" s="69">
        <v>308</v>
      </c>
      <c r="F16" s="24" t="s">
        <v>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3"/>
      <c r="R16" s="23"/>
      <c r="S16" s="23"/>
      <c r="T16" s="17"/>
      <c r="U16" s="17"/>
      <c r="V16" s="17"/>
      <c r="W16" s="79"/>
      <c r="X16" s="79"/>
      <c r="Y16" s="17"/>
      <c r="Z16" s="17"/>
      <c r="AA16" s="17"/>
      <c r="AB16" s="17"/>
      <c r="AC16" s="17"/>
      <c r="AD16" s="17"/>
    </row>
    <row r="17" spans="1:30" ht="20.25" customHeight="1">
      <c r="A17" s="66" t="s">
        <v>9</v>
      </c>
      <c r="B17" s="67">
        <v>1313</v>
      </c>
      <c r="C17" s="68">
        <v>682</v>
      </c>
      <c r="D17" s="68">
        <v>283</v>
      </c>
      <c r="E17" s="69">
        <v>348</v>
      </c>
      <c r="F17" s="24" t="s">
        <v>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3"/>
      <c r="R17" s="23"/>
      <c r="S17" s="23"/>
      <c r="T17" s="17"/>
      <c r="U17" s="17"/>
      <c r="V17" s="17"/>
      <c r="W17" s="79"/>
      <c r="X17" s="79"/>
      <c r="Y17" s="17"/>
      <c r="Z17" s="17"/>
      <c r="AA17" s="17"/>
      <c r="AB17" s="17"/>
      <c r="AC17" s="17"/>
      <c r="AD17" s="17"/>
    </row>
    <row r="18" spans="1:30" ht="20.25" customHeight="1">
      <c r="A18" s="66" t="s">
        <v>18</v>
      </c>
      <c r="B18" s="67">
        <v>1503</v>
      </c>
      <c r="C18" s="68">
        <v>728</v>
      </c>
      <c r="D18" s="68">
        <v>365</v>
      </c>
      <c r="E18" s="69">
        <v>410</v>
      </c>
      <c r="F18" s="24" t="s">
        <v>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3"/>
      <c r="R18" s="23"/>
      <c r="S18" s="2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>
      <c r="A19" s="66" t="s">
        <v>11</v>
      </c>
      <c r="B19" s="67">
        <v>1434</v>
      </c>
      <c r="C19" s="68">
        <v>766</v>
      </c>
      <c r="D19" s="68">
        <v>307</v>
      </c>
      <c r="E19" s="69">
        <v>361</v>
      </c>
      <c r="F19" s="24" t="s">
        <v>11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3"/>
      <c r="R19" s="23"/>
      <c r="S19" s="2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20.25" customHeight="1">
      <c r="A20" s="66" t="s">
        <v>12</v>
      </c>
      <c r="B20" s="67">
        <v>1773</v>
      </c>
      <c r="C20" s="68">
        <v>579</v>
      </c>
      <c r="D20" s="68">
        <v>465</v>
      </c>
      <c r="E20" s="69">
        <v>729</v>
      </c>
      <c r="F20" s="25" t="s">
        <v>12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3"/>
      <c r="R20" s="23"/>
      <c r="S20" s="2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20.25" customHeight="1">
      <c r="A21" s="70" t="s">
        <v>13</v>
      </c>
      <c r="B21" s="71">
        <v>852</v>
      </c>
      <c r="C21" s="72">
        <v>391</v>
      </c>
      <c r="D21" s="72">
        <v>196</v>
      </c>
      <c r="E21" s="73">
        <v>265</v>
      </c>
      <c r="F21" s="25" t="s">
        <v>13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3"/>
      <c r="R21" s="78"/>
      <c r="S21" s="78"/>
      <c r="T21" s="78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25.5" customHeight="1">
      <c r="A22" s="74" t="s">
        <v>1</v>
      </c>
      <c r="B22" s="75">
        <v>13082</v>
      </c>
      <c r="C22" s="75">
        <v>5835</v>
      </c>
      <c r="D22" s="75">
        <v>3263</v>
      </c>
      <c r="E22" s="75">
        <v>3984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/>
      <c r="T22" s="78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27"/>
      <c r="B23" s="28"/>
      <c r="C23" s="28"/>
      <c r="D23" s="28"/>
      <c r="E23" s="2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3"/>
      <c r="T23" s="78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26.25" customHeight="1">
      <c r="A24" s="85" t="s">
        <v>86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4"/>
      <c r="P24" s="44"/>
      <c r="Q24" s="46"/>
      <c r="R24" s="47"/>
      <c r="S24" s="47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5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3"/>
      <c r="R25" s="26"/>
      <c r="S25" s="2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23.25" customHeight="1">
      <c r="A26" s="166" t="s">
        <v>14</v>
      </c>
      <c r="B26" s="166"/>
      <c r="C26" s="166"/>
      <c r="D26" s="166"/>
      <c r="E26" s="164" t="s">
        <v>17</v>
      </c>
      <c r="F26" s="164"/>
      <c r="G26" s="164" t="s">
        <v>3</v>
      </c>
      <c r="H26" s="164"/>
      <c r="I26" s="164" t="s">
        <v>4</v>
      </c>
      <c r="J26" s="164"/>
      <c r="K26" s="164" t="s">
        <v>5</v>
      </c>
      <c r="L26" s="164"/>
      <c r="M26" s="164" t="s">
        <v>6</v>
      </c>
      <c r="N26" s="164"/>
      <c r="O26" s="164" t="s">
        <v>7</v>
      </c>
      <c r="P26" s="164"/>
      <c r="Q26" s="164" t="s">
        <v>8</v>
      </c>
      <c r="R26" s="164"/>
      <c r="S26" s="164" t="s">
        <v>9</v>
      </c>
      <c r="T26" s="164"/>
      <c r="U26" s="164" t="s">
        <v>18</v>
      </c>
      <c r="V26" s="164"/>
      <c r="W26" s="164" t="s">
        <v>11</v>
      </c>
      <c r="X26" s="164"/>
      <c r="Y26" s="164" t="s">
        <v>12</v>
      </c>
      <c r="Z26" s="164"/>
      <c r="AA26" s="164" t="s">
        <v>13</v>
      </c>
      <c r="AB26" s="164"/>
      <c r="AC26" s="164" t="s">
        <v>1</v>
      </c>
      <c r="AD26" s="164"/>
    </row>
    <row r="27" spans="1:30" s="1" customFormat="1" ht="46.5" customHeight="1">
      <c r="A27" s="166"/>
      <c r="B27" s="166"/>
      <c r="C27" s="166"/>
      <c r="D27" s="166"/>
      <c r="E27" s="86" t="s">
        <v>75</v>
      </c>
      <c r="F27" s="86" t="s">
        <v>76</v>
      </c>
      <c r="G27" s="86" t="s">
        <v>75</v>
      </c>
      <c r="H27" s="86" t="s">
        <v>76</v>
      </c>
      <c r="I27" s="86" t="s">
        <v>75</v>
      </c>
      <c r="J27" s="86" t="s">
        <v>76</v>
      </c>
      <c r="K27" s="86" t="s">
        <v>75</v>
      </c>
      <c r="L27" s="86" t="s">
        <v>76</v>
      </c>
      <c r="M27" s="86" t="s">
        <v>75</v>
      </c>
      <c r="N27" s="86" t="s">
        <v>76</v>
      </c>
      <c r="O27" s="86" t="s">
        <v>75</v>
      </c>
      <c r="P27" s="86" t="s">
        <v>76</v>
      </c>
      <c r="Q27" s="86" t="s">
        <v>75</v>
      </c>
      <c r="R27" s="86" t="s">
        <v>76</v>
      </c>
      <c r="S27" s="86" t="s">
        <v>75</v>
      </c>
      <c r="T27" s="86" t="s">
        <v>76</v>
      </c>
      <c r="U27" s="86" t="s">
        <v>75</v>
      </c>
      <c r="V27" s="86" t="s">
        <v>76</v>
      </c>
      <c r="W27" s="86" t="s">
        <v>75</v>
      </c>
      <c r="X27" s="86" t="s">
        <v>76</v>
      </c>
      <c r="Y27" s="86" t="s">
        <v>75</v>
      </c>
      <c r="Z27" s="86" t="s">
        <v>76</v>
      </c>
      <c r="AA27" s="86" t="s">
        <v>75</v>
      </c>
      <c r="AB27" s="86" t="s">
        <v>76</v>
      </c>
      <c r="AC27" s="86" t="s">
        <v>75</v>
      </c>
      <c r="AD27" s="86" t="s">
        <v>76</v>
      </c>
    </row>
    <row r="28" spans="1:31" ht="21.75" customHeight="1">
      <c r="A28" s="177" t="s">
        <v>20</v>
      </c>
      <c r="B28" s="178"/>
      <c r="C28" s="178"/>
      <c r="D28" s="178"/>
      <c r="E28" s="81">
        <v>101</v>
      </c>
      <c r="F28" s="81">
        <v>3538</v>
      </c>
      <c r="G28" s="81">
        <v>123</v>
      </c>
      <c r="H28" s="81">
        <v>4091</v>
      </c>
      <c r="I28" s="81">
        <v>149</v>
      </c>
      <c r="J28" s="81">
        <v>6317</v>
      </c>
      <c r="K28" s="81">
        <v>261</v>
      </c>
      <c r="L28" s="81">
        <v>11810</v>
      </c>
      <c r="M28" s="81">
        <v>297</v>
      </c>
      <c r="N28" s="81">
        <v>12884</v>
      </c>
      <c r="O28" s="81">
        <v>330</v>
      </c>
      <c r="P28" s="81">
        <v>15370</v>
      </c>
      <c r="Q28" s="81">
        <v>305</v>
      </c>
      <c r="R28" s="81">
        <v>15534</v>
      </c>
      <c r="S28" s="81">
        <v>432</v>
      </c>
      <c r="T28" s="81">
        <v>18806</v>
      </c>
      <c r="U28" s="81">
        <v>425</v>
      </c>
      <c r="V28" s="81">
        <v>22808</v>
      </c>
      <c r="W28" s="81">
        <v>467</v>
      </c>
      <c r="X28" s="81">
        <v>29256</v>
      </c>
      <c r="Y28" s="81">
        <v>283</v>
      </c>
      <c r="Z28" s="81">
        <v>17322</v>
      </c>
      <c r="AA28" s="81">
        <v>246</v>
      </c>
      <c r="AB28" s="81">
        <v>9690</v>
      </c>
      <c r="AC28" s="81">
        <v>3419</v>
      </c>
      <c r="AD28" s="82">
        <v>167426</v>
      </c>
      <c r="AE28" s="2">
        <v>0.624880568825686</v>
      </c>
    </row>
    <row r="29" spans="1:31" ht="21.75" customHeight="1">
      <c r="A29" s="170" t="s">
        <v>21</v>
      </c>
      <c r="B29" s="171"/>
      <c r="C29" s="171"/>
      <c r="D29" s="171"/>
      <c r="E29" s="83">
        <v>5</v>
      </c>
      <c r="F29" s="83">
        <v>228</v>
      </c>
      <c r="G29" s="83">
        <v>6</v>
      </c>
      <c r="H29" s="83">
        <v>159</v>
      </c>
      <c r="I29" s="83">
        <v>18</v>
      </c>
      <c r="J29" s="83">
        <v>1423</v>
      </c>
      <c r="K29" s="83">
        <v>7</v>
      </c>
      <c r="L29" s="83">
        <v>602</v>
      </c>
      <c r="M29" s="83">
        <v>8</v>
      </c>
      <c r="N29" s="83">
        <v>344</v>
      </c>
      <c r="O29" s="83">
        <v>15</v>
      </c>
      <c r="P29" s="83">
        <v>763</v>
      </c>
      <c r="Q29" s="83">
        <v>8</v>
      </c>
      <c r="R29" s="83">
        <v>291</v>
      </c>
      <c r="S29" s="83">
        <v>12</v>
      </c>
      <c r="T29" s="83">
        <v>863</v>
      </c>
      <c r="U29" s="83">
        <v>9</v>
      </c>
      <c r="V29" s="83">
        <v>673</v>
      </c>
      <c r="W29" s="83">
        <v>8</v>
      </c>
      <c r="X29" s="83">
        <v>370</v>
      </c>
      <c r="Y29" s="83">
        <v>29</v>
      </c>
      <c r="Z29" s="83">
        <v>3238</v>
      </c>
      <c r="AA29" s="83">
        <v>8</v>
      </c>
      <c r="AB29" s="83">
        <v>391</v>
      </c>
      <c r="AC29" s="83">
        <v>133</v>
      </c>
      <c r="AD29" s="84">
        <v>9345</v>
      </c>
      <c r="AE29" s="2">
        <v>0.028635707143650706</v>
      </c>
    </row>
    <row r="30" spans="1:31" ht="21.75" customHeight="1">
      <c r="A30" s="170" t="s">
        <v>22</v>
      </c>
      <c r="B30" s="171"/>
      <c r="C30" s="171"/>
      <c r="D30" s="171"/>
      <c r="E30" s="83">
        <v>26</v>
      </c>
      <c r="F30" s="83">
        <v>1424</v>
      </c>
      <c r="G30" s="83">
        <v>56</v>
      </c>
      <c r="H30" s="83">
        <v>1572</v>
      </c>
      <c r="I30" s="83">
        <v>110</v>
      </c>
      <c r="J30" s="83">
        <v>3037</v>
      </c>
      <c r="K30" s="83">
        <v>113</v>
      </c>
      <c r="L30" s="83">
        <v>4226</v>
      </c>
      <c r="M30" s="83">
        <v>147</v>
      </c>
      <c r="N30" s="83">
        <v>6696</v>
      </c>
      <c r="O30" s="83">
        <v>205</v>
      </c>
      <c r="P30" s="83">
        <v>8910</v>
      </c>
      <c r="Q30" s="83">
        <v>141</v>
      </c>
      <c r="R30" s="83">
        <v>5811</v>
      </c>
      <c r="S30" s="83">
        <v>187</v>
      </c>
      <c r="T30" s="83">
        <v>8074</v>
      </c>
      <c r="U30" s="83">
        <v>214</v>
      </c>
      <c r="V30" s="83">
        <v>9436</v>
      </c>
      <c r="W30" s="83">
        <v>208</v>
      </c>
      <c r="X30" s="83">
        <v>9169</v>
      </c>
      <c r="Y30" s="83">
        <v>166</v>
      </c>
      <c r="Z30" s="83">
        <v>7929</v>
      </c>
      <c r="AA30" s="83">
        <v>95</v>
      </c>
      <c r="AB30" s="83">
        <v>4095</v>
      </c>
      <c r="AC30" s="83">
        <v>1668</v>
      </c>
      <c r="AD30" s="84">
        <v>70379</v>
      </c>
      <c r="AE30" s="2">
        <v>0.2391234307299189</v>
      </c>
    </row>
    <row r="31" spans="1:31" ht="21.75" customHeight="1">
      <c r="A31" s="170" t="s">
        <v>23</v>
      </c>
      <c r="B31" s="171"/>
      <c r="C31" s="171"/>
      <c r="D31" s="171"/>
      <c r="E31" s="83">
        <v>0</v>
      </c>
      <c r="F31" s="83">
        <v>0</v>
      </c>
      <c r="G31" s="83">
        <v>4</v>
      </c>
      <c r="H31" s="83">
        <v>280</v>
      </c>
      <c r="I31" s="83">
        <v>7</v>
      </c>
      <c r="J31" s="83">
        <v>895</v>
      </c>
      <c r="K31" s="83">
        <v>7</v>
      </c>
      <c r="L31" s="83">
        <v>457</v>
      </c>
      <c r="M31" s="83">
        <v>1</v>
      </c>
      <c r="N31" s="83">
        <v>30</v>
      </c>
      <c r="O31" s="83">
        <v>7</v>
      </c>
      <c r="P31" s="83">
        <v>527</v>
      </c>
      <c r="Q31" s="83">
        <v>6</v>
      </c>
      <c r="R31" s="83">
        <v>1323</v>
      </c>
      <c r="S31" s="83">
        <v>10</v>
      </c>
      <c r="T31" s="83">
        <v>1122</v>
      </c>
      <c r="U31" s="83">
        <v>10</v>
      </c>
      <c r="V31" s="83">
        <v>734</v>
      </c>
      <c r="W31" s="83">
        <v>6</v>
      </c>
      <c r="X31" s="83">
        <v>469</v>
      </c>
      <c r="Y31" s="83">
        <v>29</v>
      </c>
      <c r="Z31" s="83">
        <v>3234</v>
      </c>
      <c r="AA31" s="83">
        <v>6</v>
      </c>
      <c r="AB31" s="83">
        <v>348</v>
      </c>
      <c r="AC31" s="83">
        <v>93</v>
      </c>
      <c r="AD31" s="84">
        <v>9419</v>
      </c>
      <c r="AE31" s="2">
        <v>0.01992556382624153</v>
      </c>
    </row>
    <row r="32" spans="1:31" ht="21.75" customHeight="1">
      <c r="A32" s="170" t="s">
        <v>24</v>
      </c>
      <c r="B32" s="171"/>
      <c r="C32" s="171"/>
      <c r="D32" s="171"/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3</v>
      </c>
      <c r="N32" s="83">
        <v>100</v>
      </c>
      <c r="O32" s="83">
        <v>2</v>
      </c>
      <c r="P32" s="83">
        <v>72</v>
      </c>
      <c r="Q32" s="83">
        <v>1</v>
      </c>
      <c r="R32" s="83">
        <v>35</v>
      </c>
      <c r="S32" s="83">
        <v>2</v>
      </c>
      <c r="T32" s="83">
        <v>57</v>
      </c>
      <c r="U32" s="83">
        <v>4</v>
      </c>
      <c r="V32" s="83">
        <v>137</v>
      </c>
      <c r="W32" s="83">
        <v>9</v>
      </c>
      <c r="X32" s="83">
        <v>316</v>
      </c>
      <c r="Y32" s="83">
        <v>4</v>
      </c>
      <c r="Z32" s="83">
        <v>109</v>
      </c>
      <c r="AA32" s="83">
        <v>3</v>
      </c>
      <c r="AB32" s="83">
        <v>124</v>
      </c>
      <c r="AC32" s="83">
        <v>28</v>
      </c>
      <c r="AD32" s="84">
        <v>950</v>
      </c>
      <c r="AE32" s="2">
        <v>0.013665148316853682</v>
      </c>
    </row>
    <row r="33" spans="1:31" ht="21.75" customHeight="1">
      <c r="A33" s="170" t="s">
        <v>25</v>
      </c>
      <c r="B33" s="171"/>
      <c r="C33" s="171"/>
      <c r="D33" s="171"/>
      <c r="E33" s="83">
        <v>0</v>
      </c>
      <c r="F33" s="83">
        <v>0</v>
      </c>
      <c r="G33" s="83">
        <v>0</v>
      </c>
      <c r="H33" s="83">
        <v>0</v>
      </c>
      <c r="I33" s="83">
        <v>2</v>
      </c>
      <c r="J33" s="83">
        <v>185</v>
      </c>
      <c r="K33" s="83">
        <v>0</v>
      </c>
      <c r="L33" s="83">
        <v>0</v>
      </c>
      <c r="M33" s="83">
        <v>0</v>
      </c>
      <c r="N33" s="83">
        <v>0</v>
      </c>
      <c r="O33" s="83">
        <v>4</v>
      </c>
      <c r="P33" s="83">
        <v>454</v>
      </c>
      <c r="Q33" s="83">
        <v>0</v>
      </c>
      <c r="R33" s="83">
        <v>0</v>
      </c>
      <c r="S33" s="83">
        <v>2</v>
      </c>
      <c r="T33" s="83">
        <v>200</v>
      </c>
      <c r="U33" s="83">
        <v>3</v>
      </c>
      <c r="V33" s="83">
        <v>272</v>
      </c>
      <c r="W33" s="83">
        <v>0</v>
      </c>
      <c r="X33" s="83">
        <v>0</v>
      </c>
      <c r="Y33" s="83">
        <v>5</v>
      </c>
      <c r="Z33" s="83">
        <v>1233</v>
      </c>
      <c r="AA33" s="83">
        <v>0</v>
      </c>
      <c r="AB33" s="83">
        <v>0</v>
      </c>
      <c r="AC33" s="83">
        <v>16</v>
      </c>
      <c r="AD33" s="84">
        <v>2344</v>
      </c>
      <c r="AE33" s="2">
        <v>0.002571936451505388</v>
      </c>
    </row>
    <row r="34" spans="1:31" ht="21.75" customHeight="1">
      <c r="A34" s="170" t="s">
        <v>26</v>
      </c>
      <c r="B34" s="171"/>
      <c r="C34" s="171"/>
      <c r="D34" s="171"/>
      <c r="E34" s="83">
        <v>1</v>
      </c>
      <c r="F34" s="83">
        <v>62</v>
      </c>
      <c r="G34" s="83">
        <v>2</v>
      </c>
      <c r="H34" s="83">
        <v>125</v>
      </c>
      <c r="I34" s="83">
        <v>14</v>
      </c>
      <c r="J34" s="83">
        <v>2299</v>
      </c>
      <c r="K34" s="83">
        <v>8</v>
      </c>
      <c r="L34" s="83">
        <v>761</v>
      </c>
      <c r="M34" s="83">
        <v>18</v>
      </c>
      <c r="N34" s="83">
        <v>1077</v>
      </c>
      <c r="O34" s="83">
        <v>24</v>
      </c>
      <c r="P34" s="83">
        <v>1132</v>
      </c>
      <c r="Q34" s="83">
        <v>14</v>
      </c>
      <c r="R34" s="83">
        <v>640</v>
      </c>
      <c r="S34" s="83">
        <v>15</v>
      </c>
      <c r="T34" s="83">
        <v>655</v>
      </c>
      <c r="U34" s="83">
        <v>21</v>
      </c>
      <c r="V34" s="83">
        <v>842</v>
      </c>
      <c r="W34" s="83">
        <v>24</v>
      </c>
      <c r="X34" s="83">
        <v>1310</v>
      </c>
      <c r="Y34" s="83">
        <v>31</v>
      </c>
      <c r="Z34" s="83">
        <v>2326</v>
      </c>
      <c r="AA34" s="83">
        <v>10</v>
      </c>
      <c r="AB34" s="83">
        <v>479</v>
      </c>
      <c r="AC34" s="83">
        <v>182</v>
      </c>
      <c r="AD34" s="84">
        <v>11708</v>
      </c>
      <c r="AE34" s="2">
        <v>0.022308632374180647</v>
      </c>
    </row>
    <row r="35" spans="1:31" ht="21.75" customHeight="1">
      <c r="A35" s="170" t="s">
        <v>96</v>
      </c>
      <c r="B35" s="171"/>
      <c r="C35" s="171"/>
      <c r="D35" s="171"/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8</v>
      </c>
      <c r="X35" s="83">
        <v>474</v>
      </c>
      <c r="Y35" s="83">
        <v>2</v>
      </c>
      <c r="Z35" s="83">
        <v>27</v>
      </c>
      <c r="AA35" s="83">
        <v>1</v>
      </c>
      <c r="AB35" s="83">
        <v>30</v>
      </c>
      <c r="AC35" s="83">
        <v>11</v>
      </c>
      <c r="AD35" s="84">
        <v>531</v>
      </c>
      <c r="AE35" s="2">
        <v>0.04888901233196311</v>
      </c>
    </row>
    <row r="36" spans="1:31" ht="21.75" customHeight="1">
      <c r="A36" s="170" t="s">
        <v>27</v>
      </c>
      <c r="B36" s="171"/>
      <c r="C36" s="171"/>
      <c r="D36" s="171"/>
      <c r="E36" s="119">
        <v>1</v>
      </c>
      <c r="F36" s="119">
        <v>22</v>
      </c>
      <c r="G36" s="119">
        <v>0</v>
      </c>
      <c r="H36" s="119">
        <v>0</v>
      </c>
      <c r="I36" s="119">
        <v>0</v>
      </c>
      <c r="J36" s="119">
        <v>0</v>
      </c>
      <c r="K36" s="119">
        <v>1</v>
      </c>
      <c r="L36" s="119">
        <v>11</v>
      </c>
      <c r="M36" s="119">
        <v>1</v>
      </c>
      <c r="N36" s="119">
        <v>21</v>
      </c>
      <c r="O36" s="119">
        <v>6</v>
      </c>
      <c r="P36" s="119">
        <v>346</v>
      </c>
      <c r="Q36" s="119">
        <v>7</v>
      </c>
      <c r="R36" s="119">
        <v>329</v>
      </c>
      <c r="S36" s="119">
        <v>4</v>
      </c>
      <c r="T36" s="119">
        <v>91</v>
      </c>
      <c r="U36" s="119">
        <v>6</v>
      </c>
      <c r="V36" s="119">
        <v>171</v>
      </c>
      <c r="W36" s="119">
        <v>3</v>
      </c>
      <c r="X36" s="119">
        <v>79</v>
      </c>
      <c r="Y36" s="119">
        <v>4</v>
      </c>
      <c r="Z36" s="119">
        <v>165</v>
      </c>
      <c r="AA36" s="119">
        <v>1</v>
      </c>
      <c r="AB36" s="119">
        <v>23</v>
      </c>
      <c r="AC36" s="119">
        <v>34</v>
      </c>
      <c r="AD36" s="129">
        <v>1258</v>
      </c>
      <c r="AE36" s="2">
        <v>0</v>
      </c>
    </row>
    <row r="37" spans="1:31" ht="21.75" customHeight="1">
      <c r="A37" s="170" t="s">
        <v>28</v>
      </c>
      <c r="B37" s="171"/>
      <c r="C37" s="171"/>
      <c r="D37" s="171"/>
      <c r="E37" s="119">
        <v>0</v>
      </c>
      <c r="F37" s="119">
        <v>0</v>
      </c>
      <c r="G37" s="119">
        <v>1</v>
      </c>
      <c r="H37" s="119">
        <v>27</v>
      </c>
      <c r="I37" s="119">
        <v>5</v>
      </c>
      <c r="J37" s="119">
        <v>181</v>
      </c>
      <c r="K37" s="119">
        <v>0</v>
      </c>
      <c r="L37" s="119">
        <v>0</v>
      </c>
      <c r="M37" s="119">
        <v>0</v>
      </c>
      <c r="N37" s="119">
        <v>0</v>
      </c>
      <c r="O37" s="119">
        <v>7</v>
      </c>
      <c r="P37" s="119">
        <v>158</v>
      </c>
      <c r="Q37" s="119">
        <v>6</v>
      </c>
      <c r="R37" s="119">
        <v>163</v>
      </c>
      <c r="S37" s="119">
        <v>7</v>
      </c>
      <c r="T37" s="119">
        <v>204</v>
      </c>
      <c r="U37" s="119">
        <v>8</v>
      </c>
      <c r="V37" s="119">
        <v>165</v>
      </c>
      <c r="W37" s="119">
        <v>5</v>
      </c>
      <c r="X37" s="119">
        <v>127</v>
      </c>
      <c r="Y37" s="119">
        <v>3</v>
      </c>
      <c r="Z37" s="119">
        <v>92</v>
      </c>
      <c r="AA37" s="119">
        <v>2</v>
      </c>
      <c r="AB37" s="119">
        <v>22</v>
      </c>
      <c r="AC37" s="119">
        <v>44</v>
      </c>
      <c r="AD37" s="129">
        <v>1139</v>
      </c>
      <c r="AE37" s="2">
        <v>0</v>
      </c>
    </row>
    <row r="38" spans="1:31" ht="21.75" customHeight="1">
      <c r="A38" s="170" t="s">
        <v>29</v>
      </c>
      <c r="B38" s="171"/>
      <c r="C38" s="171"/>
      <c r="D38" s="171"/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1</v>
      </c>
      <c r="L38" s="119">
        <v>19</v>
      </c>
      <c r="M38" s="119">
        <v>0</v>
      </c>
      <c r="N38" s="119">
        <v>0</v>
      </c>
      <c r="O38" s="119">
        <v>0</v>
      </c>
      <c r="P38" s="119">
        <v>0</v>
      </c>
      <c r="Q38" s="119">
        <v>1</v>
      </c>
      <c r="R38" s="119">
        <v>15</v>
      </c>
      <c r="S38" s="119">
        <v>3</v>
      </c>
      <c r="T38" s="119">
        <v>45</v>
      </c>
      <c r="U38" s="119">
        <v>0</v>
      </c>
      <c r="V38" s="119">
        <v>0</v>
      </c>
      <c r="W38" s="119">
        <v>1</v>
      </c>
      <c r="X38" s="119">
        <v>25</v>
      </c>
      <c r="Y38" s="119">
        <v>0</v>
      </c>
      <c r="Z38" s="119">
        <v>0</v>
      </c>
      <c r="AA38" s="119">
        <v>0</v>
      </c>
      <c r="AB38" s="119">
        <v>0</v>
      </c>
      <c r="AC38" s="119">
        <v>6</v>
      </c>
      <c r="AD38" s="129">
        <v>104</v>
      </c>
      <c r="AE38" s="2">
        <v>0</v>
      </c>
    </row>
    <row r="39" spans="1:31" ht="21.75" customHeight="1">
      <c r="A39" s="170" t="s">
        <v>30</v>
      </c>
      <c r="B39" s="171"/>
      <c r="C39" s="171"/>
      <c r="D39" s="171"/>
      <c r="E39" s="119">
        <v>0</v>
      </c>
      <c r="F39" s="119">
        <v>0</v>
      </c>
      <c r="G39" s="119">
        <v>0</v>
      </c>
      <c r="H39" s="119">
        <v>0</v>
      </c>
      <c r="I39" s="119">
        <v>7</v>
      </c>
      <c r="J39" s="119">
        <v>90</v>
      </c>
      <c r="K39" s="119">
        <v>0</v>
      </c>
      <c r="L39" s="119">
        <v>0</v>
      </c>
      <c r="M39" s="119">
        <v>0</v>
      </c>
      <c r="N39" s="119">
        <v>0</v>
      </c>
      <c r="O39" s="119">
        <v>1</v>
      </c>
      <c r="P39" s="119">
        <v>30</v>
      </c>
      <c r="Q39" s="119">
        <v>0</v>
      </c>
      <c r="R39" s="119">
        <v>0</v>
      </c>
      <c r="S39" s="119">
        <v>0</v>
      </c>
      <c r="T39" s="119">
        <v>0</v>
      </c>
      <c r="U39" s="119">
        <v>1</v>
      </c>
      <c r="V39" s="119">
        <v>30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9</v>
      </c>
      <c r="AD39" s="129">
        <v>150</v>
      </c>
      <c r="AE39" s="2">
        <v>0</v>
      </c>
    </row>
    <row r="40" spans="1:31" ht="21.75" customHeight="1">
      <c r="A40" s="170" t="s">
        <v>31</v>
      </c>
      <c r="B40" s="171"/>
      <c r="C40" s="171"/>
      <c r="D40" s="171"/>
      <c r="E40" s="119">
        <v>2</v>
      </c>
      <c r="F40" s="119">
        <v>7</v>
      </c>
      <c r="G40" s="119">
        <v>3</v>
      </c>
      <c r="H40" s="119">
        <v>59</v>
      </c>
      <c r="I40" s="119">
        <v>2</v>
      </c>
      <c r="J40" s="119">
        <v>220</v>
      </c>
      <c r="K40" s="119">
        <v>0</v>
      </c>
      <c r="L40" s="119">
        <v>0</v>
      </c>
      <c r="M40" s="119">
        <v>3</v>
      </c>
      <c r="N40" s="119">
        <v>15</v>
      </c>
      <c r="O40" s="119">
        <v>2</v>
      </c>
      <c r="P40" s="119">
        <v>349</v>
      </c>
      <c r="Q40" s="119">
        <v>8</v>
      </c>
      <c r="R40" s="119">
        <v>40</v>
      </c>
      <c r="S40" s="119">
        <v>0</v>
      </c>
      <c r="T40" s="119">
        <v>0</v>
      </c>
      <c r="U40" s="119">
        <v>6</v>
      </c>
      <c r="V40" s="119">
        <v>201</v>
      </c>
      <c r="W40" s="119">
        <v>7</v>
      </c>
      <c r="X40" s="119">
        <v>60</v>
      </c>
      <c r="Y40" s="119">
        <v>2</v>
      </c>
      <c r="Z40" s="119">
        <v>0</v>
      </c>
      <c r="AA40" s="119">
        <v>8</v>
      </c>
      <c r="AB40" s="119">
        <v>258</v>
      </c>
      <c r="AC40" s="119">
        <v>43</v>
      </c>
      <c r="AD40" s="129">
        <v>1209</v>
      </c>
      <c r="AE40" s="2">
        <v>0</v>
      </c>
    </row>
    <row r="41" spans="1:31" ht="21.75" customHeight="1">
      <c r="A41" s="170" t="s">
        <v>32</v>
      </c>
      <c r="B41" s="171"/>
      <c r="C41" s="171"/>
      <c r="D41" s="171"/>
      <c r="E41" s="119">
        <v>1</v>
      </c>
      <c r="F41" s="119">
        <v>19</v>
      </c>
      <c r="G41" s="119">
        <v>10</v>
      </c>
      <c r="H41" s="119">
        <v>181</v>
      </c>
      <c r="I41" s="119">
        <v>25</v>
      </c>
      <c r="J41" s="119">
        <v>882</v>
      </c>
      <c r="K41" s="119">
        <v>7</v>
      </c>
      <c r="L41" s="119">
        <v>303</v>
      </c>
      <c r="M41" s="119">
        <v>5</v>
      </c>
      <c r="N41" s="119">
        <v>97</v>
      </c>
      <c r="O41" s="119">
        <v>13</v>
      </c>
      <c r="P41" s="119">
        <v>584</v>
      </c>
      <c r="Q41" s="119">
        <v>7</v>
      </c>
      <c r="R41" s="119">
        <v>349</v>
      </c>
      <c r="S41" s="119">
        <v>8</v>
      </c>
      <c r="T41" s="119">
        <v>858</v>
      </c>
      <c r="U41" s="119">
        <v>21</v>
      </c>
      <c r="V41" s="119">
        <v>750</v>
      </c>
      <c r="W41" s="119">
        <v>20</v>
      </c>
      <c r="X41" s="119">
        <v>1262</v>
      </c>
      <c r="Y41" s="119">
        <v>21</v>
      </c>
      <c r="Z41" s="119">
        <v>1603</v>
      </c>
      <c r="AA41" s="119">
        <v>11</v>
      </c>
      <c r="AB41" s="119">
        <v>1711</v>
      </c>
      <c r="AC41" s="119">
        <v>149</v>
      </c>
      <c r="AD41" s="129">
        <v>8599</v>
      </c>
      <c r="AE41" s="2"/>
    </row>
    <row r="42" spans="1:31" ht="27" customHeight="1">
      <c r="A42" s="164" t="s">
        <v>1</v>
      </c>
      <c r="B42" s="164"/>
      <c r="C42" s="164"/>
      <c r="D42" s="164"/>
      <c r="E42" s="105">
        <v>137</v>
      </c>
      <c r="F42" s="105">
        <v>5300</v>
      </c>
      <c r="G42" s="105">
        <v>205</v>
      </c>
      <c r="H42" s="105">
        <v>6494</v>
      </c>
      <c r="I42" s="105">
        <v>339</v>
      </c>
      <c r="J42" s="105">
        <v>15529</v>
      </c>
      <c r="K42" s="105">
        <v>405</v>
      </c>
      <c r="L42" s="105">
        <v>18189</v>
      </c>
      <c r="M42" s="105">
        <v>483</v>
      </c>
      <c r="N42" s="105">
        <v>21264</v>
      </c>
      <c r="O42" s="105">
        <v>616</v>
      </c>
      <c r="P42" s="105">
        <v>28695</v>
      </c>
      <c r="Q42" s="105">
        <v>504</v>
      </c>
      <c r="R42" s="105">
        <v>24530</v>
      </c>
      <c r="S42" s="105">
        <v>682</v>
      </c>
      <c r="T42" s="105">
        <v>30975</v>
      </c>
      <c r="U42" s="105">
        <v>728</v>
      </c>
      <c r="V42" s="105">
        <v>36219</v>
      </c>
      <c r="W42" s="105">
        <v>766</v>
      </c>
      <c r="X42" s="105">
        <v>42917</v>
      </c>
      <c r="Y42" s="105">
        <v>579</v>
      </c>
      <c r="Z42" s="105">
        <v>37278</v>
      </c>
      <c r="AA42" s="105">
        <v>391</v>
      </c>
      <c r="AB42" s="105">
        <v>17171</v>
      </c>
      <c r="AC42" s="105">
        <v>5835</v>
      </c>
      <c r="AD42" s="105">
        <v>284561</v>
      </c>
      <c r="AE42" s="3"/>
    </row>
    <row r="43" spans="1:30" ht="12.75">
      <c r="A43" s="17"/>
      <c r="B43" s="17"/>
      <c r="C43" s="17"/>
      <c r="D43" s="30"/>
      <c r="E43" s="30"/>
      <c r="F43" s="30"/>
      <c r="G43" s="30"/>
      <c r="H43" s="30"/>
      <c r="I43" s="31"/>
      <c r="J43" s="32"/>
      <c r="K43" s="31"/>
      <c r="L43" s="30"/>
      <c r="M43" s="30"/>
      <c r="N43" s="30"/>
      <c r="O43" s="31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>
      <c r="A44" s="76" t="s">
        <v>84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customHeigh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</row>
    <row r="46" spans="1:30" ht="21.75" customHeight="1">
      <c r="A46" s="166" t="s">
        <v>72</v>
      </c>
      <c r="B46" s="166"/>
      <c r="C46" s="166"/>
      <c r="D46" s="166"/>
      <c r="E46" s="164" t="s">
        <v>17</v>
      </c>
      <c r="F46" s="164"/>
      <c r="G46" s="164" t="s">
        <v>3</v>
      </c>
      <c r="H46" s="164"/>
      <c r="I46" s="164" t="s">
        <v>4</v>
      </c>
      <c r="J46" s="164"/>
      <c r="K46" s="164" t="s">
        <v>5</v>
      </c>
      <c r="L46" s="164"/>
      <c r="M46" s="164" t="s">
        <v>6</v>
      </c>
      <c r="N46" s="164"/>
      <c r="O46" s="164" t="s">
        <v>7</v>
      </c>
      <c r="P46" s="164"/>
      <c r="Q46" s="164" t="s">
        <v>8</v>
      </c>
      <c r="R46" s="164"/>
      <c r="S46" s="164" t="s">
        <v>9</v>
      </c>
      <c r="T46" s="164"/>
      <c r="U46" s="164" t="s">
        <v>18</v>
      </c>
      <c r="V46" s="164"/>
      <c r="W46" s="164" t="s">
        <v>11</v>
      </c>
      <c r="X46" s="164"/>
      <c r="Y46" s="164" t="s">
        <v>12</v>
      </c>
      <c r="Z46" s="164"/>
      <c r="AA46" s="164" t="s">
        <v>13</v>
      </c>
      <c r="AB46" s="164"/>
      <c r="AC46" s="164" t="s">
        <v>1</v>
      </c>
      <c r="AD46" s="164"/>
    </row>
    <row r="47" spans="1:30" s="43" customFormat="1" ht="52.5" customHeight="1">
      <c r="A47" s="166"/>
      <c r="B47" s="166"/>
      <c r="C47" s="166"/>
      <c r="D47" s="166"/>
      <c r="E47" s="86" t="s">
        <v>75</v>
      </c>
      <c r="F47" s="86" t="s">
        <v>76</v>
      </c>
      <c r="G47" s="86" t="s">
        <v>75</v>
      </c>
      <c r="H47" s="86" t="s">
        <v>76</v>
      </c>
      <c r="I47" s="86" t="s">
        <v>75</v>
      </c>
      <c r="J47" s="86" t="s">
        <v>76</v>
      </c>
      <c r="K47" s="86" t="s">
        <v>75</v>
      </c>
      <c r="L47" s="86" t="s">
        <v>76</v>
      </c>
      <c r="M47" s="86" t="s">
        <v>75</v>
      </c>
      <c r="N47" s="86" t="s">
        <v>76</v>
      </c>
      <c r="O47" s="86" t="s">
        <v>75</v>
      </c>
      <c r="P47" s="86" t="s">
        <v>76</v>
      </c>
      <c r="Q47" s="86" t="s">
        <v>75</v>
      </c>
      <c r="R47" s="86" t="s">
        <v>76</v>
      </c>
      <c r="S47" s="86" t="s">
        <v>75</v>
      </c>
      <c r="T47" s="86" t="s">
        <v>76</v>
      </c>
      <c r="U47" s="86" t="s">
        <v>75</v>
      </c>
      <c r="V47" s="86" t="s">
        <v>76</v>
      </c>
      <c r="W47" s="86" t="s">
        <v>75</v>
      </c>
      <c r="X47" s="86" t="s">
        <v>76</v>
      </c>
      <c r="Y47" s="86" t="s">
        <v>75</v>
      </c>
      <c r="Z47" s="86" t="s">
        <v>76</v>
      </c>
      <c r="AA47" s="86" t="s">
        <v>75</v>
      </c>
      <c r="AB47" s="86" t="s">
        <v>76</v>
      </c>
      <c r="AC47" s="86" t="s">
        <v>75</v>
      </c>
      <c r="AD47" s="86" t="s">
        <v>76</v>
      </c>
    </row>
    <row r="48" spans="1:31" ht="21.75" customHeight="1">
      <c r="A48" s="177" t="s">
        <v>33</v>
      </c>
      <c r="B48" s="178"/>
      <c r="C48" s="178"/>
      <c r="D48" s="178"/>
      <c r="E48" s="81">
        <v>72</v>
      </c>
      <c r="F48" s="81">
        <v>1026</v>
      </c>
      <c r="G48" s="81">
        <v>107</v>
      </c>
      <c r="H48" s="81">
        <v>1592</v>
      </c>
      <c r="I48" s="81">
        <v>95</v>
      </c>
      <c r="J48" s="81">
        <v>1533</v>
      </c>
      <c r="K48" s="81">
        <v>113</v>
      </c>
      <c r="L48" s="81">
        <v>2694</v>
      </c>
      <c r="M48" s="81">
        <v>89</v>
      </c>
      <c r="N48" s="81">
        <v>1173</v>
      </c>
      <c r="O48" s="81">
        <v>98</v>
      </c>
      <c r="P48" s="81">
        <v>1494</v>
      </c>
      <c r="Q48" s="81">
        <v>90</v>
      </c>
      <c r="R48" s="81">
        <v>6420</v>
      </c>
      <c r="S48" s="81">
        <v>120</v>
      </c>
      <c r="T48" s="81">
        <v>2413</v>
      </c>
      <c r="U48" s="81">
        <v>108</v>
      </c>
      <c r="V48" s="81">
        <v>2106</v>
      </c>
      <c r="W48" s="81">
        <v>109</v>
      </c>
      <c r="X48" s="81">
        <v>1531</v>
      </c>
      <c r="Y48" s="81">
        <v>99</v>
      </c>
      <c r="Z48" s="81">
        <v>11303</v>
      </c>
      <c r="AA48" s="81">
        <v>68</v>
      </c>
      <c r="AB48" s="81">
        <v>2111</v>
      </c>
      <c r="AC48" s="81">
        <v>1168</v>
      </c>
      <c r="AD48" s="82">
        <v>35396</v>
      </c>
      <c r="AE48" s="4">
        <v>0.12237636467923355</v>
      </c>
    </row>
    <row r="49" spans="1:31" ht="21.75" customHeight="1">
      <c r="A49" s="170" t="s">
        <v>34</v>
      </c>
      <c r="B49" s="171"/>
      <c r="C49" s="171"/>
      <c r="D49" s="171"/>
      <c r="E49" s="83">
        <v>3</v>
      </c>
      <c r="F49" s="83">
        <v>58</v>
      </c>
      <c r="G49" s="83">
        <v>3</v>
      </c>
      <c r="H49" s="83">
        <v>56</v>
      </c>
      <c r="I49" s="83">
        <v>2</v>
      </c>
      <c r="J49" s="83">
        <v>181</v>
      </c>
      <c r="K49" s="83">
        <v>0</v>
      </c>
      <c r="L49" s="83">
        <v>0</v>
      </c>
      <c r="M49" s="83">
        <v>3</v>
      </c>
      <c r="N49" s="83">
        <v>34</v>
      </c>
      <c r="O49" s="83">
        <v>7</v>
      </c>
      <c r="P49" s="83">
        <v>121</v>
      </c>
      <c r="Q49" s="83">
        <v>6</v>
      </c>
      <c r="R49" s="83">
        <v>85</v>
      </c>
      <c r="S49" s="83">
        <v>8</v>
      </c>
      <c r="T49" s="83">
        <v>121</v>
      </c>
      <c r="U49" s="83">
        <v>6</v>
      </c>
      <c r="V49" s="83">
        <v>66</v>
      </c>
      <c r="W49" s="83">
        <v>4</v>
      </c>
      <c r="X49" s="83">
        <v>88</v>
      </c>
      <c r="Y49" s="83">
        <v>4</v>
      </c>
      <c r="Z49" s="83">
        <v>97</v>
      </c>
      <c r="AA49" s="83">
        <v>3</v>
      </c>
      <c r="AB49" s="83">
        <v>120</v>
      </c>
      <c r="AC49" s="83">
        <v>49</v>
      </c>
      <c r="AD49" s="84">
        <v>1027</v>
      </c>
      <c r="AE49" s="4">
        <v>0.010849382187958742</v>
      </c>
    </row>
    <row r="50" spans="1:31" ht="21.75" customHeight="1">
      <c r="A50" s="170" t="s">
        <v>35</v>
      </c>
      <c r="B50" s="171"/>
      <c r="C50" s="171"/>
      <c r="D50" s="171"/>
      <c r="E50" s="83">
        <v>0</v>
      </c>
      <c r="F50" s="83">
        <v>0</v>
      </c>
      <c r="G50" s="83">
        <v>7</v>
      </c>
      <c r="H50" s="83">
        <v>767</v>
      </c>
      <c r="I50" s="83">
        <v>53</v>
      </c>
      <c r="J50" s="83">
        <v>19526</v>
      </c>
      <c r="K50" s="83">
        <v>17</v>
      </c>
      <c r="L50" s="83">
        <v>4845</v>
      </c>
      <c r="M50" s="83">
        <v>29</v>
      </c>
      <c r="N50" s="83">
        <v>4520</v>
      </c>
      <c r="O50" s="83">
        <v>28</v>
      </c>
      <c r="P50" s="83">
        <v>6213</v>
      </c>
      <c r="Q50" s="83">
        <v>28</v>
      </c>
      <c r="R50" s="83">
        <v>4973</v>
      </c>
      <c r="S50" s="83">
        <v>42</v>
      </c>
      <c r="T50" s="83">
        <v>14780</v>
      </c>
      <c r="U50" s="83">
        <v>55</v>
      </c>
      <c r="V50" s="83">
        <v>20305</v>
      </c>
      <c r="W50" s="83">
        <v>41</v>
      </c>
      <c r="X50" s="83">
        <v>10288</v>
      </c>
      <c r="Y50" s="83">
        <v>76</v>
      </c>
      <c r="Z50" s="83">
        <v>22250</v>
      </c>
      <c r="AA50" s="83">
        <v>20</v>
      </c>
      <c r="AB50" s="83">
        <v>6776</v>
      </c>
      <c r="AC50" s="83">
        <v>396</v>
      </c>
      <c r="AD50" s="84">
        <v>115243</v>
      </c>
      <c r="AE50" s="4">
        <v>0.3348142675208773</v>
      </c>
    </row>
    <row r="51" spans="1:31" ht="21.75" customHeight="1">
      <c r="A51" s="170" t="s">
        <v>36</v>
      </c>
      <c r="B51" s="171"/>
      <c r="C51" s="171"/>
      <c r="D51" s="171"/>
      <c r="E51" s="83">
        <v>0</v>
      </c>
      <c r="F51" s="83">
        <v>0</v>
      </c>
      <c r="G51" s="83">
        <v>2</v>
      </c>
      <c r="H51" s="83">
        <v>400</v>
      </c>
      <c r="I51" s="83">
        <v>50</v>
      </c>
      <c r="J51" s="83">
        <v>25416</v>
      </c>
      <c r="K51" s="83">
        <v>7</v>
      </c>
      <c r="L51" s="83">
        <v>2707</v>
      </c>
      <c r="M51" s="83">
        <v>7</v>
      </c>
      <c r="N51" s="83">
        <v>1865</v>
      </c>
      <c r="O51" s="83">
        <v>4</v>
      </c>
      <c r="P51" s="83">
        <v>1320</v>
      </c>
      <c r="Q51" s="83">
        <v>8</v>
      </c>
      <c r="R51" s="83">
        <v>3335</v>
      </c>
      <c r="S51" s="83">
        <v>9</v>
      </c>
      <c r="T51" s="83">
        <v>2174</v>
      </c>
      <c r="U51" s="83">
        <v>20</v>
      </c>
      <c r="V51" s="83">
        <v>17972</v>
      </c>
      <c r="W51" s="83">
        <v>20</v>
      </c>
      <c r="X51" s="83">
        <v>7552</v>
      </c>
      <c r="Y51" s="83">
        <v>68</v>
      </c>
      <c r="Z51" s="83">
        <v>48327</v>
      </c>
      <c r="AA51" s="83">
        <v>9</v>
      </c>
      <c r="AB51" s="83">
        <v>2988</v>
      </c>
      <c r="AC51" s="83">
        <v>204</v>
      </c>
      <c r="AD51" s="84">
        <v>114056</v>
      </c>
      <c r="AE51" s="4">
        <v>0.3139321233096449</v>
      </c>
    </row>
    <row r="52" spans="1:31" ht="21.75" customHeight="1">
      <c r="A52" s="170" t="s">
        <v>37</v>
      </c>
      <c r="B52" s="171"/>
      <c r="C52" s="171"/>
      <c r="D52" s="171"/>
      <c r="E52" s="83">
        <v>2</v>
      </c>
      <c r="F52" s="83">
        <v>33</v>
      </c>
      <c r="G52" s="83">
        <v>3</v>
      </c>
      <c r="H52" s="83">
        <v>216</v>
      </c>
      <c r="I52" s="83">
        <v>11</v>
      </c>
      <c r="J52" s="83">
        <v>4957</v>
      </c>
      <c r="K52" s="83">
        <v>3</v>
      </c>
      <c r="L52" s="83">
        <v>4102</v>
      </c>
      <c r="M52" s="83">
        <v>4</v>
      </c>
      <c r="N52" s="83">
        <v>259</v>
      </c>
      <c r="O52" s="83">
        <v>5</v>
      </c>
      <c r="P52" s="83">
        <v>175</v>
      </c>
      <c r="Q52" s="83">
        <v>6</v>
      </c>
      <c r="R52" s="83">
        <v>190</v>
      </c>
      <c r="S52" s="83">
        <v>1</v>
      </c>
      <c r="T52" s="83">
        <v>71</v>
      </c>
      <c r="U52" s="83">
        <v>3</v>
      </c>
      <c r="V52" s="83">
        <v>133</v>
      </c>
      <c r="W52" s="83">
        <v>3</v>
      </c>
      <c r="X52" s="83">
        <v>532</v>
      </c>
      <c r="Y52" s="83">
        <v>4</v>
      </c>
      <c r="Z52" s="83">
        <v>433</v>
      </c>
      <c r="AA52" s="83">
        <v>2</v>
      </c>
      <c r="AB52" s="83">
        <v>94</v>
      </c>
      <c r="AC52" s="83">
        <v>47</v>
      </c>
      <c r="AD52" s="84">
        <v>11195</v>
      </c>
      <c r="AE52" s="4">
        <v>0.05493714941232513</v>
      </c>
    </row>
    <row r="53" spans="1:31" ht="21.75" customHeight="1">
      <c r="A53" s="170" t="s">
        <v>38</v>
      </c>
      <c r="B53" s="171"/>
      <c r="C53" s="171"/>
      <c r="D53" s="171"/>
      <c r="E53" s="83">
        <v>18</v>
      </c>
      <c r="F53" s="83">
        <v>258</v>
      </c>
      <c r="G53" s="83">
        <v>22</v>
      </c>
      <c r="H53" s="83">
        <v>571</v>
      </c>
      <c r="I53" s="83">
        <v>22</v>
      </c>
      <c r="J53" s="83">
        <v>426</v>
      </c>
      <c r="K53" s="83">
        <v>19</v>
      </c>
      <c r="L53" s="83">
        <v>267</v>
      </c>
      <c r="M53" s="83">
        <v>12</v>
      </c>
      <c r="N53" s="83">
        <v>173</v>
      </c>
      <c r="O53" s="83">
        <v>17</v>
      </c>
      <c r="P53" s="83">
        <v>304</v>
      </c>
      <c r="Q53" s="83">
        <v>10</v>
      </c>
      <c r="R53" s="83">
        <v>228</v>
      </c>
      <c r="S53" s="83">
        <v>16</v>
      </c>
      <c r="T53" s="83">
        <v>221</v>
      </c>
      <c r="U53" s="83">
        <v>24</v>
      </c>
      <c r="V53" s="83">
        <v>373</v>
      </c>
      <c r="W53" s="83">
        <v>16</v>
      </c>
      <c r="X53" s="83">
        <v>196</v>
      </c>
      <c r="Y53" s="83">
        <v>23</v>
      </c>
      <c r="Z53" s="83">
        <v>434</v>
      </c>
      <c r="AA53" s="83">
        <v>16</v>
      </c>
      <c r="AB53" s="83">
        <v>687</v>
      </c>
      <c r="AC53" s="83">
        <v>215</v>
      </c>
      <c r="AD53" s="84">
        <v>4138</v>
      </c>
      <c r="AE53" s="4">
        <v>0.032130114812906486</v>
      </c>
    </row>
    <row r="54" spans="1:31" ht="21.75" customHeight="1">
      <c r="A54" s="170" t="s">
        <v>39</v>
      </c>
      <c r="B54" s="171"/>
      <c r="C54" s="171"/>
      <c r="D54" s="171"/>
      <c r="E54" s="83">
        <v>0</v>
      </c>
      <c r="F54" s="83">
        <v>0</v>
      </c>
      <c r="G54" s="83">
        <v>0</v>
      </c>
      <c r="H54" s="83">
        <v>0</v>
      </c>
      <c r="I54" s="83">
        <v>2</v>
      </c>
      <c r="J54" s="83">
        <v>203</v>
      </c>
      <c r="K54" s="83">
        <v>2</v>
      </c>
      <c r="L54" s="83">
        <v>300</v>
      </c>
      <c r="M54" s="83">
        <v>0</v>
      </c>
      <c r="N54" s="83">
        <v>0</v>
      </c>
      <c r="O54" s="83">
        <v>1</v>
      </c>
      <c r="P54" s="83">
        <v>7</v>
      </c>
      <c r="Q54" s="83">
        <v>0</v>
      </c>
      <c r="R54" s="83">
        <v>0</v>
      </c>
      <c r="S54" s="83">
        <v>0</v>
      </c>
      <c r="T54" s="83">
        <v>0</v>
      </c>
      <c r="U54" s="83">
        <v>9</v>
      </c>
      <c r="V54" s="83">
        <v>2081</v>
      </c>
      <c r="W54" s="83">
        <v>5</v>
      </c>
      <c r="X54" s="83">
        <v>700</v>
      </c>
      <c r="Y54" s="83">
        <v>5</v>
      </c>
      <c r="Z54" s="83">
        <v>332</v>
      </c>
      <c r="AA54" s="83">
        <v>0</v>
      </c>
      <c r="AB54" s="83">
        <v>0</v>
      </c>
      <c r="AC54" s="83">
        <v>24</v>
      </c>
      <c r="AD54" s="84">
        <v>3623</v>
      </c>
      <c r="AE54" s="4">
        <v>0.021552939346509436</v>
      </c>
    </row>
    <row r="55" spans="1:31" ht="21.75" customHeight="1">
      <c r="A55" s="170" t="s">
        <v>40</v>
      </c>
      <c r="B55" s="171"/>
      <c r="C55" s="171"/>
      <c r="D55" s="171"/>
      <c r="E55" s="83">
        <v>13</v>
      </c>
      <c r="F55" s="83">
        <v>803</v>
      </c>
      <c r="G55" s="83">
        <v>20</v>
      </c>
      <c r="H55" s="83">
        <v>756</v>
      </c>
      <c r="I55" s="83">
        <v>9</v>
      </c>
      <c r="J55" s="83">
        <v>209</v>
      </c>
      <c r="K55" s="83">
        <v>10</v>
      </c>
      <c r="L55" s="83">
        <v>162</v>
      </c>
      <c r="M55" s="83">
        <v>6</v>
      </c>
      <c r="N55" s="83">
        <v>266</v>
      </c>
      <c r="O55" s="83">
        <v>29</v>
      </c>
      <c r="P55" s="83">
        <v>487</v>
      </c>
      <c r="Q55" s="83">
        <v>4</v>
      </c>
      <c r="R55" s="83">
        <v>138</v>
      </c>
      <c r="S55" s="83">
        <v>21</v>
      </c>
      <c r="T55" s="83">
        <v>642</v>
      </c>
      <c r="U55" s="83">
        <v>25</v>
      </c>
      <c r="V55" s="83">
        <v>558</v>
      </c>
      <c r="W55" s="83">
        <v>18</v>
      </c>
      <c r="X55" s="83">
        <v>1668</v>
      </c>
      <c r="Y55" s="83">
        <v>27</v>
      </c>
      <c r="Z55" s="83">
        <v>792</v>
      </c>
      <c r="AA55" s="83">
        <v>24</v>
      </c>
      <c r="AB55" s="83">
        <v>820</v>
      </c>
      <c r="AC55" s="83">
        <v>206</v>
      </c>
      <c r="AD55" s="84">
        <v>7301</v>
      </c>
      <c r="AE55" s="4">
        <v>0.040160213098976306</v>
      </c>
    </row>
    <row r="56" spans="1:31" ht="21.75" customHeight="1">
      <c r="A56" s="170" t="s">
        <v>41</v>
      </c>
      <c r="B56" s="171"/>
      <c r="C56" s="171"/>
      <c r="D56" s="171"/>
      <c r="E56" s="83">
        <v>0</v>
      </c>
      <c r="F56" s="83">
        <v>0</v>
      </c>
      <c r="G56" s="83">
        <v>1</v>
      </c>
      <c r="H56" s="83">
        <v>150</v>
      </c>
      <c r="I56" s="83">
        <v>16</v>
      </c>
      <c r="J56" s="83">
        <v>5848</v>
      </c>
      <c r="K56" s="83">
        <v>3</v>
      </c>
      <c r="L56" s="83">
        <v>518</v>
      </c>
      <c r="M56" s="83">
        <v>3</v>
      </c>
      <c r="N56" s="83">
        <v>594</v>
      </c>
      <c r="O56" s="83">
        <v>2</v>
      </c>
      <c r="P56" s="83">
        <v>194</v>
      </c>
      <c r="Q56" s="83">
        <v>6</v>
      </c>
      <c r="R56" s="83">
        <v>447</v>
      </c>
      <c r="S56" s="83">
        <v>0</v>
      </c>
      <c r="T56" s="83">
        <v>0</v>
      </c>
      <c r="U56" s="83">
        <v>5</v>
      </c>
      <c r="V56" s="83">
        <v>579</v>
      </c>
      <c r="W56" s="83">
        <v>5</v>
      </c>
      <c r="X56" s="83">
        <v>1287</v>
      </c>
      <c r="Y56" s="83">
        <v>14</v>
      </c>
      <c r="Z56" s="83">
        <v>2274</v>
      </c>
      <c r="AA56" s="83">
        <v>5</v>
      </c>
      <c r="AB56" s="83">
        <v>265</v>
      </c>
      <c r="AC56" s="83">
        <v>60</v>
      </c>
      <c r="AD56" s="84">
        <v>12156</v>
      </c>
      <c r="AE56" s="4">
        <v>0.04577933756549974</v>
      </c>
    </row>
    <row r="57" spans="1:31" ht="21.75" customHeight="1">
      <c r="A57" s="170" t="s">
        <v>42</v>
      </c>
      <c r="B57" s="171"/>
      <c r="C57" s="171"/>
      <c r="D57" s="171"/>
      <c r="E57" s="83">
        <v>13</v>
      </c>
      <c r="F57" s="83">
        <v>95</v>
      </c>
      <c r="G57" s="83">
        <v>20</v>
      </c>
      <c r="H57" s="83">
        <v>127</v>
      </c>
      <c r="I57" s="83">
        <v>17</v>
      </c>
      <c r="J57" s="83">
        <v>134</v>
      </c>
      <c r="K57" s="83">
        <v>21</v>
      </c>
      <c r="L57" s="83">
        <v>201</v>
      </c>
      <c r="M57" s="83">
        <v>17</v>
      </c>
      <c r="N57" s="83">
        <v>119</v>
      </c>
      <c r="O57" s="83">
        <v>17</v>
      </c>
      <c r="P57" s="83">
        <v>506</v>
      </c>
      <c r="Q57" s="83">
        <v>15</v>
      </c>
      <c r="R57" s="83">
        <v>182</v>
      </c>
      <c r="S57" s="83">
        <v>25</v>
      </c>
      <c r="T57" s="83">
        <v>175</v>
      </c>
      <c r="U57" s="83">
        <v>17</v>
      </c>
      <c r="V57" s="83">
        <v>136</v>
      </c>
      <c r="W57" s="83">
        <v>29</v>
      </c>
      <c r="X57" s="83">
        <v>347</v>
      </c>
      <c r="Y57" s="83">
        <v>26</v>
      </c>
      <c r="Z57" s="83">
        <v>668</v>
      </c>
      <c r="AA57" s="83">
        <v>14</v>
      </c>
      <c r="AB57" s="83">
        <v>193</v>
      </c>
      <c r="AC57" s="83">
        <v>231</v>
      </c>
      <c r="AD57" s="84">
        <v>2883</v>
      </c>
      <c r="AE57" s="4">
        <v>0.02346810806606846</v>
      </c>
    </row>
    <row r="58" spans="1:31" ht="21.75" customHeight="1">
      <c r="A58" s="170" t="s">
        <v>43</v>
      </c>
      <c r="B58" s="171"/>
      <c r="C58" s="171"/>
      <c r="D58" s="171"/>
      <c r="E58" s="119">
        <v>1</v>
      </c>
      <c r="F58" s="119">
        <v>238</v>
      </c>
      <c r="G58" s="119">
        <v>0</v>
      </c>
      <c r="H58" s="119">
        <v>0</v>
      </c>
      <c r="I58" s="119">
        <v>0</v>
      </c>
      <c r="J58" s="119">
        <v>0</v>
      </c>
      <c r="K58" s="119">
        <v>1</v>
      </c>
      <c r="L58" s="119">
        <v>28</v>
      </c>
      <c r="M58" s="119">
        <v>0</v>
      </c>
      <c r="N58" s="119">
        <v>0</v>
      </c>
      <c r="O58" s="119">
        <v>1</v>
      </c>
      <c r="P58" s="119">
        <v>13</v>
      </c>
      <c r="Q58" s="119">
        <v>0</v>
      </c>
      <c r="R58" s="119">
        <v>0</v>
      </c>
      <c r="S58" s="119">
        <v>0</v>
      </c>
      <c r="T58" s="119">
        <v>0</v>
      </c>
      <c r="U58" s="119">
        <v>3</v>
      </c>
      <c r="V58" s="119">
        <v>60</v>
      </c>
      <c r="W58" s="119">
        <v>9</v>
      </c>
      <c r="X58" s="119">
        <v>216</v>
      </c>
      <c r="Y58" s="119">
        <v>15</v>
      </c>
      <c r="Z58" s="119">
        <v>1095</v>
      </c>
      <c r="AA58" s="119">
        <v>1</v>
      </c>
      <c r="AB58" s="119">
        <v>60</v>
      </c>
      <c r="AC58" s="119">
        <v>31</v>
      </c>
      <c r="AD58" s="129">
        <v>1710</v>
      </c>
      <c r="AE58" s="4">
        <v>0</v>
      </c>
    </row>
    <row r="59" spans="1:31" ht="21.75" customHeight="1">
      <c r="A59" s="170" t="s">
        <v>44</v>
      </c>
      <c r="B59" s="171"/>
      <c r="C59" s="171"/>
      <c r="D59" s="171"/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1</v>
      </c>
      <c r="T59" s="119">
        <v>12</v>
      </c>
      <c r="U59" s="119">
        <v>1</v>
      </c>
      <c r="V59" s="119">
        <v>122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2</v>
      </c>
      <c r="AD59" s="129">
        <v>134</v>
      </c>
      <c r="AE59" s="4">
        <v>0</v>
      </c>
    </row>
    <row r="60" spans="1:31" ht="21.75" customHeight="1">
      <c r="A60" s="172" t="s">
        <v>32</v>
      </c>
      <c r="B60" s="173"/>
      <c r="C60" s="173"/>
      <c r="D60" s="173"/>
      <c r="E60" s="120">
        <v>24</v>
      </c>
      <c r="F60" s="120">
        <v>637</v>
      </c>
      <c r="G60" s="120">
        <v>37</v>
      </c>
      <c r="H60" s="120">
        <v>2633</v>
      </c>
      <c r="I60" s="120">
        <v>82</v>
      </c>
      <c r="J60" s="120">
        <v>25316</v>
      </c>
      <c r="K60" s="120">
        <v>33</v>
      </c>
      <c r="L60" s="120">
        <v>6337</v>
      </c>
      <c r="M60" s="120">
        <v>27</v>
      </c>
      <c r="N60" s="120">
        <v>1682</v>
      </c>
      <c r="O60" s="120">
        <v>63</v>
      </c>
      <c r="P60" s="120">
        <v>11437</v>
      </c>
      <c r="Q60" s="120">
        <v>49</v>
      </c>
      <c r="R60" s="120">
        <v>3914</v>
      </c>
      <c r="S60" s="120">
        <v>40</v>
      </c>
      <c r="T60" s="120">
        <v>3890</v>
      </c>
      <c r="U60" s="120">
        <v>89</v>
      </c>
      <c r="V60" s="120">
        <v>18165</v>
      </c>
      <c r="W60" s="120">
        <v>48</v>
      </c>
      <c r="X60" s="120">
        <v>2720</v>
      </c>
      <c r="Y60" s="120">
        <v>104</v>
      </c>
      <c r="Z60" s="120">
        <v>23050</v>
      </c>
      <c r="AA60" s="120">
        <v>34</v>
      </c>
      <c r="AB60" s="120">
        <v>7032</v>
      </c>
      <c r="AC60" s="120">
        <v>630</v>
      </c>
      <c r="AD60" s="130">
        <v>106813</v>
      </c>
      <c r="AE60" s="4">
        <v>0</v>
      </c>
    </row>
    <row r="61" spans="1:30" ht="24" customHeight="1">
      <c r="A61" s="164" t="s">
        <v>1</v>
      </c>
      <c r="B61" s="164"/>
      <c r="C61" s="164"/>
      <c r="D61" s="164"/>
      <c r="E61" s="105">
        <v>146</v>
      </c>
      <c r="F61" s="105">
        <v>3148</v>
      </c>
      <c r="G61" s="105">
        <v>222</v>
      </c>
      <c r="H61" s="105">
        <v>7268</v>
      </c>
      <c r="I61" s="105">
        <v>359</v>
      </c>
      <c r="J61" s="105">
        <v>83749</v>
      </c>
      <c r="K61" s="105">
        <v>229</v>
      </c>
      <c r="L61" s="105">
        <v>22161</v>
      </c>
      <c r="M61" s="105">
        <v>197</v>
      </c>
      <c r="N61" s="105">
        <v>10685</v>
      </c>
      <c r="O61" s="105">
        <v>272</v>
      </c>
      <c r="P61" s="105">
        <v>22271</v>
      </c>
      <c r="Q61" s="105">
        <v>222</v>
      </c>
      <c r="R61" s="105">
        <v>19912</v>
      </c>
      <c r="S61" s="105">
        <v>283</v>
      </c>
      <c r="T61" s="105">
        <v>24499</v>
      </c>
      <c r="U61" s="105">
        <v>365</v>
      </c>
      <c r="V61" s="105">
        <v>62656</v>
      </c>
      <c r="W61" s="105">
        <v>307</v>
      </c>
      <c r="X61" s="105">
        <v>27125</v>
      </c>
      <c r="Y61" s="105">
        <v>465</v>
      </c>
      <c r="Z61" s="105">
        <v>111055</v>
      </c>
      <c r="AA61" s="105">
        <v>196</v>
      </c>
      <c r="AB61" s="105">
        <v>21146</v>
      </c>
      <c r="AC61" s="105">
        <v>3263</v>
      </c>
      <c r="AD61" s="105">
        <v>415675</v>
      </c>
    </row>
    <row r="62" spans="1:30" ht="54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3.5" customHeight="1" thickBo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3.25" customHeight="1" thickBot="1" thickTop="1">
      <c r="A64" s="76" t="s">
        <v>85</v>
      </c>
      <c r="B64" s="107"/>
      <c r="C64" s="107"/>
      <c r="D64" s="108"/>
      <c r="E64" s="107"/>
      <c r="F64" s="107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 thickTop="1">
      <c r="A65" s="29"/>
      <c r="B65" s="29"/>
      <c r="C65" s="29"/>
      <c r="D65" s="29"/>
      <c r="E65" s="29"/>
      <c r="F65" s="29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1.75" customHeight="1">
      <c r="A66" s="165" t="s">
        <v>45</v>
      </c>
      <c r="B66" s="165"/>
      <c r="C66" s="165"/>
      <c r="D66" s="165"/>
      <c r="E66" s="165" t="s">
        <v>77</v>
      </c>
      <c r="F66" s="165"/>
      <c r="G66" s="182" t="s">
        <v>46</v>
      </c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75" customHeight="1">
      <c r="A67" s="165"/>
      <c r="B67" s="165"/>
      <c r="C67" s="165"/>
      <c r="D67" s="165"/>
      <c r="E67" s="165"/>
      <c r="F67" s="165"/>
      <c r="G67" s="87" t="s">
        <v>17</v>
      </c>
      <c r="H67" s="87" t="s">
        <v>3</v>
      </c>
      <c r="I67" s="87" t="s">
        <v>4</v>
      </c>
      <c r="J67" s="87" t="s">
        <v>5</v>
      </c>
      <c r="K67" s="87" t="s">
        <v>6</v>
      </c>
      <c r="L67" s="87" t="s">
        <v>7</v>
      </c>
      <c r="M67" s="87" t="s">
        <v>8</v>
      </c>
      <c r="N67" s="87" t="s">
        <v>9</v>
      </c>
      <c r="O67" s="87" t="s">
        <v>18</v>
      </c>
      <c r="P67" s="87" t="s">
        <v>11</v>
      </c>
      <c r="Q67" s="87" t="s">
        <v>12</v>
      </c>
      <c r="R67" s="87" t="s">
        <v>13</v>
      </c>
      <c r="S67" s="87" t="s">
        <v>1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50" customFormat="1" ht="3" customHeight="1" hidden="1" thickTop="1">
      <c r="A68" s="88"/>
      <c r="B68" s="88"/>
      <c r="C68" s="88"/>
      <c r="D68" s="88"/>
      <c r="E68" s="88"/>
      <c r="F68" s="89"/>
      <c r="G68" s="90" t="s">
        <v>47</v>
      </c>
      <c r="H68" s="90" t="s">
        <v>47</v>
      </c>
      <c r="I68" s="90" t="s">
        <v>47</v>
      </c>
      <c r="J68" s="90" t="s">
        <v>47</v>
      </c>
      <c r="K68" s="90" t="s">
        <v>47</v>
      </c>
      <c r="L68" s="90" t="s">
        <v>47</v>
      </c>
      <c r="M68" s="90" t="s">
        <v>47</v>
      </c>
      <c r="N68" s="90" t="s">
        <v>47</v>
      </c>
      <c r="O68" s="90" t="s">
        <v>47</v>
      </c>
      <c r="P68" s="90" t="s">
        <v>47</v>
      </c>
      <c r="Q68" s="90" t="s">
        <v>47</v>
      </c>
      <c r="R68" s="90" t="s">
        <v>47</v>
      </c>
      <c r="S68" s="90" t="s">
        <v>47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" customHeight="1">
      <c r="A69" s="131" t="s">
        <v>48</v>
      </c>
      <c r="B69" s="132"/>
      <c r="C69" s="132"/>
      <c r="D69" s="133"/>
      <c r="E69" s="140">
        <v>0</v>
      </c>
      <c r="F69" s="141"/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2">
        <v>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21" customHeight="1">
      <c r="A70" s="134" t="s">
        <v>97</v>
      </c>
      <c r="B70" s="135"/>
      <c r="C70" s="135"/>
      <c r="D70" s="136"/>
      <c r="E70" s="142">
        <v>91</v>
      </c>
      <c r="F70" s="143"/>
      <c r="G70" s="93">
        <v>14</v>
      </c>
      <c r="H70" s="93">
        <v>22</v>
      </c>
      <c r="I70" s="93">
        <v>25</v>
      </c>
      <c r="J70" s="93">
        <v>27</v>
      </c>
      <c r="K70" s="93">
        <v>31</v>
      </c>
      <c r="L70" s="93">
        <v>30</v>
      </c>
      <c r="M70" s="93">
        <v>27</v>
      </c>
      <c r="N70" s="93">
        <v>25</v>
      </c>
      <c r="O70" s="93">
        <v>26</v>
      </c>
      <c r="P70" s="93">
        <v>37</v>
      </c>
      <c r="Q70" s="93">
        <v>38</v>
      </c>
      <c r="R70" s="93">
        <v>32</v>
      </c>
      <c r="S70" s="94">
        <v>334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134" t="s">
        <v>98</v>
      </c>
      <c r="B71" s="135"/>
      <c r="C71" s="135"/>
      <c r="D71" s="136"/>
      <c r="E71" s="142">
        <v>747</v>
      </c>
      <c r="F71" s="143"/>
      <c r="G71" s="93">
        <v>60</v>
      </c>
      <c r="H71" s="93">
        <v>72</v>
      </c>
      <c r="I71" s="93">
        <v>204</v>
      </c>
      <c r="J71" s="93">
        <v>50</v>
      </c>
      <c r="K71" s="93">
        <v>333</v>
      </c>
      <c r="L71" s="93">
        <v>480</v>
      </c>
      <c r="M71" s="93">
        <v>687</v>
      </c>
      <c r="N71" s="93">
        <v>687</v>
      </c>
      <c r="O71" s="93">
        <v>743</v>
      </c>
      <c r="P71" s="93">
        <v>285</v>
      </c>
      <c r="Q71" s="93">
        <v>404</v>
      </c>
      <c r="R71" s="93">
        <v>62</v>
      </c>
      <c r="S71" s="95">
        <v>4067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21" customHeight="1">
      <c r="A72" s="134" t="s">
        <v>99</v>
      </c>
      <c r="B72" s="135"/>
      <c r="C72" s="135"/>
      <c r="D72" s="136"/>
      <c r="E72" s="142">
        <v>1750</v>
      </c>
      <c r="F72" s="143"/>
      <c r="G72" s="93">
        <v>231</v>
      </c>
      <c r="H72" s="93">
        <v>338</v>
      </c>
      <c r="I72" s="93">
        <v>531</v>
      </c>
      <c r="J72" s="93">
        <v>448</v>
      </c>
      <c r="K72" s="93">
        <v>314</v>
      </c>
      <c r="L72" s="93">
        <v>351</v>
      </c>
      <c r="M72" s="93">
        <v>503</v>
      </c>
      <c r="N72" s="93">
        <v>385</v>
      </c>
      <c r="O72" s="93">
        <v>428</v>
      </c>
      <c r="P72" s="93">
        <v>2239</v>
      </c>
      <c r="Q72" s="93">
        <v>3059</v>
      </c>
      <c r="R72" s="93">
        <v>2413</v>
      </c>
      <c r="S72" s="95">
        <v>11240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21" customHeight="1">
      <c r="A73" s="134" t="s">
        <v>100</v>
      </c>
      <c r="B73" s="135"/>
      <c r="C73" s="135"/>
      <c r="D73" s="136"/>
      <c r="E73" s="142">
        <v>268</v>
      </c>
      <c r="F73" s="143"/>
      <c r="G73" s="93">
        <v>14</v>
      </c>
      <c r="H73" s="93">
        <v>10</v>
      </c>
      <c r="I73" s="93">
        <v>30</v>
      </c>
      <c r="J73" s="93">
        <v>10</v>
      </c>
      <c r="K73" s="93">
        <v>10</v>
      </c>
      <c r="L73" s="93">
        <v>82</v>
      </c>
      <c r="M73" s="93">
        <v>39</v>
      </c>
      <c r="N73" s="93">
        <v>2059</v>
      </c>
      <c r="O73" s="93">
        <v>2063</v>
      </c>
      <c r="P73" s="93">
        <v>124</v>
      </c>
      <c r="Q73" s="93">
        <v>232</v>
      </c>
      <c r="R73" s="93">
        <v>119</v>
      </c>
      <c r="S73" s="95">
        <v>4792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21" customHeight="1">
      <c r="A74" s="134" t="s">
        <v>101</v>
      </c>
      <c r="B74" s="135"/>
      <c r="C74" s="135"/>
      <c r="D74" s="136"/>
      <c r="E74" s="142">
        <v>22</v>
      </c>
      <c r="F74" s="143"/>
      <c r="G74" s="93">
        <v>1</v>
      </c>
      <c r="H74" s="93">
        <v>401</v>
      </c>
      <c r="I74" s="93">
        <v>2</v>
      </c>
      <c r="J74" s="93">
        <v>30</v>
      </c>
      <c r="K74" s="93">
        <v>7</v>
      </c>
      <c r="L74" s="93">
        <v>3</v>
      </c>
      <c r="M74" s="93">
        <v>0</v>
      </c>
      <c r="N74" s="93">
        <v>0</v>
      </c>
      <c r="O74" s="93">
        <v>0</v>
      </c>
      <c r="P74" s="93">
        <v>1</v>
      </c>
      <c r="Q74" s="93">
        <v>62</v>
      </c>
      <c r="R74" s="93">
        <v>3001</v>
      </c>
      <c r="S74" s="95">
        <v>3508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21" customHeight="1">
      <c r="A75" s="134" t="s">
        <v>49</v>
      </c>
      <c r="B75" s="135"/>
      <c r="C75" s="135"/>
      <c r="D75" s="136"/>
      <c r="E75" s="146">
        <v>581</v>
      </c>
      <c r="F75" s="147"/>
      <c r="G75" s="150">
        <v>1447</v>
      </c>
      <c r="H75" s="150">
        <v>2178</v>
      </c>
      <c r="I75" s="150">
        <v>3237</v>
      </c>
      <c r="J75" s="150">
        <v>2915</v>
      </c>
      <c r="K75" s="150">
        <v>2133</v>
      </c>
      <c r="L75" s="150">
        <v>3176</v>
      </c>
      <c r="M75" s="150">
        <v>2861</v>
      </c>
      <c r="N75" s="150">
        <v>3722</v>
      </c>
      <c r="O75" s="150">
        <v>4130</v>
      </c>
      <c r="P75" s="150">
        <v>6968</v>
      </c>
      <c r="Q75" s="150">
        <v>8039</v>
      </c>
      <c r="R75" s="150">
        <v>6097</v>
      </c>
      <c r="S75" s="94">
        <v>46903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21" customHeight="1">
      <c r="A76" s="134" t="s">
        <v>50</v>
      </c>
      <c r="B76" s="135"/>
      <c r="C76" s="135"/>
      <c r="D76" s="136"/>
      <c r="E76" s="146">
        <v>6</v>
      </c>
      <c r="F76" s="147"/>
      <c r="G76" s="150">
        <v>0</v>
      </c>
      <c r="H76" s="150">
        <v>0</v>
      </c>
      <c r="I76" s="150">
        <v>2000</v>
      </c>
      <c r="J76" s="150">
        <v>15</v>
      </c>
      <c r="K76" s="150">
        <v>0</v>
      </c>
      <c r="L76" s="150">
        <v>0</v>
      </c>
      <c r="M76" s="150">
        <v>0</v>
      </c>
      <c r="N76" s="150">
        <v>1</v>
      </c>
      <c r="O76" s="150">
        <v>2</v>
      </c>
      <c r="P76" s="150">
        <v>0</v>
      </c>
      <c r="Q76" s="150">
        <v>1</v>
      </c>
      <c r="R76" s="150">
        <v>0</v>
      </c>
      <c r="S76" s="94">
        <v>2019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21" customHeight="1">
      <c r="A77" s="134" t="s">
        <v>51</v>
      </c>
      <c r="B77" s="135"/>
      <c r="C77" s="135"/>
      <c r="D77" s="136"/>
      <c r="E77" s="146">
        <v>29</v>
      </c>
      <c r="F77" s="147"/>
      <c r="G77" s="150">
        <v>31</v>
      </c>
      <c r="H77" s="150">
        <v>29</v>
      </c>
      <c r="I77" s="150">
        <v>58</v>
      </c>
      <c r="J77" s="150">
        <v>30</v>
      </c>
      <c r="K77" s="150">
        <v>2</v>
      </c>
      <c r="L77" s="150">
        <v>1</v>
      </c>
      <c r="M77" s="150">
        <v>32</v>
      </c>
      <c r="N77" s="150">
        <v>30</v>
      </c>
      <c r="O77" s="150">
        <v>60</v>
      </c>
      <c r="P77" s="150">
        <v>43</v>
      </c>
      <c r="Q77" s="150">
        <v>36</v>
      </c>
      <c r="R77" s="150">
        <v>31</v>
      </c>
      <c r="S77" s="94">
        <v>383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21" customHeight="1">
      <c r="A78" s="134" t="s">
        <v>52</v>
      </c>
      <c r="B78" s="135"/>
      <c r="C78" s="135"/>
      <c r="D78" s="136"/>
      <c r="E78" s="146">
        <v>193</v>
      </c>
      <c r="F78" s="147"/>
      <c r="G78" s="150">
        <v>2</v>
      </c>
      <c r="H78" s="150">
        <v>4</v>
      </c>
      <c r="I78" s="150">
        <v>15</v>
      </c>
      <c r="J78" s="150">
        <v>19</v>
      </c>
      <c r="K78" s="150">
        <v>9</v>
      </c>
      <c r="L78" s="150">
        <v>13</v>
      </c>
      <c r="M78" s="150">
        <v>12</v>
      </c>
      <c r="N78" s="150">
        <v>27</v>
      </c>
      <c r="O78" s="150">
        <v>28</v>
      </c>
      <c r="P78" s="150">
        <v>20</v>
      </c>
      <c r="Q78" s="150">
        <v>27</v>
      </c>
      <c r="R78" s="150">
        <v>17</v>
      </c>
      <c r="S78" s="94">
        <v>193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21" customHeight="1">
      <c r="A79" s="137" t="s">
        <v>32</v>
      </c>
      <c r="B79" s="138"/>
      <c r="C79" s="138"/>
      <c r="D79" s="139"/>
      <c r="E79" s="148">
        <v>297</v>
      </c>
      <c r="F79" s="149"/>
      <c r="G79" s="151">
        <v>78</v>
      </c>
      <c r="H79" s="151">
        <v>12</v>
      </c>
      <c r="I79" s="151">
        <v>579</v>
      </c>
      <c r="J79" s="151">
        <v>21</v>
      </c>
      <c r="K79" s="151">
        <v>264</v>
      </c>
      <c r="L79" s="151">
        <v>212</v>
      </c>
      <c r="M79" s="151">
        <v>70</v>
      </c>
      <c r="N79" s="151">
        <v>237</v>
      </c>
      <c r="O79" s="151">
        <v>26</v>
      </c>
      <c r="P79" s="151">
        <v>117</v>
      </c>
      <c r="Q79" s="151">
        <v>790</v>
      </c>
      <c r="R79" s="151">
        <v>36</v>
      </c>
      <c r="S79" s="152">
        <v>2442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26.25" customHeight="1">
      <c r="A80" s="166" t="s">
        <v>1</v>
      </c>
      <c r="B80" s="166"/>
      <c r="C80" s="166"/>
      <c r="D80" s="166"/>
      <c r="E80" s="144">
        <v>3984</v>
      </c>
      <c r="F80" s="145"/>
      <c r="G80" s="96">
        <v>1878</v>
      </c>
      <c r="H80" s="96">
        <v>3066</v>
      </c>
      <c r="I80" s="96">
        <v>6681</v>
      </c>
      <c r="J80" s="96">
        <v>3565</v>
      </c>
      <c r="K80" s="96">
        <v>3103</v>
      </c>
      <c r="L80" s="96">
        <v>4348</v>
      </c>
      <c r="M80" s="96">
        <v>4231</v>
      </c>
      <c r="N80" s="96">
        <v>7173</v>
      </c>
      <c r="O80" s="96">
        <v>7506</v>
      </c>
      <c r="P80" s="96">
        <v>9834</v>
      </c>
      <c r="Q80" s="96">
        <v>12688</v>
      </c>
      <c r="R80" s="96">
        <v>11808</v>
      </c>
      <c r="S80" s="96">
        <v>75881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6.5" customHeight="1">
      <c r="A81" s="33"/>
      <c r="B81" s="34"/>
      <c r="C81" s="34"/>
      <c r="D81" s="34"/>
      <c r="E81" s="3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27" customHeight="1">
      <c r="A82" s="60" t="s">
        <v>71</v>
      </c>
      <c r="B82" s="55"/>
      <c r="C82" s="56"/>
      <c r="D82" s="56"/>
      <c r="E82" s="56"/>
      <c r="F82" s="56"/>
      <c r="G82" s="57"/>
      <c r="H82" s="56"/>
      <c r="I82" s="58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9"/>
    </row>
    <row r="83" spans="1:143" ht="18.75" customHeight="1">
      <c r="A83" s="26" t="s">
        <v>53</v>
      </c>
      <c r="B83" s="1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6.5">
      <c r="A84" s="76" t="s">
        <v>88</v>
      </c>
      <c r="B84" s="19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30" ht="12.75">
      <c r="A85" s="26">
        <v>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45" customHeight="1">
      <c r="A86" s="167" t="s">
        <v>54</v>
      </c>
      <c r="B86" s="167"/>
      <c r="C86" s="167"/>
      <c r="D86" s="167" t="s">
        <v>78</v>
      </c>
      <c r="E86" s="167"/>
      <c r="F86" s="167" t="s">
        <v>79</v>
      </c>
      <c r="G86" s="167"/>
      <c r="H86" s="167" t="s">
        <v>80</v>
      </c>
      <c r="I86" s="167"/>
      <c r="J86" s="167" t="s">
        <v>81</v>
      </c>
      <c r="K86" s="167"/>
      <c r="L86" s="167" t="s">
        <v>82</v>
      </c>
      <c r="M86" s="167"/>
      <c r="N86" s="167" t="s">
        <v>1</v>
      </c>
      <c r="O86" s="167"/>
      <c r="P86" s="167"/>
      <c r="Q86" s="16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21.75" customHeight="1">
      <c r="A87" s="167"/>
      <c r="B87" s="167"/>
      <c r="C87" s="167"/>
      <c r="D87" s="61" t="s">
        <v>55</v>
      </c>
      <c r="E87" s="61" t="s">
        <v>56</v>
      </c>
      <c r="F87" s="61" t="s">
        <v>55</v>
      </c>
      <c r="G87" s="61" t="s">
        <v>56</v>
      </c>
      <c r="H87" s="61" t="s">
        <v>55</v>
      </c>
      <c r="I87" s="61" t="s">
        <v>56</v>
      </c>
      <c r="J87" s="61" t="s">
        <v>55</v>
      </c>
      <c r="K87" s="61" t="s">
        <v>56</v>
      </c>
      <c r="L87" s="61" t="s">
        <v>55</v>
      </c>
      <c r="M87" s="61" t="s">
        <v>56</v>
      </c>
      <c r="N87" s="61" t="s">
        <v>55</v>
      </c>
      <c r="O87" s="61" t="s">
        <v>56</v>
      </c>
      <c r="P87" s="61" t="s">
        <v>1</v>
      </c>
      <c r="Q87" s="61" t="s">
        <v>57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21" customHeight="1">
      <c r="A88" s="168" t="s">
        <v>58</v>
      </c>
      <c r="B88" s="169"/>
      <c r="C88" s="169"/>
      <c r="D88" s="153"/>
      <c r="E88" s="97"/>
      <c r="F88" s="97"/>
      <c r="G88" s="97"/>
      <c r="H88" s="98">
        <v>98</v>
      </c>
      <c r="I88" s="98">
        <v>79</v>
      </c>
      <c r="J88" s="98">
        <v>718</v>
      </c>
      <c r="K88" s="98">
        <v>732</v>
      </c>
      <c r="L88" s="98">
        <v>27</v>
      </c>
      <c r="M88" s="98">
        <v>37</v>
      </c>
      <c r="N88" s="99">
        <v>843</v>
      </c>
      <c r="O88" s="99">
        <v>848</v>
      </c>
      <c r="P88" s="99">
        <v>1691</v>
      </c>
      <c r="Q88" s="100">
        <v>0.5942486848162608</v>
      </c>
      <c r="R88" s="23"/>
      <c r="S88" s="17"/>
      <c r="T88" s="17"/>
      <c r="U88" s="18"/>
      <c r="V88" s="111"/>
      <c r="W88" s="111"/>
      <c r="X88" s="111"/>
      <c r="Y88" s="112"/>
      <c r="Z88" s="112"/>
      <c r="AA88" s="17"/>
      <c r="AB88" s="17"/>
      <c r="AC88" s="17"/>
      <c r="AD88" s="17"/>
    </row>
    <row r="89" spans="1:30" ht="21" customHeight="1">
      <c r="A89" s="180" t="s">
        <v>59</v>
      </c>
      <c r="B89" s="181"/>
      <c r="C89" s="181"/>
      <c r="D89" s="154"/>
      <c r="E89" s="101"/>
      <c r="F89" s="101"/>
      <c r="G89" s="101"/>
      <c r="H89" s="102">
        <v>136</v>
      </c>
      <c r="I89" s="102">
        <v>233</v>
      </c>
      <c r="J89" s="102">
        <v>767</v>
      </c>
      <c r="K89" s="102">
        <v>1884</v>
      </c>
      <c r="L89" s="102">
        <v>31</v>
      </c>
      <c r="M89" s="102">
        <v>80</v>
      </c>
      <c r="N89" s="103">
        <v>934</v>
      </c>
      <c r="O89" s="103">
        <v>2197</v>
      </c>
      <c r="P89" s="103">
        <v>3131</v>
      </c>
      <c r="Q89" s="104">
        <v>1.1002913259371452</v>
      </c>
      <c r="R89" s="17"/>
      <c r="S89" s="17"/>
      <c r="T89" s="17"/>
      <c r="U89" s="76" t="s">
        <v>89</v>
      </c>
      <c r="V89" s="113"/>
      <c r="W89" s="113"/>
      <c r="X89" s="113"/>
      <c r="Y89" s="114"/>
      <c r="Z89" s="114"/>
      <c r="AA89" s="112"/>
      <c r="AB89" s="17"/>
      <c r="AC89" s="17"/>
      <c r="AD89" s="17"/>
    </row>
    <row r="90" spans="1:30" ht="21" customHeight="1">
      <c r="A90" s="180" t="s">
        <v>60</v>
      </c>
      <c r="B90" s="181"/>
      <c r="C90" s="181"/>
      <c r="D90" s="154"/>
      <c r="E90" s="101"/>
      <c r="F90" s="101"/>
      <c r="G90" s="101"/>
      <c r="H90" s="102">
        <v>93</v>
      </c>
      <c r="I90" s="102">
        <v>70</v>
      </c>
      <c r="J90" s="102">
        <v>1454</v>
      </c>
      <c r="K90" s="102">
        <v>699</v>
      </c>
      <c r="L90" s="102">
        <v>243</v>
      </c>
      <c r="M90" s="102">
        <v>209</v>
      </c>
      <c r="N90" s="103">
        <v>1790</v>
      </c>
      <c r="O90" s="103">
        <v>978</v>
      </c>
      <c r="P90" s="103">
        <v>2768</v>
      </c>
      <c r="Q90" s="104">
        <v>0.972726410154589</v>
      </c>
      <c r="R90" s="17"/>
      <c r="S90" s="17"/>
      <c r="T90" s="17"/>
      <c r="U90" s="23"/>
      <c r="V90" s="23"/>
      <c r="W90" s="17"/>
      <c r="X90" s="17"/>
      <c r="Y90" s="17"/>
      <c r="Z90" s="17"/>
      <c r="AA90" s="17"/>
      <c r="AB90" s="17"/>
      <c r="AC90" s="17"/>
      <c r="AD90" s="17"/>
    </row>
    <row r="91" spans="1:27" ht="21" customHeight="1">
      <c r="A91" s="180" t="s">
        <v>61</v>
      </c>
      <c r="B91" s="181"/>
      <c r="C91" s="181"/>
      <c r="D91" s="154"/>
      <c r="E91" s="101"/>
      <c r="F91" s="101"/>
      <c r="G91" s="101"/>
      <c r="H91" s="102">
        <v>36</v>
      </c>
      <c r="I91" s="102">
        <v>76</v>
      </c>
      <c r="J91" s="102">
        <v>2110</v>
      </c>
      <c r="K91" s="102">
        <v>2841</v>
      </c>
      <c r="L91" s="102">
        <v>93</v>
      </c>
      <c r="M91" s="102">
        <v>79</v>
      </c>
      <c r="N91" s="103">
        <v>2239</v>
      </c>
      <c r="O91" s="103">
        <v>2996</v>
      </c>
      <c r="P91" s="103">
        <v>5235</v>
      </c>
      <c r="Q91" s="104">
        <v>1.8396758515748821</v>
      </c>
      <c r="R91" s="17"/>
      <c r="S91" s="17"/>
      <c r="T91" s="17"/>
      <c r="U91" s="192" t="s">
        <v>90</v>
      </c>
      <c r="V91" s="192"/>
      <c r="W91" s="192"/>
      <c r="X91" s="192"/>
      <c r="Y91" s="192" t="s">
        <v>19</v>
      </c>
      <c r="Z91" s="192"/>
      <c r="AA91" s="110" t="s">
        <v>57</v>
      </c>
    </row>
    <row r="92" spans="1:27" ht="21" customHeight="1">
      <c r="A92" s="180" t="s">
        <v>62</v>
      </c>
      <c r="B92" s="181"/>
      <c r="C92" s="181"/>
      <c r="D92" s="154"/>
      <c r="E92" s="101"/>
      <c r="F92" s="102">
        <v>0</v>
      </c>
      <c r="G92" s="102">
        <v>0</v>
      </c>
      <c r="H92" s="102">
        <v>595</v>
      </c>
      <c r="I92" s="102">
        <v>669</v>
      </c>
      <c r="J92" s="102">
        <v>8369</v>
      </c>
      <c r="K92" s="102">
        <v>4721</v>
      </c>
      <c r="L92" s="102">
        <v>191</v>
      </c>
      <c r="M92" s="102">
        <v>124</v>
      </c>
      <c r="N92" s="103">
        <v>9155</v>
      </c>
      <c r="O92" s="103">
        <v>5514</v>
      </c>
      <c r="P92" s="103">
        <v>14669</v>
      </c>
      <c r="Q92" s="104">
        <v>5.154957987918232</v>
      </c>
      <c r="R92" s="17"/>
      <c r="S92" s="17"/>
      <c r="T92" s="17"/>
      <c r="U92" s="193" t="s">
        <v>91</v>
      </c>
      <c r="V92" s="194"/>
      <c r="W92" s="194"/>
      <c r="X92" s="195"/>
      <c r="Y92" s="121">
        <f>D102+E102</f>
        <v>40492</v>
      </c>
      <c r="Z92" s="122"/>
      <c r="AA92" s="115">
        <f>Y92/Y97*100</f>
        <v>14.22963793351865</v>
      </c>
    </row>
    <row r="93" spans="1:27" ht="21" customHeight="1">
      <c r="A93" s="180" t="s">
        <v>63</v>
      </c>
      <c r="B93" s="181"/>
      <c r="C93" s="181"/>
      <c r="D93" s="154"/>
      <c r="E93" s="101"/>
      <c r="F93" s="101"/>
      <c r="G93" s="101"/>
      <c r="H93" s="102">
        <v>227</v>
      </c>
      <c r="I93" s="102">
        <v>463</v>
      </c>
      <c r="J93" s="102">
        <v>5339</v>
      </c>
      <c r="K93" s="102">
        <v>3619</v>
      </c>
      <c r="L93" s="102">
        <v>156</v>
      </c>
      <c r="M93" s="102">
        <v>33</v>
      </c>
      <c r="N93" s="103">
        <v>5722</v>
      </c>
      <c r="O93" s="103">
        <v>4115</v>
      </c>
      <c r="P93" s="103">
        <v>9837</v>
      </c>
      <c r="Q93" s="104">
        <v>3.4569037921570422</v>
      </c>
      <c r="R93" s="17"/>
      <c r="S93" s="17"/>
      <c r="T93" s="17"/>
      <c r="U93" s="186" t="s">
        <v>92</v>
      </c>
      <c r="V93" s="187"/>
      <c r="W93" s="187"/>
      <c r="X93" s="188"/>
      <c r="Y93" s="123">
        <f>F102+G102</f>
        <v>55667</v>
      </c>
      <c r="Z93" s="124"/>
      <c r="AA93" s="116">
        <f>Y93/Y97*100</f>
        <v>19.562413682830744</v>
      </c>
    </row>
    <row r="94" spans="1:27" ht="21" customHeight="1">
      <c r="A94" s="180" t="s">
        <v>64</v>
      </c>
      <c r="B94" s="181"/>
      <c r="C94" s="181"/>
      <c r="D94" s="155">
        <v>18934</v>
      </c>
      <c r="E94" s="102">
        <v>17825</v>
      </c>
      <c r="F94" s="102">
        <v>27902</v>
      </c>
      <c r="G94" s="102">
        <v>21688</v>
      </c>
      <c r="H94" s="102">
        <v>7067</v>
      </c>
      <c r="I94" s="102">
        <v>4436</v>
      </c>
      <c r="J94" s="102">
        <v>176</v>
      </c>
      <c r="K94" s="102">
        <v>70</v>
      </c>
      <c r="L94" s="102">
        <v>0</v>
      </c>
      <c r="M94" s="102">
        <v>0</v>
      </c>
      <c r="N94" s="103">
        <v>54079</v>
      </c>
      <c r="O94" s="103">
        <v>44019</v>
      </c>
      <c r="P94" s="103">
        <v>98098</v>
      </c>
      <c r="Q94" s="104">
        <v>34.473452089358695</v>
      </c>
      <c r="R94" s="17"/>
      <c r="S94" s="17"/>
      <c r="T94" s="17"/>
      <c r="U94" s="186" t="s">
        <v>93</v>
      </c>
      <c r="V94" s="187"/>
      <c r="W94" s="187"/>
      <c r="X94" s="188"/>
      <c r="Y94" s="123">
        <f>H102+I102</f>
        <v>28882</v>
      </c>
      <c r="Z94" s="124"/>
      <c r="AA94" s="116">
        <f>Y94/Y97*100</f>
        <v>10.149669139481517</v>
      </c>
    </row>
    <row r="95" spans="1:27" ht="21" customHeight="1">
      <c r="A95" s="180" t="s">
        <v>65</v>
      </c>
      <c r="B95" s="181"/>
      <c r="C95" s="181"/>
      <c r="D95" s="154"/>
      <c r="E95" s="101"/>
      <c r="F95" s="102">
        <v>461</v>
      </c>
      <c r="G95" s="102">
        <v>99</v>
      </c>
      <c r="H95" s="102">
        <v>2249</v>
      </c>
      <c r="I95" s="102">
        <v>966</v>
      </c>
      <c r="J95" s="102">
        <v>36997</v>
      </c>
      <c r="K95" s="102">
        <v>11067</v>
      </c>
      <c r="L95" s="102">
        <v>1459</v>
      </c>
      <c r="M95" s="102">
        <v>499</v>
      </c>
      <c r="N95" s="103">
        <v>41166</v>
      </c>
      <c r="O95" s="103">
        <v>12631</v>
      </c>
      <c r="P95" s="103">
        <v>53797</v>
      </c>
      <c r="Q95" s="104">
        <v>18.905261086375152</v>
      </c>
      <c r="R95" s="27"/>
      <c r="S95" s="27"/>
      <c r="T95" s="27"/>
      <c r="U95" s="186" t="s">
        <v>94</v>
      </c>
      <c r="V95" s="187"/>
      <c r="W95" s="187"/>
      <c r="X95" s="188"/>
      <c r="Y95" s="123">
        <f>J102+K102</f>
        <v>149861</v>
      </c>
      <c r="Z95" s="124"/>
      <c r="AA95" s="116">
        <f>Y95/Y97*100</f>
        <v>52.663927945150604</v>
      </c>
    </row>
    <row r="96" spans="1:27" ht="21" customHeight="1">
      <c r="A96" s="180" t="s">
        <v>66</v>
      </c>
      <c r="B96" s="181"/>
      <c r="C96" s="181"/>
      <c r="D96" s="155">
        <v>129</v>
      </c>
      <c r="E96" s="102">
        <v>128</v>
      </c>
      <c r="F96" s="102">
        <v>453</v>
      </c>
      <c r="G96" s="102">
        <v>385</v>
      </c>
      <c r="H96" s="102">
        <v>661</v>
      </c>
      <c r="I96" s="102">
        <v>615</v>
      </c>
      <c r="J96" s="102">
        <v>6749</v>
      </c>
      <c r="K96" s="102">
        <v>1680</v>
      </c>
      <c r="L96" s="102">
        <v>170</v>
      </c>
      <c r="M96" s="102">
        <v>47</v>
      </c>
      <c r="N96" s="103">
        <v>8162</v>
      </c>
      <c r="O96" s="103">
        <v>2855</v>
      </c>
      <c r="P96" s="103">
        <v>11017</v>
      </c>
      <c r="Q96" s="104">
        <v>3.8715776230755443</v>
      </c>
      <c r="R96" s="27"/>
      <c r="S96" s="27"/>
      <c r="T96" s="27"/>
      <c r="U96" s="189" t="s">
        <v>95</v>
      </c>
      <c r="V96" s="190"/>
      <c r="W96" s="190"/>
      <c r="X96" s="191"/>
      <c r="Y96" s="125">
        <f>L102+M102</f>
        <v>9659</v>
      </c>
      <c r="Z96" s="126"/>
      <c r="AA96" s="117">
        <f>Y96/Y97*100</f>
        <v>3.394351299018488</v>
      </c>
    </row>
    <row r="97" spans="1:27" ht="21" customHeight="1">
      <c r="A97" s="180" t="s">
        <v>67</v>
      </c>
      <c r="B97" s="181"/>
      <c r="C97" s="181"/>
      <c r="D97" s="155">
        <v>182</v>
      </c>
      <c r="E97" s="102">
        <v>0</v>
      </c>
      <c r="F97" s="102">
        <v>144</v>
      </c>
      <c r="G97" s="102">
        <v>37</v>
      </c>
      <c r="H97" s="102">
        <v>339</v>
      </c>
      <c r="I97" s="102">
        <v>93</v>
      </c>
      <c r="J97" s="102">
        <v>3367</v>
      </c>
      <c r="K97" s="102">
        <v>459</v>
      </c>
      <c r="L97" s="102">
        <v>206</v>
      </c>
      <c r="M97" s="102">
        <v>57</v>
      </c>
      <c r="N97" s="103">
        <v>4238</v>
      </c>
      <c r="O97" s="103">
        <v>646</v>
      </c>
      <c r="P97" s="103">
        <v>4884</v>
      </c>
      <c r="Q97" s="104">
        <v>1.7163279578016666</v>
      </c>
      <c r="R97" s="27"/>
      <c r="S97" s="27"/>
      <c r="T97" s="27"/>
      <c r="U97" s="185" t="s">
        <v>1</v>
      </c>
      <c r="V97" s="185"/>
      <c r="W97" s="185"/>
      <c r="X97" s="185"/>
      <c r="Y97" s="127">
        <f>Y92+Y93+Y94+Y95+Y96</f>
        <v>284561</v>
      </c>
      <c r="Z97" s="128"/>
      <c r="AA97" s="118">
        <f>Y97/Y97*100</f>
        <v>100</v>
      </c>
    </row>
    <row r="98" spans="1:30" ht="21" customHeight="1">
      <c r="A98" s="180" t="s">
        <v>68</v>
      </c>
      <c r="B98" s="181"/>
      <c r="C98" s="181"/>
      <c r="D98" s="155">
        <v>6</v>
      </c>
      <c r="E98" s="102">
        <v>12</v>
      </c>
      <c r="F98" s="102">
        <v>119</v>
      </c>
      <c r="G98" s="102">
        <v>58</v>
      </c>
      <c r="H98" s="102">
        <v>168</v>
      </c>
      <c r="I98" s="102">
        <v>179</v>
      </c>
      <c r="J98" s="102">
        <v>35</v>
      </c>
      <c r="K98" s="102">
        <v>22</v>
      </c>
      <c r="L98" s="102">
        <v>13</v>
      </c>
      <c r="M98" s="102">
        <v>0</v>
      </c>
      <c r="N98" s="103">
        <v>341</v>
      </c>
      <c r="O98" s="103">
        <v>271</v>
      </c>
      <c r="P98" s="103">
        <v>612</v>
      </c>
      <c r="Q98" s="104">
        <v>0.2150681224763759</v>
      </c>
      <c r="R98" s="51"/>
      <c r="S98" s="31"/>
      <c r="T98" s="36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ht="21" customHeight="1">
      <c r="A99" s="180" t="s">
        <v>69</v>
      </c>
      <c r="B99" s="181"/>
      <c r="C99" s="181"/>
      <c r="D99" s="156">
        <v>26</v>
      </c>
      <c r="E99" s="157">
        <v>59</v>
      </c>
      <c r="F99" s="157">
        <v>326</v>
      </c>
      <c r="G99" s="157">
        <v>91</v>
      </c>
      <c r="H99" s="157">
        <v>2583</v>
      </c>
      <c r="I99" s="157">
        <v>366</v>
      </c>
      <c r="J99" s="157">
        <v>26184</v>
      </c>
      <c r="K99" s="157">
        <v>2071</v>
      </c>
      <c r="L99" s="157">
        <v>1190</v>
      </c>
      <c r="M99" s="157">
        <v>322</v>
      </c>
      <c r="N99" s="158">
        <v>30309</v>
      </c>
      <c r="O99" s="158">
        <v>2909</v>
      </c>
      <c r="P99" s="158">
        <v>33218</v>
      </c>
      <c r="Q99" s="159">
        <v>11.673419758856625</v>
      </c>
      <c r="R99" s="27"/>
      <c r="S99" s="27"/>
      <c r="T99" s="2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ht="21" customHeight="1">
      <c r="A100" s="180" t="s">
        <v>70</v>
      </c>
      <c r="B100" s="181"/>
      <c r="C100" s="181"/>
      <c r="D100" s="156">
        <v>1486</v>
      </c>
      <c r="E100" s="157">
        <v>1546</v>
      </c>
      <c r="F100" s="157">
        <v>1862</v>
      </c>
      <c r="G100" s="157">
        <v>1702</v>
      </c>
      <c r="H100" s="157">
        <v>2753</v>
      </c>
      <c r="I100" s="157">
        <v>2314</v>
      </c>
      <c r="J100" s="157">
        <v>14886</v>
      </c>
      <c r="K100" s="157">
        <v>6417</v>
      </c>
      <c r="L100" s="157">
        <v>2567</v>
      </c>
      <c r="M100" s="157">
        <v>1557</v>
      </c>
      <c r="N100" s="158">
        <v>23554</v>
      </c>
      <c r="O100" s="158">
        <v>13536</v>
      </c>
      <c r="P100" s="158">
        <v>37090</v>
      </c>
      <c r="Q100" s="159">
        <v>13.034112193870559</v>
      </c>
      <c r="R100" s="37"/>
      <c r="S100" s="38"/>
      <c r="T100" s="39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ht="21" customHeight="1">
      <c r="A101" s="180" t="s">
        <v>32</v>
      </c>
      <c r="B101" s="181"/>
      <c r="C101" s="181"/>
      <c r="D101" s="160">
        <v>83</v>
      </c>
      <c r="E101" s="161">
        <v>76</v>
      </c>
      <c r="F101" s="161">
        <v>145</v>
      </c>
      <c r="G101" s="161">
        <v>195</v>
      </c>
      <c r="H101" s="161">
        <v>600</v>
      </c>
      <c r="I101" s="161">
        <v>718</v>
      </c>
      <c r="J101" s="161">
        <v>3920</v>
      </c>
      <c r="K101" s="161">
        <v>2508</v>
      </c>
      <c r="L101" s="161">
        <v>158</v>
      </c>
      <c r="M101" s="161">
        <v>111</v>
      </c>
      <c r="N101" s="162">
        <v>4906</v>
      </c>
      <c r="O101" s="162">
        <v>3608</v>
      </c>
      <c r="P101" s="162">
        <v>8514</v>
      </c>
      <c r="Q101" s="163">
        <v>2.991977115627229</v>
      </c>
      <c r="R101" s="37"/>
      <c r="S101" s="38"/>
      <c r="T101" s="39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ht="27" customHeight="1">
      <c r="A102" s="179" t="s">
        <v>1</v>
      </c>
      <c r="B102" s="179"/>
      <c r="C102" s="179"/>
      <c r="D102" s="75">
        <v>20846</v>
      </c>
      <c r="E102" s="75">
        <v>19646</v>
      </c>
      <c r="F102" s="75">
        <v>31412</v>
      </c>
      <c r="G102" s="75">
        <v>24255</v>
      </c>
      <c r="H102" s="75">
        <v>17605</v>
      </c>
      <c r="I102" s="75">
        <v>11277</v>
      </c>
      <c r="J102" s="75">
        <v>111071</v>
      </c>
      <c r="K102" s="75">
        <v>38790</v>
      </c>
      <c r="L102" s="75">
        <v>6504</v>
      </c>
      <c r="M102" s="75">
        <v>3155</v>
      </c>
      <c r="N102" s="75">
        <v>187438</v>
      </c>
      <c r="O102" s="75">
        <v>97123</v>
      </c>
      <c r="P102" s="75">
        <v>284561</v>
      </c>
      <c r="Q102" s="106">
        <v>100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ht="12.75">
      <c r="A103" s="40"/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38"/>
      <c r="Q103" s="52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1:30" ht="12.75">
      <c r="A130" s="42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</sheetData>
  <sheetProtection/>
  <mergeCells count="92">
    <mergeCell ref="U96:X96"/>
    <mergeCell ref="Y91:Z91"/>
    <mergeCell ref="U91:X91"/>
    <mergeCell ref="U92:X92"/>
    <mergeCell ref="U93:X93"/>
    <mergeCell ref="U94:X94"/>
    <mergeCell ref="A96:C96"/>
    <mergeCell ref="A97:C97"/>
    <mergeCell ref="U97:X97"/>
    <mergeCell ref="A90:C90"/>
    <mergeCell ref="A91:C91"/>
    <mergeCell ref="A92:C92"/>
    <mergeCell ref="A93:C93"/>
    <mergeCell ref="A94:C94"/>
    <mergeCell ref="A95:C95"/>
    <mergeCell ref="U95:X95"/>
    <mergeCell ref="E26:F26"/>
    <mergeCell ref="G26:H26"/>
    <mergeCell ref="E66:F67"/>
    <mergeCell ref="G66:S66"/>
    <mergeCell ref="Q26:R26"/>
    <mergeCell ref="S26:T26"/>
    <mergeCell ref="W46:X46"/>
    <mergeCell ref="Y46:Z46"/>
    <mergeCell ref="AA46:AB46"/>
    <mergeCell ref="E46:F46"/>
    <mergeCell ref="G46:H46"/>
    <mergeCell ref="I46:J46"/>
    <mergeCell ref="K46:L46"/>
    <mergeCell ref="M46:N46"/>
    <mergeCell ref="O46:P46"/>
    <mergeCell ref="A102:C102"/>
    <mergeCell ref="A86:C87"/>
    <mergeCell ref="D86:E86"/>
    <mergeCell ref="F86:G86"/>
    <mergeCell ref="H86:I86"/>
    <mergeCell ref="A89:C89"/>
    <mergeCell ref="A98:C98"/>
    <mergeCell ref="A99:C99"/>
    <mergeCell ref="A100:C100"/>
    <mergeCell ref="A101:C101"/>
    <mergeCell ref="U26:V26"/>
    <mergeCell ref="W26:X26"/>
    <mergeCell ref="Y26:Z26"/>
    <mergeCell ref="AA26:AB26"/>
    <mergeCell ref="AC26:AD26"/>
    <mergeCell ref="A26:D27"/>
    <mergeCell ref="I26:J26"/>
    <mergeCell ref="K26:L26"/>
    <mergeCell ref="M26:N26"/>
    <mergeCell ref="O26:P26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2:D42"/>
    <mergeCell ref="A45:AD45"/>
    <mergeCell ref="A46:D47"/>
    <mergeCell ref="A48:D48"/>
    <mergeCell ref="AC46:AD46"/>
    <mergeCell ref="Q46:R46"/>
    <mergeCell ref="S46:T46"/>
    <mergeCell ref="U46:V46"/>
    <mergeCell ref="A41:D41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6:D67"/>
    <mergeCell ref="A80:D80"/>
    <mergeCell ref="L86:M86"/>
    <mergeCell ref="N86:Q86"/>
    <mergeCell ref="A88:C88"/>
    <mergeCell ref="J86:K86"/>
  </mergeCells>
  <printOptions horizontalCentered="1"/>
  <pageMargins left="0.2755905511811024" right="0.35433070866141736" top="0.5511811023622047" bottom="0.5511811023622047" header="0.2362204724409449" footer="0.31496062992125984"/>
  <pageSetup horizontalDpi="600" verticalDpi="600" orientation="landscape" paperSize="9" scale="51" r:id="rId2"/>
  <headerFooter alignWithMargins="0">
    <oddFooter>&amp;L&amp;8Fuente: Sistema de Registro de Eventos
&amp;R&amp;8Elaboración: Unidad Gerencial de Diversificación de Servicios -PNCVFS
</oddFooter>
  </headerFooter>
  <rowBreaks count="2" manualBreakCount="2">
    <brk id="42" max="29" man="1"/>
    <brk id="81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2010-11-26T20:33:06Z</cp:lastPrinted>
  <dcterms:created xsi:type="dcterms:W3CDTF">2010-11-19T19:11:13Z</dcterms:created>
  <dcterms:modified xsi:type="dcterms:W3CDTF">2010-11-29T14:41:07Z</dcterms:modified>
  <cp:category/>
  <cp:version/>
  <cp:contentType/>
  <cp:contentStatus/>
</cp:coreProperties>
</file>