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xml"/>
  <Override PartName="/xl/charts/chart23.xml" ContentType="application/vnd.openxmlformats-officedocument.drawingml.chart+xml"/>
  <Override PartName="/xl/drawings/drawing23.xml" ContentType="application/vnd.openxmlformats-officedocument.drawing+xml"/>
  <Override PartName="/xl/charts/chart2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7.xml" ContentType="application/vnd.openxmlformats-officedocument.drawingml.chart+xml"/>
  <Override PartName="/xl/drawings/drawing30.xml" ContentType="application/vnd.openxmlformats-officedocument.drawing+xml"/>
  <Override PartName="/xl/charts/chart28.xml" ContentType="application/vnd.openxmlformats-officedocument.drawingml.chart+xml"/>
  <Override PartName="/xl/drawings/drawing31.xml" ContentType="application/vnd.openxmlformats-officedocument.drawing+xml"/>
  <Override PartName="/xl/charts/chart29.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drawings/drawing33.xml" ContentType="application/vnd.openxmlformats-officedocument.drawing+xml"/>
  <Override PartName="/xl/charts/chart31.xml" ContentType="application/vnd.openxmlformats-officedocument.drawingml.chart+xml"/>
  <Override PartName="/xl/drawings/drawing34.xml" ContentType="application/vnd.openxmlformats-officedocument.drawing+xml"/>
  <Override PartName="/xl/charts/chart32.xml" ContentType="application/vnd.openxmlformats-officedocument.drawingml.chart+xml"/>
  <Override PartName="/xl/drawings/drawing35.xml" ContentType="application/vnd.openxmlformats-officedocument.drawing+xml"/>
  <Override PartName="/xl/charts/chart33.xml" ContentType="application/vnd.openxmlformats-officedocument.drawingml.chart+xml"/>
  <Override PartName="/xl/drawings/drawing36.xml" ContentType="application/vnd.openxmlformats-officedocument.drawing+xml"/>
  <Override PartName="/xl/charts/chart34.xml" ContentType="application/vnd.openxmlformats-officedocument.drawingml.chart+xml"/>
  <Override PartName="/xl/drawings/drawing37.xml" ContentType="application/vnd.openxmlformats-officedocument.drawing+xml"/>
  <Override PartName="/xl/charts/chart35.xml" ContentType="application/vnd.openxmlformats-officedocument.drawingml.chart+xml"/>
  <Override PartName="/xl/drawings/drawing38.xml" ContentType="application/vnd.openxmlformats-officedocument.drawing+xml"/>
  <Override PartName="/xl/charts/chart36.xml" ContentType="application/vnd.openxmlformats-officedocument.drawingml.chart+xml"/>
  <Override PartName="/xl/drawings/drawing39.xml" ContentType="application/vnd.openxmlformats-officedocument.drawing+xml"/>
  <Override PartName="/xl/charts/chart37.xml" ContentType="application/vnd.openxmlformats-officedocument.drawingml.chart+xml"/>
  <Override PartName="/xl/drawings/drawing40.xml" ContentType="application/vnd.openxmlformats-officedocument.drawing+xml"/>
  <Override PartName="/xl/charts/chart38.xml" ContentType="application/vnd.openxmlformats-officedocument.drawingml.chart+xml"/>
  <Override PartName="/xl/drawings/drawing41.xml" ContentType="application/vnd.openxmlformats-officedocument.drawing+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mc:AlternateContent xmlns:mc="http://schemas.openxmlformats.org/markup-compatibility/2006">
    <mc:Choice Requires="x15">
      <x15ac:absPath xmlns:x15ac="http://schemas.microsoft.com/office/spreadsheetml/2010/11/ac" url="C:\Users\vrodriguez\Documents\DPAM\PNMPAM\FORMATOS INFORME LEY PAM REVISADOS al 10.01.22\REVISADO POR LIZBETH\"/>
    </mc:Choice>
  </mc:AlternateContent>
  <xr:revisionPtr revIDLastSave="0" documentId="13_ncr:1_{5B23B741-1DF9-403F-825C-344707D39914}" xr6:coauthVersionLast="47" xr6:coauthVersionMax="47" xr10:uidLastSave="{00000000-0000-0000-0000-000000000000}"/>
  <bookViews>
    <workbookView xWindow="-120" yWindow="-120" windowWidth="29040" windowHeight="15840" tabRatio="771" firstSheet="13" activeTab="13" xr2:uid="{00000000-000D-0000-FFFF-FFFF00000000}"/>
  </bookViews>
  <sheets>
    <sheet name="graf.1.6 prog alim" sheetId="32" state="hidden" r:id="rId1"/>
    <sheet name="Cua 1,11" sheetId="237" state="hidden" r:id="rId2"/>
    <sheet name="Cua 1,12" sheetId="238" state="hidden" r:id="rId3"/>
    <sheet name="graf. 1.7 -1.8" sheetId="34" state="hidden" r:id="rId4"/>
    <sheet name="Graf-1.9" sheetId="40" state="hidden" r:id="rId5"/>
    <sheet name="Graf -1.10" sheetId="141" state="hidden" r:id="rId6"/>
    <sheet name="graf 1.11" sheetId="44" state="hidden" r:id="rId7"/>
    <sheet name="graf1.12" sheetId="142" state="hidden" r:id="rId8"/>
    <sheet name="graf 1.14" sheetId="165" state="hidden" r:id="rId9"/>
    <sheet name="ADULTO MAYOR" sheetId="191" state="hidden" r:id="rId10"/>
    <sheet name="graf2.1" sheetId="193" state="hidden" r:id="rId11"/>
    <sheet name="cua2.2" sheetId="194" state="hidden" r:id="rId12"/>
    <sheet name="graf2.2" sheetId="195" state="hidden" r:id="rId13"/>
    <sheet name="FORMATOS" sheetId="282" r:id="rId14"/>
    <sheet name="C-1" sheetId="196" r:id="rId15"/>
    <sheet name="C-2" sheetId="197" r:id="rId16"/>
    <sheet name="C-3" sheetId="198" r:id="rId17"/>
    <sheet name="graf2.3" sheetId="199" state="hidden" r:id="rId18"/>
    <sheet name="C-4" sheetId="200" r:id="rId19"/>
    <sheet name="graf2.4" sheetId="201" state="hidden" r:id="rId20"/>
    <sheet name="C-5" sheetId="202" r:id="rId21"/>
    <sheet name="graf2.5" sheetId="203" state="hidden" r:id="rId22"/>
    <sheet name="C-6" sheetId="204" r:id="rId23"/>
    <sheet name="graf.6" sheetId="205" state="hidden" r:id="rId24"/>
    <sheet name="graf2.7" sheetId="207" state="hidden" r:id="rId25"/>
    <sheet name="C-7" sheetId="212" r:id="rId26"/>
    <sheet name="C-8" sheetId="210" r:id="rId27"/>
    <sheet name="C-9" sheetId="242" r:id="rId28"/>
    <sheet name="C-10" sheetId="248" r:id="rId29"/>
    <sheet name="C-11" sheetId="214" r:id="rId30"/>
    <sheet name="C-12" sheetId="239" r:id="rId31"/>
    <sheet name="C-13" sheetId="208" r:id="rId32"/>
    <sheet name="graf2.8" sheetId="209" state="hidden" r:id="rId33"/>
    <sheet name="graf2.9" sheetId="211" state="hidden" r:id="rId34"/>
    <sheet name="graf-2.10" sheetId="213" state="hidden" r:id="rId35"/>
    <sheet name="C-14" sheetId="215" r:id="rId36"/>
    <sheet name="graf 2.11" sheetId="218" state="hidden" r:id="rId37"/>
    <sheet name="C-15" sheetId="216" r:id="rId38"/>
    <sheet name="C-16" sheetId="217" r:id="rId39"/>
    <sheet name="graf.-2.12" sheetId="220" state="hidden" r:id="rId40"/>
    <sheet name="C-17" sheetId="219" r:id="rId41"/>
    <sheet name="C-18" sheetId="221" r:id="rId42"/>
    <sheet name="graf.-2.13" sheetId="222" state="hidden" r:id="rId43"/>
    <sheet name="C-19" sheetId="240" r:id="rId44"/>
    <sheet name="C-20" sheetId="223" r:id="rId45"/>
    <sheet name="graf 2.14" sheetId="224" state="hidden" r:id="rId46"/>
    <sheet name="C-21" sheetId="250" r:id="rId47"/>
    <sheet name="C-22" sheetId="252" r:id="rId48"/>
    <sheet name="C-23" sheetId="225" r:id="rId49"/>
    <sheet name="C-24" sheetId="247" r:id="rId50"/>
    <sheet name="C-25" sheetId="227" r:id="rId51"/>
    <sheet name="C-26" sheetId="228" r:id="rId52"/>
    <sheet name="graf. 2.17" sheetId="229" state="hidden" r:id="rId53"/>
    <sheet name="C-27" sheetId="230" r:id="rId54"/>
    <sheet name="C-28" sheetId="231" r:id="rId55"/>
    <sheet name="C-29" sheetId="232" r:id="rId56"/>
    <sheet name="C-30" sheetId="233" r:id="rId57"/>
    <sheet name="Cua 210 (2)" sheetId="251" state="hidden" r:id="rId58"/>
    <sheet name="C-31" sheetId="234" r:id="rId59"/>
    <sheet name="C-32" sheetId="235" r:id="rId60"/>
    <sheet name="Pensión Miles" sheetId="266" r:id="rId61"/>
    <sheet name="Pensión Porcentaje" sheetId="267" r:id="rId62"/>
    <sheet name="Tipo Pensión-Sexo-Área de R." sheetId="269" r:id="rId63"/>
    <sheet name="Cond. de Actividad" sheetId="271" r:id="rId64"/>
    <sheet name="Rama de actividad x Sexo" sheetId="270" r:id="rId65"/>
    <sheet name="Discapacidad" sheetId="259" r:id="rId66"/>
    <sheet name="Tipo de discapacidad" sheetId="268" r:id="rId67"/>
    <sheet name="Jefe x tipo de hogar" sheetId="272" r:id="rId68"/>
    <sheet name="Nivel educativo x sexo" sheetId="273" r:id="rId69"/>
    <sheet name="Tipo seguro x sexo" sheetId="274" r:id="rId70"/>
    <sheet name="Internet" sheetId="262" r:id="rId71"/>
    <sheet name="RED AGUA" sheetId="263" r:id="rId72"/>
    <sheet name="ENERGIAELECTRICA" sheetId="264" r:id="rId73"/>
    <sheet name="GASCOCINAR" sheetId="265" r:id="rId74"/>
    <sheet name="Pobreza-Hogar" sheetId="280" r:id="rId75"/>
    <sheet name="Pobreza-Población" sheetId="278" r:id="rId76"/>
    <sheet name="Pobreza-Grupo de edad" sheetId="279" r:id="rId77"/>
    <sheet name="Ingresos" sheetId="275" r:id="rId78"/>
    <sheet name="EsperanzadeVida" sheetId="283" r:id="rId79"/>
    <sheet name="Población" sheetId="284" r:id="rId80"/>
    <sheet name="Población sexo" sheetId="285" r:id="rId81"/>
    <sheet name="Indice Envej" sheetId="286" r:id="rId82"/>
    <sheet name="TasaDependencia" sheetId="287" r:id="rId83"/>
  </sheets>
  <externalReferences>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a" localSheetId="28">'[1]R. Natural'!#REF!</definedName>
    <definedName name="\a" localSheetId="30">'[2]R. Natural'!#REF!</definedName>
    <definedName name="\a" localSheetId="43">'[2]R. Natural'!#REF!</definedName>
    <definedName name="\a" localSheetId="46">'[2]R. Natural'!#REF!</definedName>
    <definedName name="\a" localSheetId="47">'[3]R. Natural'!#REF!</definedName>
    <definedName name="\a" localSheetId="49">'[1]R. Natural'!#REF!</definedName>
    <definedName name="\a" localSheetId="27">'[1]R. Natural'!#REF!</definedName>
    <definedName name="\a" localSheetId="1">'[1]R. Natural'!#REF!</definedName>
    <definedName name="\a" localSheetId="2">'[1]R. Natural'!#REF!</definedName>
    <definedName name="\a" localSheetId="57">'[1]R. Natural'!#REF!</definedName>
    <definedName name="\a" localSheetId="76">'[1]R. Natural'!#REF!</definedName>
    <definedName name="\a" localSheetId="74">'[1]R. Natural'!#REF!</definedName>
    <definedName name="\a">'[1]R. Natural'!#REF!</definedName>
    <definedName name="a" localSheetId="28">[4]guia_de_uso!#REF!</definedName>
    <definedName name="a" localSheetId="30">[4]guia_de_uso!#REF!</definedName>
    <definedName name="a" localSheetId="43">[4]guia_de_uso!#REF!</definedName>
    <definedName name="a" localSheetId="46">[4]guia_de_uso!#REF!</definedName>
    <definedName name="a" localSheetId="47">[4]guia_de_uso!#REF!</definedName>
    <definedName name="a" localSheetId="49">[4]guia_de_uso!#REF!</definedName>
    <definedName name="a" localSheetId="27">[4]guia_de_uso!#REF!</definedName>
    <definedName name="a" localSheetId="57">[4]guia_de_uso!#REF!</definedName>
    <definedName name="a" localSheetId="76">[5]guia_de_uso!#REF!</definedName>
    <definedName name="a" localSheetId="74">[5]guia_de_uso!#REF!</definedName>
    <definedName name="a">[4]guia_de_uso!#REF!</definedName>
    <definedName name="aafda" localSheetId="28">#REF!</definedName>
    <definedName name="aafda" localSheetId="30">#REF!</definedName>
    <definedName name="aafda" localSheetId="43">#REF!</definedName>
    <definedName name="aafda" localSheetId="46">#REF!</definedName>
    <definedName name="aafda" localSheetId="49">#REF!</definedName>
    <definedName name="aafda" localSheetId="27">#REF!</definedName>
    <definedName name="aafda" localSheetId="1">#REF!</definedName>
    <definedName name="aafda" localSheetId="2">#REF!</definedName>
    <definedName name="aafda" localSheetId="57">#REF!</definedName>
    <definedName name="aafda" localSheetId="76">#REF!</definedName>
    <definedName name="aafda" localSheetId="74">#REF!</definedName>
    <definedName name="aafda">#REF!</definedName>
    <definedName name="adsfa" localSheetId="28">[6]guia_de_uso!#REF!</definedName>
    <definedName name="adsfa" localSheetId="30">[6]guia_de_uso!#REF!</definedName>
    <definedName name="adsfa" localSheetId="43">[6]guia_de_uso!#REF!</definedName>
    <definedName name="adsfa" localSheetId="46">[6]guia_de_uso!#REF!</definedName>
    <definedName name="adsfa" localSheetId="47">[6]guia_de_uso!#REF!</definedName>
    <definedName name="adsfa" localSheetId="49">[6]guia_de_uso!#REF!</definedName>
    <definedName name="adsfa" localSheetId="27">[6]guia_de_uso!#REF!</definedName>
    <definedName name="adsfa" localSheetId="1">[6]guia_de_uso!#REF!</definedName>
    <definedName name="adsfa" localSheetId="2">[6]guia_de_uso!#REF!</definedName>
    <definedName name="adsfa" localSheetId="57">[6]guia_de_uso!#REF!</definedName>
    <definedName name="adsfa" localSheetId="76">[6]guia_de_uso!#REF!</definedName>
    <definedName name="adsfa" localSheetId="74">[6]guia_de_uso!#REF!</definedName>
    <definedName name="adsfa">[6]guia_de_uso!#REF!</definedName>
    <definedName name="afdasf" localSheetId="28">#REF!</definedName>
    <definedName name="afdasf" localSheetId="30">#REF!</definedName>
    <definedName name="afdasf" localSheetId="43">#REF!</definedName>
    <definedName name="afdasf" localSheetId="46">#REF!</definedName>
    <definedName name="afdasf" localSheetId="49">#REF!</definedName>
    <definedName name="afdasf" localSheetId="27">#REF!</definedName>
    <definedName name="afdasf" localSheetId="1">#REF!</definedName>
    <definedName name="afdasf" localSheetId="2">#REF!</definedName>
    <definedName name="afdasf" localSheetId="57">#REF!</definedName>
    <definedName name="afdasf" localSheetId="76">#REF!</definedName>
    <definedName name="afdasf" localSheetId="74">#REF!</definedName>
    <definedName name="afdasf">#REF!</definedName>
    <definedName name="_xlnm.Print_Area" localSheetId="9">'ADULTO MAYOR'!$D$11:$K$22</definedName>
    <definedName name="_xlnm.Print_Area" localSheetId="14">'C-1'!$B$2:$F$26</definedName>
    <definedName name="_xlnm.Print_Area" localSheetId="28">'C-10'!$B$2:$I$28</definedName>
    <definedName name="_xlnm.Print_Area" localSheetId="29">'C-11'!$C$2:$H$29</definedName>
    <definedName name="_xlnm.Print_Area" localSheetId="30">'C-12'!$B$1:$N$26</definedName>
    <definedName name="_xlnm.Print_Area" localSheetId="31">'C-13'!$B$2:$F$28</definedName>
    <definedName name="_xlnm.Print_Area" localSheetId="35">'C-14'!$B$2:$I$28</definedName>
    <definedName name="_xlnm.Print_Area" localSheetId="37">'C-15'!$B$2:$N$32</definedName>
    <definedName name="_xlnm.Print_Area" localSheetId="38">'C-16'!$B$2:$O$32</definedName>
    <definedName name="_xlnm.Print_Area" localSheetId="40">'C-17'!$B$2:$F$29</definedName>
    <definedName name="_xlnm.Print_Area" localSheetId="41">'C-18'!$C$2:$J$28</definedName>
    <definedName name="_xlnm.Print_Area" localSheetId="43">'C-19'!$B$2:$K$31</definedName>
    <definedName name="_xlnm.Print_Area" localSheetId="15">'C-2'!$B$2:$O$29</definedName>
    <definedName name="_xlnm.Print_Area" localSheetId="44">'C-20'!$D$2:$O$31</definedName>
    <definedName name="_xlnm.Print_Area" localSheetId="46">'C-21'!$B$2:$N$31</definedName>
    <definedName name="_xlnm.Print_Area" localSheetId="47">'C-22'!$C$2:$G$28</definedName>
    <definedName name="_xlnm.Print_Area" localSheetId="48">'C-23'!$B$3:$E$27</definedName>
    <definedName name="_xlnm.Print_Area" localSheetId="49">'C-24'!$D$26:$J$30,'C-24'!$D$6:$J$22</definedName>
    <definedName name="_xlnm.Print_Area" localSheetId="50">'C-25'!$B$2:$E$26</definedName>
    <definedName name="_xlnm.Print_Area" localSheetId="51">'C-26'!$B$2:$E$27</definedName>
    <definedName name="_xlnm.Print_Area" localSheetId="53">'C-27'!$B$2:$F$26</definedName>
    <definedName name="_xlnm.Print_Area" localSheetId="54">'C-28'!$B$2:$E$26</definedName>
    <definedName name="_xlnm.Print_Area" localSheetId="55">'C-29'!$B$2:$Q$28</definedName>
    <definedName name="_xlnm.Print_Area" localSheetId="16">'C-3'!$B$2:$H$27</definedName>
    <definedName name="_xlnm.Print_Area" localSheetId="56">'C-30'!$B$2:$O$27</definedName>
    <definedName name="_xlnm.Print_Area" localSheetId="58">'C-31'!$C$1:$I$27</definedName>
    <definedName name="_xlnm.Print_Area" localSheetId="59">'C-32'!$B$2:$F$25</definedName>
    <definedName name="_xlnm.Print_Area" localSheetId="18">'C-4'!$B$2:$H$27</definedName>
    <definedName name="_xlnm.Print_Area" localSheetId="20">'C-5'!$B$2:$J$29</definedName>
    <definedName name="_xlnm.Print_Area" localSheetId="22">'C-6'!$B$2:$P$30</definedName>
    <definedName name="_xlnm.Print_Area" localSheetId="25">'C-7'!$B$2:$F$29</definedName>
    <definedName name="_xlnm.Print_Area" localSheetId="26">'C-8'!$C$2:$M$30</definedName>
    <definedName name="_xlnm.Print_Area" localSheetId="27">'C-9'!$C$2:$J$28</definedName>
    <definedName name="_xlnm.Print_Area" localSheetId="1">'Cua 1,11'!$C$1:$I$30</definedName>
    <definedName name="_xlnm.Print_Area" localSheetId="2">'Cua 1,12'!$C$1:$G$32</definedName>
    <definedName name="_xlnm.Print_Area" localSheetId="57">'Cua 210 (2)'!$D$1:$J$52</definedName>
    <definedName name="_xlnm.Print_Area" localSheetId="11">'cua2.2'!$C$1:$M$44</definedName>
    <definedName name="_xlnm.Print_Area" localSheetId="5">'Graf -1.10'!$H$5:$L$26</definedName>
    <definedName name="_xlnm.Print_Area" localSheetId="6">'graf 1.11'!$A$26:$E$48</definedName>
    <definedName name="_xlnm.Print_Area" localSheetId="8">'graf 1.14'!$H$11:$P$33</definedName>
    <definedName name="_xlnm.Print_Area" localSheetId="36">'graf 2.11'!$E$4:$K$22</definedName>
    <definedName name="_xlnm.Print_Area" localSheetId="45">'graf 2.14'!$E$7:$K$27</definedName>
    <definedName name="_xlnm.Print_Area" localSheetId="3">'graf. 1.7 -1.8'!$G$8:$N$28,'graf. 1.7 -1.8'!$H$41:$N$62</definedName>
    <definedName name="_xlnm.Print_Area" localSheetId="52">'graf. 2.17'!$I$5:$N$25</definedName>
    <definedName name="_xlnm.Print_Area" localSheetId="0">'graf.1.6 prog alim'!$B$20:$J$45</definedName>
    <definedName name="_xlnm.Print_Area" localSheetId="39">'graf.-2.12'!$L$6:$R$27</definedName>
    <definedName name="_xlnm.Print_Area" localSheetId="42">'graf.-2.13'!$L$12:$R$33</definedName>
    <definedName name="_xlnm.Print_Area" localSheetId="23">graf.6!$F$5:$L$24</definedName>
    <definedName name="_xlnm.Print_Area" localSheetId="7">graf1.12!$H$16:$N$35</definedName>
    <definedName name="_xlnm.Print_Area" localSheetId="4">'Graf-1.9'!$B$18:$F$38</definedName>
    <definedName name="_xlnm.Print_Area" localSheetId="10">graf2.1!$B$16:$J$34</definedName>
    <definedName name="_xlnm.Print_Area" localSheetId="34">'graf-2.10'!$C$13:$K$32</definedName>
    <definedName name="_xlnm.Print_Area" localSheetId="12">graf2.2!$H$12:$N$28</definedName>
    <definedName name="_xlnm.Print_Area" localSheetId="17">graf2.3!$B$14:$L$36</definedName>
    <definedName name="_xlnm.Print_Area" localSheetId="19">graf2.4!$G$11:$R$33</definedName>
    <definedName name="_xlnm.Print_Area" localSheetId="21">graf2.5!$B$27:$K$48</definedName>
    <definedName name="_xlnm.Print_Area" localSheetId="24">graf2.7!$B$19:$I$40</definedName>
    <definedName name="_xlnm.Print_Area" localSheetId="32">graf2.8!$G$5:$P$24</definedName>
    <definedName name="_xlnm.Print_Area" localSheetId="33">graf2.9!$E$6:$S$28</definedName>
    <definedName name="asdfa" localSheetId="28">[7]TabCiiu!#REF!</definedName>
    <definedName name="asdfa" localSheetId="30">[7]TabCiiu!#REF!</definedName>
    <definedName name="asdfa" localSheetId="43">[7]TabCiiu!#REF!</definedName>
    <definedName name="asdfa" localSheetId="46">[7]TabCiiu!#REF!</definedName>
    <definedName name="asdfa" localSheetId="49">[7]TabCiiu!#REF!</definedName>
    <definedName name="asdfa" localSheetId="27">[7]TabCiiu!#REF!</definedName>
    <definedName name="asdfa" localSheetId="1">[7]TabCiiu!#REF!</definedName>
    <definedName name="asdfa" localSheetId="2">[7]TabCiiu!#REF!</definedName>
    <definedName name="asdfa" localSheetId="57">[7]TabCiiu!#REF!</definedName>
    <definedName name="asdfa" localSheetId="76">[7]TabCiiu!#REF!</definedName>
    <definedName name="asdfa" localSheetId="74">[7]TabCiiu!#REF!</definedName>
    <definedName name="asdfa">[7]TabCiiu!#REF!</definedName>
    <definedName name="asfdas" localSheetId="28">[7]TabCiiu!#REF!</definedName>
    <definedName name="asfdas" localSheetId="43">[7]TabCiiu!#REF!</definedName>
    <definedName name="asfdas" localSheetId="46">[7]TabCiiu!#REF!</definedName>
    <definedName name="asfdas" localSheetId="49">[7]TabCiiu!#REF!</definedName>
    <definedName name="asfdas" localSheetId="27">[7]TabCiiu!#REF!</definedName>
    <definedName name="asfdas" localSheetId="1">[7]TabCiiu!#REF!</definedName>
    <definedName name="asfdas" localSheetId="2">[7]TabCiiu!#REF!</definedName>
    <definedName name="asfdas" localSheetId="57">[7]TabCiiu!#REF!</definedName>
    <definedName name="asfdas" localSheetId="76">[7]TabCiiu!#REF!</definedName>
    <definedName name="asfdas" localSheetId="74">[7]TabCiiu!#REF!</definedName>
    <definedName name="asfdas">[7]TabCiiu!#REF!</definedName>
    <definedName name="aswe" localSheetId="28">#REF!</definedName>
    <definedName name="aswe" localSheetId="30">#REF!</definedName>
    <definedName name="aswe" localSheetId="43">#REF!</definedName>
    <definedName name="aswe" localSheetId="46">#REF!</definedName>
    <definedName name="aswe" localSheetId="49">#REF!</definedName>
    <definedName name="aswe" localSheetId="27">#REF!</definedName>
    <definedName name="aswe" localSheetId="1">#REF!</definedName>
    <definedName name="aswe" localSheetId="2">#REF!</definedName>
    <definedName name="aswe" localSheetId="57">#REF!</definedName>
    <definedName name="aswe" localSheetId="76">#REF!</definedName>
    <definedName name="aswe" localSheetId="74">#REF!</definedName>
    <definedName name="aswe">#REF!</definedName>
    <definedName name="_xlnm.Database" localSheetId="28">[8]OPERACIONES!#REF!</definedName>
    <definedName name="_xlnm.Database" localSheetId="30">[9]OPERACIONES!#REF!</definedName>
    <definedName name="_xlnm.Database" localSheetId="43">[9]OPERACIONES!#REF!</definedName>
    <definedName name="_xlnm.Database" localSheetId="46">[9]OPERACIONES!#REF!</definedName>
    <definedName name="_xlnm.Database" localSheetId="47">[10]OPERACIONES!#REF!</definedName>
    <definedName name="_xlnm.Database" localSheetId="49">[8]OPERACIONES!#REF!</definedName>
    <definedName name="_xlnm.Database" localSheetId="27">[8]OPERACIONES!#REF!</definedName>
    <definedName name="_xlnm.Database" localSheetId="1">[8]OPERACIONES!#REF!</definedName>
    <definedName name="_xlnm.Database" localSheetId="2">[8]OPERACIONES!#REF!</definedName>
    <definedName name="_xlnm.Database" localSheetId="57">[8]OPERACIONES!#REF!</definedName>
    <definedName name="_xlnm.Database" localSheetId="76">[8]OPERACIONES!#REF!</definedName>
    <definedName name="_xlnm.Database" localSheetId="74">[8]OPERACIONES!#REF!</definedName>
    <definedName name="_xlnm.Database">[8]OPERACIONES!#REF!</definedName>
    <definedName name="bbb" localSheetId="28">#REF!</definedName>
    <definedName name="bbb" localSheetId="30">#REF!</definedName>
    <definedName name="bbb" localSheetId="43">#REF!</definedName>
    <definedName name="bbb" localSheetId="46">#REF!</definedName>
    <definedName name="bbb" localSheetId="49">#REF!</definedName>
    <definedName name="bbb" localSheetId="27">#REF!</definedName>
    <definedName name="bbb" localSheetId="1">#REF!</definedName>
    <definedName name="bbb" localSheetId="2">#REF!</definedName>
    <definedName name="bbb" localSheetId="57">#REF!</definedName>
    <definedName name="bbb" localSheetId="76">#REF!</definedName>
    <definedName name="bbb" localSheetId="74">#REF!</definedName>
    <definedName name="bbb">#REF!</definedName>
    <definedName name="coddist" localSheetId="28">#REF!</definedName>
    <definedName name="coddist" localSheetId="30">#REF!</definedName>
    <definedName name="coddist" localSheetId="43">#REF!</definedName>
    <definedName name="coddist" localSheetId="46">#REF!</definedName>
    <definedName name="coddist" localSheetId="49">#REF!</definedName>
    <definedName name="coddist" localSheetId="27">#REF!</definedName>
    <definedName name="coddist" localSheetId="1">#REF!</definedName>
    <definedName name="coddist" localSheetId="2">#REF!</definedName>
    <definedName name="coddist" localSheetId="57">#REF!</definedName>
    <definedName name="coddist" localSheetId="76">#REF!</definedName>
    <definedName name="coddist" localSheetId="74">#REF!</definedName>
    <definedName name="coddist">#REF!</definedName>
    <definedName name="CODDPTO" localSheetId="28">#REF!</definedName>
    <definedName name="CODDPTO" localSheetId="30">#REF!</definedName>
    <definedName name="CODDPTO" localSheetId="43">#REF!</definedName>
    <definedName name="CODDPTO" localSheetId="46">#REF!</definedName>
    <definedName name="CODDPTO" localSheetId="49">#REF!</definedName>
    <definedName name="CODDPTO" localSheetId="27">#REF!</definedName>
    <definedName name="CODDPTO" localSheetId="1">#REF!</definedName>
    <definedName name="CODDPTO" localSheetId="2">#REF!</definedName>
    <definedName name="CODDPTO" localSheetId="57">#REF!</definedName>
    <definedName name="CODDPTO" localSheetId="76">#REF!</definedName>
    <definedName name="CODDPTO" localSheetId="74">#REF!</definedName>
    <definedName name="CODDPTO">#REF!</definedName>
    <definedName name="codprov" localSheetId="28">#REF!</definedName>
    <definedName name="codprov" localSheetId="30">#REF!</definedName>
    <definedName name="codprov" localSheetId="43">#REF!</definedName>
    <definedName name="codprov" localSheetId="46">#REF!</definedName>
    <definedName name="codprov" localSheetId="49">#REF!</definedName>
    <definedName name="codprov" localSheetId="27">#REF!</definedName>
    <definedName name="codprov" localSheetId="1">#REF!</definedName>
    <definedName name="codprov" localSheetId="2">#REF!</definedName>
    <definedName name="codprov" localSheetId="57">#REF!</definedName>
    <definedName name="codprov" localSheetId="76">#REF!</definedName>
    <definedName name="codprov" localSheetId="74">#REF!</definedName>
    <definedName name="codprov">#REF!</definedName>
    <definedName name="CONSULTA" localSheetId="28">[11]TabCiiu!#REF!</definedName>
    <definedName name="CONSULTA" localSheetId="30">[12]TabCiiu!#REF!</definedName>
    <definedName name="CONSULTA" localSheetId="43">[12]TabCiiu!#REF!</definedName>
    <definedName name="CONSULTA" localSheetId="46">[12]TabCiiu!#REF!</definedName>
    <definedName name="CONSULTA" localSheetId="47">[13]TabCiiu!#REF!</definedName>
    <definedName name="CONSULTA" localSheetId="49">[11]TabCiiu!#REF!</definedName>
    <definedName name="CONSULTA" localSheetId="27">[11]TabCiiu!#REF!</definedName>
    <definedName name="CONSULTA" localSheetId="1">[11]TabCiiu!#REF!</definedName>
    <definedName name="CONSULTA" localSheetId="2">[11]TabCiiu!#REF!</definedName>
    <definedName name="CONSULTA" localSheetId="57">[11]TabCiiu!#REF!</definedName>
    <definedName name="CONSULTA" localSheetId="76">[11]TabCiiu!#REF!</definedName>
    <definedName name="CONSULTA" localSheetId="74">[11]TabCiiu!#REF!</definedName>
    <definedName name="CONSULTA">[11]TabCiiu!#REF!</definedName>
    <definedName name="_xlnm.Criteria" localSheetId="28">[4]guia_de_uso!#REF!</definedName>
    <definedName name="_xlnm.Criteria" localSheetId="30">[4]guia_de_uso!#REF!</definedName>
    <definedName name="_xlnm.Criteria" localSheetId="43">[4]guia_de_uso!#REF!</definedName>
    <definedName name="_xlnm.Criteria" localSheetId="46">[4]guia_de_uso!#REF!</definedName>
    <definedName name="_xlnm.Criteria" localSheetId="49">[4]guia_de_uso!#REF!</definedName>
    <definedName name="_xlnm.Criteria" localSheetId="27">[4]guia_de_uso!#REF!</definedName>
    <definedName name="_xlnm.Criteria" localSheetId="57">[4]guia_de_uso!#REF!</definedName>
    <definedName name="_xlnm.Criteria" localSheetId="76">[5]guia_de_uso!#REF!</definedName>
    <definedName name="_xlnm.Criteria" localSheetId="74">[5]guia_de_uso!#REF!</definedName>
    <definedName name="_xlnm.Criteria">[4]guia_de_uso!#REF!</definedName>
    <definedName name="DEFINE" localSheetId="28">#REF!</definedName>
    <definedName name="DEFINE" localSheetId="30">#REF!</definedName>
    <definedName name="DEFINE" localSheetId="43">#REF!</definedName>
    <definedName name="DEFINE" localSheetId="46">#REF!</definedName>
    <definedName name="DEFINE" localSheetId="49">#REF!</definedName>
    <definedName name="DEFINE" localSheetId="27">#REF!</definedName>
    <definedName name="DEFINE" localSheetId="1">#REF!</definedName>
    <definedName name="DEFINE" localSheetId="2">#REF!</definedName>
    <definedName name="DEFINE" localSheetId="57">#REF!</definedName>
    <definedName name="DEFINE" localSheetId="76">#REF!</definedName>
    <definedName name="DEFINE" localSheetId="74">#REF!</definedName>
    <definedName name="DEFINE">#REF!</definedName>
    <definedName name="edu" localSheetId="28">'[1]R. Natural'!#REF!</definedName>
    <definedName name="edu" localSheetId="30">'[2]R. Natural'!#REF!</definedName>
    <definedName name="edu" localSheetId="43">'[2]R. Natural'!#REF!</definedName>
    <definedName name="edu" localSheetId="46">'[2]R. Natural'!#REF!</definedName>
    <definedName name="edu" localSheetId="47">'[3]R. Natural'!#REF!</definedName>
    <definedName name="edu" localSheetId="49">'[1]R. Natural'!#REF!</definedName>
    <definedName name="edu" localSheetId="27">'[1]R. Natural'!#REF!</definedName>
    <definedName name="edu" localSheetId="1">'[1]R. Natural'!#REF!</definedName>
    <definedName name="edu" localSheetId="2">'[1]R. Natural'!#REF!</definedName>
    <definedName name="edu" localSheetId="57">'[1]R. Natural'!#REF!</definedName>
    <definedName name="edu" localSheetId="76">'[1]R. Natural'!#REF!</definedName>
    <definedName name="edu" localSheetId="74">'[1]R. Natural'!#REF!</definedName>
    <definedName name="edu">'[1]R. Natural'!#REF!</definedName>
    <definedName name="EEE" localSheetId="28">#REF!</definedName>
    <definedName name="EEE" localSheetId="30">#REF!</definedName>
    <definedName name="EEE" localSheetId="43">#REF!</definedName>
    <definedName name="EEE" localSheetId="46">#REF!</definedName>
    <definedName name="EEE" localSheetId="49">#REF!</definedName>
    <definedName name="EEE" localSheetId="27">#REF!</definedName>
    <definedName name="EEE" localSheetId="1">#REF!</definedName>
    <definedName name="EEE" localSheetId="2">#REF!</definedName>
    <definedName name="EEE" localSheetId="57">#REF!</definedName>
    <definedName name="EEE" localSheetId="76">#REF!</definedName>
    <definedName name="EEE" localSheetId="74">#REF!</definedName>
    <definedName name="EEE">#REF!</definedName>
    <definedName name="EJEMPLO11" localSheetId="28">#REF!</definedName>
    <definedName name="EJEMPLO11" localSheetId="30">#REF!</definedName>
    <definedName name="EJEMPLO11" localSheetId="43">#REF!</definedName>
    <definedName name="EJEMPLO11" localSheetId="46">#REF!</definedName>
    <definedName name="EJEMPLO11" localSheetId="49">#REF!</definedName>
    <definedName name="EJEMPLO11" localSheetId="27">#REF!</definedName>
    <definedName name="EJEMPLO11" localSheetId="1">#REF!</definedName>
    <definedName name="EJEMPLO11" localSheetId="2">#REF!</definedName>
    <definedName name="EJEMPLO11" localSheetId="57">#REF!</definedName>
    <definedName name="EJEMPLO11" localSheetId="76">#REF!</definedName>
    <definedName name="EJEMPLO11" localSheetId="74">#REF!</definedName>
    <definedName name="EJEMPLO11">#REF!</definedName>
    <definedName name="ejemplo15" localSheetId="28">[11]TabCiiu!#REF!</definedName>
    <definedName name="ejemplo15" localSheetId="30">[12]TabCiiu!#REF!</definedName>
    <definedName name="ejemplo15" localSheetId="43">[12]TabCiiu!#REF!</definedName>
    <definedName name="ejemplo15" localSheetId="46">[12]TabCiiu!#REF!</definedName>
    <definedName name="ejemplo15" localSheetId="47">[13]TabCiiu!#REF!</definedName>
    <definedName name="ejemplo15" localSheetId="49">[11]TabCiiu!#REF!</definedName>
    <definedName name="ejemplo15" localSheetId="27">[11]TabCiiu!#REF!</definedName>
    <definedName name="ejemplo15" localSheetId="1">[11]TabCiiu!#REF!</definedName>
    <definedName name="ejemplo15" localSheetId="2">[11]TabCiiu!#REF!</definedName>
    <definedName name="ejemplo15" localSheetId="57">[11]TabCiiu!#REF!</definedName>
    <definedName name="ejemplo15" localSheetId="76">[11]TabCiiu!#REF!</definedName>
    <definedName name="ejemplo15" localSheetId="74">[11]TabCiiu!#REF!</definedName>
    <definedName name="ejemplo15">[11]TabCiiu!#REF!</definedName>
    <definedName name="ESPECI" localSheetId="28">#REF!</definedName>
    <definedName name="ESPECI" localSheetId="30">#REF!</definedName>
    <definedName name="ESPECI" localSheetId="43">#REF!</definedName>
    <definedName name="ESPECI" localSheetId="46">#REF!</definedName>
    <definedName name="ESPECI" localSheetId="49">#REF!</definedName>
    <definedName name="ESPECI" localSheetId="27">#REF!</definedName>
    <definedName name="ESPECI" localSheetId="1">#REF!</definedName>
    <definedName name="ESPECI" localSheetId="2">#REF!</definedName>
    <definedName name="ESPECI" localSheetId="57">#REF!</definedName>
    <definedName name="ESPECI" localSheetId="76">#REF!</definedName>
    <definedName name="ESPECI" localSheetId="74">#REF!</definedName>
    <definedName name="ESPECI">#REF!</definedName>
    <definedName name="ESPECIFICO" localSheetId="28">[11]TabCiiu!#REF!</definedName>
    <definedName name="ESPECIFICO" localSheetId="30">[12]TabCiiu!#REF!</definedName>
    <definedName name="ESPECIFICO" localSheetId="43">[12]TabCiiu!#REF!</definedName>
    <definedName name="ESPECIFICO" localSheetId="46">[12]TabCiiu!#REF!</definedName>
    <definedName name="ESPECIFICO" localSheetId="47">[13]TabCiiu!#REF!</definedName>
    <definedName name="ESPECIFICO" localSheetId="49">[11]TabCiiu!#REF!</definedName>
    <definedName name="ESPECIFICO" localSheetId="27">[11]TabCiiu!#REF!</definedName>
    <definedName name="ESPECIFICO" localSheetId="1">[11]TabCiiu!#REF!</definedName>
    <definedName name="ESPECIFICO" localSheetId="2">[11]TabCiiu!#REF!</definedName>
    <definedName name="ESPECIFICO" localSheetId="57">[11]TabCiiu!#REF!</definedName>
    <definedName name="ESPECIFICO" localSheetId="76">[11]TabCiiu!#REF!</definedName>
    <definedName name="ESPECIFICO" localSheetId="74">[11]TabCiiu!#REF!</definedName>
    <definedName name="ESPECIFICO">[11]TabCiiu!#REF!</definedName>
    <definedName name="FemaleDa" localSheetId="28">#REF!</definedName>
    <definedName name="FemaleDa" localSheetId="30">#REF!</definedName>
    <definedName name="FemaleDa" localSheetId="43">#REF!</definedName>
    <definedName name="FemaleDa" localSheetId="46">#REF!</definedName>
    <definedName name="FemaleDa" localSheetId="49">#REF!</definedName>
    <definedName name="FemaleDa" localSheetId="27">#REF!</definedName>
    <definedName name="FemaleDa" localSheetId="1">#REF!</definedName>
    <definedName name="FemaleDa" localSheetId="2">#REF!</definedName>
    <definedName name="FemaleDa" localSheetId="57">#REF!</definedName>
    <definedName name="FemaleDa" localSheetId="76">#REF!</definedName>
    <definedName name="FemaleDa" localSheetId="74">#REF!</definedName>
    <definedName name="FemaleDa">#REF!</definedName>
    <definedName name="FILTRAR" localSheetId="28">#REF!</definedName>
    <definedName name="FILTRAR" localSheetId="30">#REF!</definedName>
    <definedName name="FILTRAR" localSheetId="43">#REF!</definedName>
    <definedName name="FILTRAR" localSheetId="46">#REF!</definedName>
    <definedName name="FILTRAR" localSheetId="49">#REF!</definedName>
    <definedName name="FILTRAR" localSheetId="27">#REF!</definedName>
    <definedName name="FILTRAR" localSheetId="1">#REF!</definedName>
    <definedName name="FILTRAR" localSheetId="2">#REF!</definedName>
    <definedName name="FILTRAR" localSheetId="57">#REF!</definedName>
    <definedName name="FILTRAR" localSheetId="76">#REF!</definedName>
    <definedName name="FILTRAR" localSheetId="74">#REF!</definedName>
    <definedName name="FILTRAR">#REF!</definedName>
    <definedName name="GENERAL" localSheetId="28">[11]TabCiiu!#REF!</definedName>
    <definedName name="GENERAL" localSheetId="30">[12]TabCiiu!#REF!</definedName>
    <definedName name="GENERAL" localSheetId="43">[12]TabCiiu!#REF!</definedName>
    <definedName name="GENERAL" localSheetId="46">[12]TabCiiu!#REF!</definedName>
    <definedName name="GENERAL" localSheetId="47">[13]TabCiiu!#REF!</definedName>
    <definedName name="GENERAL" localSheetId="49">[11]TabCiiu!#REF!</definedName>
    <definedName name="GENERAL" localSheetId="27">[11]TabCiiu!#REF!</definedName>
    <definedName name="GENERAL" localSheetId="1">[11]TabCiiu!#REF!</definedName>
    <definedName name="GENERAL" localSheetId="2">[11]TabCiiu!#REF!</definedName>
    <definedName name="GENERAL" localSheetId="57">[11]TabCiiu!#REF!</definedName>
    <definedName name="GENERAL" localSheetId="76">[11]TabCiiu!#REF!</definedName>
    <definedName name="GENERAL" localSheetId="74">[11]TabCiiu!#REF!</definedName>
    <definedName name="GENERAL">[11]TabCiiu!#REF!</definedName>
    <definedName name="GENERALE" localSheetId="28">#REF!</definedName>
    <definedName name="GENERALE" localSheetId="30">#REF!</definedName>
    <definedName name="GENERALE" localSheetId="43">#REF!</definedName>
    <definedName name="GENERALE" localSheetId="46">#REF!</definedName>
    <definedName name="GENERALE" localSheetId="49">#REF!</definedName>
    <definedName name="GENERALE" localSheetId="27">#REF!</definedName>
    <definedName name="GENERALE" localSheetId="1">#REF!</definedName>
    <definedName name="GENERALE" localSheetId="2">#REF!</definedName>
    <definedName name="GENERALE" localSheetId="57">#REF!</definedName>
    <definedName name="GENERALE" localSheetId="76">#REF!</definedName>
    <definedName name="GENERALE" localSheetId="74">#REF!</definedName>
    <definedName name="GENERALE">#REF!</definedName>
    <definedName name="IMPRE" localSheetId="28">#REF!</definedName>
    <definedName name="IMPRE" localSheetId="30">#REF!</definedName>
    <definedName name="IMPRE" localSheetId="43">#REF!</definedName>
    <definedName name="IMPRE" localSheetId="46">#REF!</definedName>
    <definedName name="IMPRE" localSheetId="49">#REF!</definedName>
    <definedName name="IMPRE" localSheetId="27">#REF!</definedName>
    <definedName name="IMPRE" localSheetId="1">#REF!</definedName>
    <definedName name="IMPRE" localSheetId="2">#REF!</definedName>
    <definedName name="IMPRE" localSheetId="57">#REF!</definedName>
    <definedName name="IMPRE" localSheetId="76">#REF!</definedName>
    <definedName name="IMPRE" localSheetId="74">#REF!</definedName>
    <definedName name="IMPRE">#REF!</definedName>
    <definedName name="INDICEALFABETICO" localSheetId="28">#REF!</definedName>
    <definedName name="INDICEALFABETICO" localSheetId="30">#REF!</definedName>
    <definedName name="INDICEALFABETICO" localSheetId="43">#REF!</definedName>
    <definedName name="INDICEALFABETICO" localSheetId="46">#REF!</definedName>
    <definedName name="INDICEALFABETICO" localSheetId="49">#REF!</definedName>
    <definedName name="INDICEALFABETICO" localSheetId="27">#REF!</definedName>
    <definedName name="INDICEALFABETICO" localSheetId="1">#REF!</definedName>
    <definedName name="INDICEALFABETICO" localSheetId="2">#REF!</definedName>
    <definedName name="INDICEALFABETICO" localSheetId="57">#REF!</definedName>
    <definedName name="INDICEALFABETICO" localSheetId="76">#REF!</definedName>
    <definedName name="INDICEALFABETICO" localSheetId="74">#REF!</definedName>
    <definedName name="INDICEALFABETICO">#REF!</definedName>
    <definedName name="Input_File" localSheetId="28">#REF!</definedName>
    <definedName name="Input_File" localSheetId="30">#REF!</definedName>
    <definedName name="Input_File" localSheetId="43">#REF!</definedName>
    <definedName name="Input_File" localSheetId="46">#REF!</definedName>
    <definedName name="Input_File" localSheetId="49">#REF!</definedName>
    <definedName name="Input_File" localSheetId="27">#REF!</definedName>
    <definedName name="Input_File" localSheetId="1">#REF!</definedName>
    <definedName name="Input_File" localSheetId="2">#REF!</definedName>
    <definedName name="Input_File" localSheetId="57">#REF!</definedName>
    <definedName name="Input_File" localSheetId="76">#REF!</definedName>
    <definedName name="Input_File" localSheetId="74">#REF!</definedName>
    <definedName name="Input_File">#REF!</definedName>
    <definedName name="LUGAR" localSheetId="28">[11]TabCiiu!#REF!</definedName>
    <definedName name="LUGAR" localSheetId="30">[12]TabCiiu!#REF!</definedName>
    <definedName name="LUGAR" localSheetId="43">[12]TabCiiu!#REF!</definedName>
    <definedName name="LUGAR" localSheetId="46">[12]TabCiiu!#REF!</definedName>
    <definedName name="LUGAR" localSheetId="47">[13]TabCiiu!#REF!</definedName>
    <definedName name="LUGAR" localSheetId="49">[11]TabCiiu!#REF!</definedName>
    <definedName name="LUGAR" localSheetId="27">[11]TabCiiu!#REF!</definedName>
    <definedName name="LUGAR" localSheetId="1">[11]TabCiiu!#REF!</definedName>
    <definedName name="LUGAR" localSheetId="2">[11]TabCiiu!#REF!</definedName>
    <definedName name="LUGAR" localSheetId="57">[11]TabCiiu!#REF!</definedName>
    <definedName name="LUGAR" localSheetId="76">[11]TabCiiu!#REF!</definedName>
    <definedName name="LUGAR" localSheetId="74">[11]TabCiiu!#REF!</definedName>
    <definedName name="LUGAR">[11]TabCiiu!#REF!</definedName>
    <definedName name="LUGAREÑO" localSheetId="28">#REF!</definedName>
    <definedName name="LUGAREÑO" localSheetId="30">#REF!</definedName>
    <definedName name="LUGAREÑO" localSheetId="43">#REF!</definedName>
    <definedName name="LUGAREÑO" localSheetId="46">#REF!</definedName>
    <definedName name="LUGAREÑO" localSheetId="49">#REF!</definedName>
    <definedName name="LUGAREÑO" localSheetId="27">#REF!</definedName>
    <definedName name="LUGAREÑO" localSheetId="1">#REF!</definedName>
    <definedName name="LUGAREÑO" localSheetId="2">#REF!</definedName>
    <definedName name="LUGAREÑO" localSheetId="57">#REF!</definedName>
    <definedName name="LUGAREÑO" localSheetId="76">#REF!</definedName>
    <definedName name="LUGAREÑO" localSheetId="74">#REF!</definedName>
    <definedName name="LUGAREÑO">#REF!</definedName>
    <definedName name="MaleData" localSheetId="28">#REF!</definedName>
    <definedName name="MaleData" localSheetId="30">#REF!</definedName>
    <definedName name="MaleData" localSheetId="43">#REF!</definedName>
    <definedName name="MaleData" localSheetId="46">#REF!</definedName>
    <definedName name="MaleData" localSheetId="49">#REF!</definedName>
    <definedName name="MaleData" localSheetId="27">#REF!</definedName>
    <definedName name="MaleData" localSheetId="1">#REF!</definedName>
    <definedName name="MaleData" localSheetId="2">#REF!</definedName>
    <definedName name="MaleData" localSheetId="57">#REF!</definedName>
    <definedName name="MaleData" localSheetId="76">#REF!</definedName>
    <definedName name="MaleData" localSheetId="74">#REF!</definedName>
    <definedName name="MaleData">#REF!</definedName>
    <definedName name="Maximum" localSheetId="28">#REF!</definedName>
    <definedName name="Maximum" localSheetId="30">#REF!</definedName>
    <definedName name="Maximum" localSheetId="43">#REF!</definedName>
    <definedName name="Maximum" localSheetId="46">#REF!</definedName>
    <definedName name="Maximum" localSheetId="49">#REF!</definedName>
    <definedName name="Maximum" localSheetId="27">#REF!</definedName>
    <definedName name="Maximum" localSheetId="1">#REF!</definedName>
    <definedName name="Maximum" localSheetId="2">#REF!</definedName>
    <definedName name="Maximum" localSheetId="57">#REF!</definedName>
    <definedName name="Maximum" localSheetId="76">#REF!</definedName>
    <definedName name="Maximum" localSheetId="74">#REF!</definedName>
    <definedName name="Maximum">#REF!</definedName>
    <definedName name="Maximum_used" localSheetId="28">#REF!</definedName>
    <definedName name="Maximum_used" localSheetId="30">#REF!</definedName>
    <definedName name="Maximum_used" localSheetId="43">#REF!</definedName>
    <definedName name="Maximum_used" localSheetId="46">#REF!</definedName>
    <definedName name="Maximum_used" localSheetId="49">#REF!</definedName>
    <definedName name="Maximum_used" localSheetId="27">#REF!</definedName>
    <definedName name="Maximum_used" localSheetId="1">#REF!</definedName>
    <definedName name="Maximum_used" localSheetId="2">#REF!</definedName>
    <definedName name="Maximum_used" localSheetId="57">#REF!</definedName>
    <definedName name="Maximum_used" localSheetId="76">#REF!</definedName>
    <definedName name="Maximum_used" localSheetId="74">#REF!</definedName>
    <definedName name="Maximum_used">#REF!</definedName>
    <definedName name="nomdep" localSheetId="28">#REF!</definedName>
    <definedName name="nomdep" localSheetId="30">#REF!</definedName>
    <definedName name="nomdep" localSheetId="43">#REF!</definedName>
    <definedName name="nomdep" localSheetId="46">#REF!</definedName>
    <definedName name="nomdep" localSheetId="49">#REF!</definedName>
    <definedName name="nomdep" localSheetId="27">#REF!</definedName>
    <definedName name="nomdep" localSheetId="1">#REF!</definedName>
    <definedName name="nomdep" localSheetId="2">#REF!</definedName>
    <definedName name="nomdep" localSheetId="57">#REF!</definedName>
    <definedName name="nomdep" localSheetId="76">#REF!</definedName>
    <definedName name="nomdep" localSheetId="74">#REF!</definedName>
    <definedName name="nomdep">#REF!</definedName>
    <definedName name="NOMDEPP" localSheetId="28">#REF!</definedName>
    <definedName name="NOMDEPP" localSheetId="30">#REF!</definedName>
    <definedName name="NOMDEPP" localSheetId="43">#REF!</definedName>
    <definedName name="NOMDEPP" localSheetId="46">#REF!</definedName>
    <definedName name="NOMDEPP" localSheetId="49">#REF!</definedName>
    <definedName name="NOMDEPP" localSheetId="27">#REF!</definedName>
    <definedName name="NOMDEPP" localSheetId="1">#REF!</definedName>
    <definedName name="NOMDEPP" localSheetId="2">#REF!</definedName>
    <definedName name="NOMDEPP" localSheetId="57">#REF!</definedName>
    <definedName name="NOMDEPP" localSheetId="76">#REF!</definedName>
    <definedName name="NOMDEPP" localSheetId="74">#REF!</definedName>
    <definedName name="NOMDEPP">#REF!</definedName>
    <definedName name="nomdist" localSheetId="28">#REF!</definedName>
    <definedName name="nomdist" localSheetId="30">#REF!</definedName>
    <definedName name="nomdist" localSheetId="43">#REF!</definedName>
    <definedName name="nomdist" localSheetId="46">#REF!</definedName>
    <definedName name="nomdist" localSheetId="49">#REF!</definedName>
    <definedName name="nomdist" localSheetId="27">#REF!</definedName>
    <definedName name="nomdist" localSheetId="1">#REF!</definedName>
    <definedName name="nomdist" localSheetId="2">#REF!</definedName>
    <definedName name="nomdist" localSheetId="57">#REF!</definedName>
    <definedName name="nomdist" localSheetId="76">#REF!</definedName>
    <definedName name="nomdist" localSheetId="74">#REF!</definedName>
    <definedName name="nomdist">#REF!</definedName>
    <definedName name="NOMDISTRTITA" localSheetId="28">#REF!</definedName>
    <definedName name="NOMDISTRTITA" localSheetId="30">#REF!</definedName>
    <definedName name="NOMDISTRTITA" localSheetId="43">#REF!</definedName>
    <definedName name="NOMDISTRTITA" localSheetId="46">#REF!</definedName>
    <definedName name="NOMDISTRTITA" localSheetId="49">#REF!</definedName>
    <definedName name="NOMDISTRTITA" localSheetId="27">#REF!</definedName>
    <definedName name="NOMDISTRTITA" localSheetId="1">#REF!</definedName>
    <definedName name="NOMDISTRTITA" localSheetId="2">#REF!</definedName>
    <definedName name="NOMDISTRTITA" localSheetId="57">#REF!</definedName>
    <definedName name="NOMDISTRTITA" localSheetId="76">#REF!</definedName>
    <definedName name="NOMDISTRTITA" localSheetId="74">#REF!</definedName>
    <definedName name="NOMDISTRTITA">#REF!</definedName>
    <definedName name="nomprov" localSheetId="28">#REF!</definedName>
    <definedName name="nomprov" localSheetId="30">#REF!</definedName>
    <definedName name="nomprov" localSheetId="43">#REF!</definedName>
    <definedName name="nomprov" localSheetId="46">#REF!</definedName>
    <definedName name="nomprov" localSheetId="49">#REF!</definedName>
    <definedName name="nomprov" localSheetId="27">#REF!</definedName>
    <definedName name="nomprov" localSheetId="1">#REF!</definedName>
    <definedName name="nomprov" localSheetId="2">#REF!</definedName>
    <definedName name="nomprov" localSheetId="57">#REF!</definedName>
    <definedName name="nomprov" localSheetId="76">#REF!</definedName>
    <definedName name="nomprov" localSheetId="74">#REF!</definedName>
    <definedName name="nomprov">#REF!</definedName>
    <definedName name="PROCINVIA" localSheetId="28">#REF!</definedName>
    <definedName name="PROCINVIA" localSheetId="30">#REF!</definedName>
    <definedName name="PROCINVIA" localSheetId="43">#REF!</definedName>
    <definedName name="PROCINVIA" localSheetId="46">#REF!</definedName>
    <definedName name="PROCINVIA" localSheetId="49">#REF!</definedName>
    <definedName name="PROCINVIA" localSheetId="27">#REF!</definedName>
    <definedName name="PROCINVIA" localSheetId="1">#REF!</definedName>
    <definedName name="PROCINVIA" localSheetId="2">#REF!</definedName>
    <definedName name="PROCINVIA" localSheetId="57">#REF!</definedName>
    <definedName name="PROCINVIA" localSheetId="76">#REF!</definedName>
    <definedName name="PROCINVIA" localSheetId="74">#REF!</definedName>
    <definedName name="PROCINVIA">#REF!</definedName>
    <definedName name="Pyramid_Filename" localSheetId="28">#REF!</definedName>
    <definedName name="Pyramid_Filename" localSheetId="30">#REF!</definedName>
    <definedName name="Pyramid_Filename" localSheetId="43">#REF!</definedName>
    <definedName name="Pyramid_Filename" localSheetId="46">#REF!</definedName>
    <definedName name="Pyramid_Filename" localSheetId="49">#REF!</definedName>
    <definedName name="Pyramid_Filename" localSheetId="27">#REF!</definedName>
    <definedName name="Pyramid_Filename" localSheetId="1">#REF!</definedName>
    <definedName name="Pyramid_Filename" localSheetId="2">#REF!</definedName>
    <definedName name="Pyramid_Filename" localSheetId="57">#REF!</definedName>
    <definedName name="Pyramid_Filename" localSheetId="76">#REF!</definedName>
    <definedName name="Pyramid_Filename" localSheetId="74">#REF!</definedName>
    <definedName name="Pyramid_Filename">#REF!</definedName>
    <definedName name="Pyramid_Title" localSheetId="28">#REF!</definedName>
    <definedName name="Pyramid_Title" localSheetId="30">#REF!</definedName>
    <definedName name="Pyramid_Title" localSheetId="43">#REF!</definedName>
    <definedName name="Pyramid_Title" localSheetId="46">#REF!</definedName>
    <definedName name="Pyramid_Title" localSheetId="49">#REF!</definedName>
    <definedName name="Pyramid_Title" localSheetId="27">#REF!</definedName>
    <definedName name="Pyramid_Title" localSheetId="1">#REF!</definedName>
    <definedName name="Pyramid_Title" localSheetId="2">#REF!</definedName>
    <definedName name="Pyramid_Title" localSheetId="57">#REF!</definedName>
    <definedName name="Pyramid_Title" localSheetId="76">#REF!</definedName>
    <definedName name="Pyramid_Title" localSheetId="74">#REF!</definedName>
    <definedName name="Pyramid_Title">#REF!</definedName>
    <definedName name="QQQWE" localSheetId="28">#REF!</definedName>
    <definedName name="QQQWE" localSheetId="30">#REF!</definedName>
    <definedName name="QQQWE" localSheetId="43">#REF!</definedName>
    <definedName name="QQQWE" localSheetId="46">#REF!</definedName>
    <definedName name="QQQWE" localSheetId="49">#REF!</definedName>
    <definedName name="QQQWE" localSheetId="27">#REF!</definedName>
    <definedName name="QQQWE" localSheetId="1">#REF!</definedName>
    <definedName name="QQQWE" localSheetId="2">#REF!</definedName>
    <definedName name="QQQWE" localSheetId="57">#REF!</definedName>
    <definedName name="QQQWE" localSheetId="76">#REF!</definedName>
    <definedName name="QQQWE" localSheetId="74">#REF!</definedName>
    <definedName name="QQQWE">#REF!</definedName>
    <definedName name="qw" localSheetId="28">#REF!</definedName>
    <definedName name="qw" localSheetId="30">#REF!</definedName>
    <definedName name="qw" localSheetId="43">#REF!</definedName>
    <definedName name="qw" localSheetId="46">#REF!</definedName>
    <definedName name="qw" localSheetId="49">#REF!</definedName>
    <definedName name="qw" localSheetId="27">#REF!</definedName>
    <definedName name="qw" localSheetId="1">#REF!</definedName>
    <definedName name="qw" localSheetId="2">#REF!</definedName>
    <definedName name="qw" localSheetId="57">#REF!</definedName>
    <definedName name="qw" localSheetId="76">#REF!</definedName>
    <definedName name="qw" localSheetId="74">#REF!</definedName>
    <definedName name="qw">#REF!</definedName>
    <definedName name="qwe" localSheetId="28">#REF!</definedName>
    <definedName name="qwe" localSheetId="30">#REF!</definedName>
    <definedName name="qwe" localSheetId="43">#REF!</definedName>
    <definedName name="qwe" localSheetId="46">#REF!</definedName>
    <definedName name="qwe" localSheetId="49">#REF!</definedName>
    <definedName name="qwe" localSheetId="27">#REF!</definedName>
    <definedName name="qwe" localSheetId="1">#REF!</definedName>
    <definedName name="qwe" localSheetId="2">#REF!</definedName>
    <definedName name="qwe" localSheetId="57">#REF!</definedName>
    <definedName name="qwe" localSheetId="76">#REF!</definedName>
    <definedName name="qwe" localSheetId="74">#REF!</definedName>
    <definedName name="qwe">#REF!</definedName>
    <definedName name="QWEQWE" localSheetId="28">#REF!</definedName>
    <definedName name="QWEQWE" localSheetId="30">#REF!</definedName>
    <definedName name="QWEQWE" localSheetId="43">#REF!</definedName>
    <definedName name="QWEQWE" localSheetId="46">#REF!</definedName>
    <definedName name="QWEQWE" localSheetId="49">#REF!</definedName>
    <definedName name="QWEQWE" localSheetId="27">#REF!</definedName>
    <definedName name="QWEQWE" localSheetId="1">#REF!</definedName>
    <definedName name="QWEQWE" localSheetId="2">#REF!</definedName>
    <definedName name="QWEQWE" localSheetId="57">#REF!</definedName>
    <definedName name="QWEQWE" localSheetId="76">#REF!</definedName>
    <definedName name="QWEQWE" localSheetId="74">#REF!</definedName>
    <definedName name="QWEQWE">#REF!</definedName>
    <definedName name="Stop_at_age" localSheetId="28">#REF!</definedName>
    <definedName name="Stop_at_age" localSheetId="30">#REF!</definedName>
    <definedName name="Stop_at_age" localSheetId="43">#REF!</definedName>
    <definedName name="Stop_at_age" localSheetId="46">#REF!</definedName>
    <definedName name="Stop_at_age" localSheetId="49">#REF!</definedName>
    <definedName name="Stop_at_age" localSheetId="27">#REF!</definedName>
    <definedName name="Stop_at_age" localSheetId="1">#REF!</definedName>
    <definedName name="Stop_at_age" localSheetId="2">#REF!</definedName>
    <definedName name="Stop_at_age" localSheetId="57">#REF!</definedName>
    <definedName name="Stop_at_age" localSheetId="76">#REF!</definedName>
    <definedName name="Stop_at_age" localSheetId="74">#REF!</definedName>
    <definedName name="Stop_at_age">#REF!</definedName>
    <definedName name="tabla" localSheetId="28">#REF!</definedName>
    <definedName name="tabla" localSheetId="30">#REF!</definedName>
    <definedName name="tabla" localSheetId="43">#REF!</definedName>
    <definedName name="tabla" localSheetId="46">#REF!</definedName>
    <definedName name="tabla" localSheetId="49">#REF!</definedName>
    <definedName name="tabla" localSheetId="27">#REF!</definedName>
    <definedName name="tabla" localSheetId="1">#REF!</definedName>
    <definedName name="tabla" localSheetId="2">#REF!</definedName>
    <definedName name="tabla" localSheetId="57">#REF!</definedName>
    <definedName name="tabla" localSheetId="76">#REF!</definedName>
    <definedName name="tabla" localSheetId="74">#REF!</definedName>
    <definedName name="tabla">#REF!</definedName>
    <definedName name="tabla1" localSheetId="28">#REF!</definedName>
    <definedName name="tabla1" localSheetId="30">#REF!</definedName>
    <definedName name="tabla1" localSheetId="43">#REF!</definedName>
    <definedName name="tabla1" localSheetId="46">#REF!</definedName>
    <definedName name="tabla1" localSheetId="49">#REF!</definedName>
    <definedName name="tabla1" localSheetId="27">#REF!</definedName>
    <definedName name="tabla1" localSheetId="1">#REF!</definedName>
    <definedName name="tabla1" localSheetId="2">#REF!</definedName>
    <definedName name="tabla1" localSheetId="57">#REF!</definedName>
    <definedName name="tabla1" localSheetId="76">#REF!</definedName>
    <definedName name="tabla1" localSheetId="74">#REF!</definedName>
    <definedName name="tabla1">#REF!</definedName>
    <definedName name="Test" localSheetId="28">#REF!</definedName>
    <definedName name="Test" localSheetId="30">#REF!</definedName>
    <definedName name="Test" localSheetId="43">#REF!</definedName>
    <definedName name="Test" localSheetId="46">#REF!</definedName>
    <definedName name="Test" localSheetId="49">#REF!</definedName>
    <definedName name="Test" localSheetId="27">#REF!</definedName>
    <definedName name="Test" localSheetId="1">#REF!</definedName>
    <definedName name="Test" localSheetId="2">#REF!</definedName>
    <definedName name="Test" localSheetId="57">#REF!</definedName>
    <definedName name="Test" localSheetId="76">#REF!</definedName>
    <definedName name="Test" localSheetId="74">#REF!</definedName>
    <definedName name="Test">#REF!</definedName>
    <definedName name="TITL" localSheetId="28">#REF!</definedName>
    <definedName name="TITL" localSheetId="30">#REF!</definedName>
    <definedName name="TITL" localSheetId="43">#REF!</definedName>
    <definedName name="TITL" localSheetId="46">#REF!</definedName>
    <definedName name="TITL" localSheetId="49">#REF!</definedName>
    <definedName name="TITL" localSheetId="27">#REF!</definedName>
    <definedName name="TITL" localSheetId="1">#REF!</definedName>
    <definedName name="TITL" localSheetId="2">#REF!</definedName>
    <definedName name="TITL" localSheetId="57">#REF!</definedName>
    <definedName name="TITL" localSheetId="76">#REF!</definedName>
    <definedName name="TITL" localSheetId="74">#REF!</definedName>
    <definedName name="TITL">#REF!</definedName>
    <definedName name="_xlnm.Print_Titles" localSheetId="31">'C-13'!#REF!</definedName>
    <definedName name="_xlnm.Print_Titles" localSheetId="35">'C-14'!#REF!</definedName>
    <definedName name="_xlnm.Print_Titles" localSheetId="40">'C-17'!#REF!</definedName>
    <definedName name="_xlnm.Print_Titles" localSheetId="41">'C-18'!#REF!</definedName>
    <definedName name="_xlnm.Print_Titles" localSheetId="16">'C-3'!#REF!</definedName>
    <definedName name="_xlnm.Print_Titles" localSheetId="18">'C-4'!#REF!</definedName>
    <definedName name="_xlnm.Print_Titles" localSheetId="20">'C-5'!#REF!</definedName>
    <definedName name="_xlnm.Print_Titles" localSheetId="25">'C-7'!#REF!</definedName>
    <definedName name="_xlnm.Print_Titles" localSheetId="11">'cua2.2'!#REF!</definedName>
    <definedName name="_xlnm.Print_Titles" localSheetId="5">'Graf -1.10'!#REF!</definedName>
    <definedName name="_xlnm.Print_Titles" localSheetId="6">'graf 1.11'!#REF!</definedName>
    <definedName name="_xlnm.Print_Titles" localSheetId="36">'graf 2.11'!#REF!</definedName>
    <definedName name="_xlnm.Print_Titles" localSheetId="45">'graf 2.14'!#REF!</definedName>
    <definedName name="_xlnm.Print_Titles" localSheetId="3">'graf. 1.7 -1.8'!#REF!</definedName>
    <definedName name="_xlnm.Print_Titles" localSheetId="0">'graf.1.6 prog alim'!#REF!</definedName>
    <definedName name="_xlnm.Print_Titles" localSheetId="39">'graf.-2.12'!#REF!</definedName>
    <definedName name="_xlnm.Print_Titles" localSheetId="42">'graf.-2.13'!#REF!</definedName>
    <definedName name="_xlnm.Print_Titles" localSheetId="7">graf1.12!#REF!</definedName>
    <definedName name="_xlnm.Print_Titles" localSheetId="4">'Graf-1.9'!#REF!</definedName>
    <definedName name="_xlnm.Print_Titles" localSheetId="10">graf2.1!#REF!</definedName>
    <definedName name="_xlnm.Print_Titles" localSheetId="17">graf2.3!#REF!</definedName>
    <definedName name="_xlnm.Print_Titles" localSheetId="19">graf2.4!#REF!</definedName>
    <definedName name="_xlnm.Print_Titles" localSheetId="21">graf2.5!#REF!</definedName>
    <definedName name="_xlnm.Print_Titles" localSheetId="24">graf2.7!#REF!</definedName>
    <definedName name="_xlnm.Print_Titles" localSheetId="32">graf2.8!#REF!</definedName>
    <definedName name="_xlnm.Print_Titles" localSheetId="33">graf2.9!#REF!</definedName>
    <definedName name="WEWER" localSheetId="28">#REF!</definedName>
    <definedName name="WEWER" localSheetId="30">#REF!</definedName>
    <definedName name="WEWER" localSheetId="43">#REF!</definedName>
    <definedName name="WEWER" localSheetId="46">#REF!</definedName>
    <definedName name="WEWER" localSheetId="49">#REF!</definedName>
    <definedName name="WEWER" localSheetId="27">#REF!</definedName>
    <definedName name="WEWER" localSheetId="1">#REF!</definedName>
    <definedName name="WEWER" localSheetId="2">#REF!</definedName>
    <definedName name="WEWER" localSheetId="57">#REF!</definedName>
    <definedName name="WEWER" localSheetId="76">#REF!</definedName>
    <definedName name="WEWER" localSheetId="74">#REF!</definedName>
    <definedName name="WEWER">#REF!</definedName>
    <definedName name="WEWW" localSheetId="28">#REF!</definedName>
    <definedName name="WEWW" localSheetId="30">#REF!</definedName>
    <definedName name="WEWW" localSheetId="43">#REF!</definedName>
    <definedName name="WEWW" localSheetId="46">#REF!</definedName>
    <definedName name="WEWW" localSheetId="49">#REF!</definedName>
    <definedName name="WEWW" localSheetId="27">#REF!</definedName>
    <definedName name="WEWW" localSheetId="1">#REF!</definedName>
    <definedName name="WEWW" localSheetId="2">#REF!</definedName>
    <definedName name="WEWW" localSheetId="57">#REF!</definedName>
    <definedName name="WEWW" localSheetId="76">#REF!</definedName>
    <definedName name="WEWW" localSheetId="74">#REF!</definedName>
    <definedName name="WEWW">#REF!</definedName>
    <definedName name="WQEQWE" localSheetId="28">#REF!</definedName>
    <definedName name="WQEQWE" localSheetId="30">#REF!</definedName>
    <definedName name="WQEQWE" localSheetId="43">#REF!</definedName>
    <definedName name="WQEQWE" localSheetId="46">#REF!</definedName>
    <definedName name="WQEQWE" localSheetId="49">#REF!</definedName>
    <definedName name="WQEQWE" localSheetId="27">#REF!</definedName>
    <definedName name="WQEQWE" localSheetId="1">#REF!</definedName>
    <definedName name="WQEQWE" localSheetId="2">#REF!</definedName>
    <definedName name="WQEQWE" localSheetId="57">#REF!</definedName>
    <definedName name="WQEQWE" localSheetId="76">#REF!</definedName>
    <definedName name="WQEQWE" localSheetId="74">#REF!</definedName>
    <definedName name="WQEQWE">#REF!</definedName>
    <definedName name="xxxx" localSheetId="28">#REF!</definedName>
    <definedName name="xxxx" localSheetId="30">#REF!</definedName>
    <definedName name="xxxx" localSheetId="43">#REF!</definedName>
    <definedName name="xxxx" localSheetId="46">#REF!</definedName>
    <definedName name="xxxx" localSheetId="49">#REF!</definedName>
    <definedName name="xxxx" localSheetId="27">#REF!</definedName>
    <definedName name="xxxx" localSheetId="1">#REF!</definedName>
    <definedName name="xxxx" localSheetId="2">#REF!</definedName>
    <definedName name="xxxx" localSheetId="57">#REF!</definedName>
    <definedName name="xxxx" localSheetId="76">#REF!</definedName>
    <definedName name="xxxx" localSheetId="74">#REF!</definedName>
    <definedName name="xxxx">#REF!</definedName>
    <definedName name="XXXXX" localSheetId="28">'[1]R. Natural'!#REF!</definedName>
    <definedName name="XXXXX" localSheetId="30">'[2]R. Natural'!#REF!</definedName>
    <definedName name="XXXXX" localSheetId="43">'[2]R. Natural'!#REF!</definedName>
    <definedName name="XXXXX" localSheetId="46">'[2]R. Natural'!#REF!</definedName>
    <definedName name="XXXXX" localSheetId="47">'[3]R. Natural'!#REF!</definedName>
    <definedName name="XXXXX" localSheetId="49">'[1]R. Natural'!#REF!</definedName>
    <definedName name="XXXXX" localSheetId="27">'[1]R. Natural'!#REF!</definedName>
    <definedName name="XXXXX" localSheetId="1">'[1]R. Natural'!#REF!</definedName>
    <definedName name="XXXXX" localSheetId="2">'[1]R. Natural'!#REF!</definedName>
    <definedName name="XXXXX" localSheetId="57">'[1]R. Natural'!#REF!</definedName>
    <definedName name="XXXXX" localSheetId="76">'[1]R. Natural'!#REF!</definedName>
    <definedName name="XXXXX" localSheetId="74">'[1]R. Natural'!#REF!</definedName>
    <definedName name="XXXXX">'[1]R. Natural'!#REF!</definedName>
    <definedName name="yyyy" localSheetId="28">'[1]R. Natural'!#REF!</definedName>
    <definedName name="yyyy" localSheetId="30">'[2]R. Natural'!#REF!</definedName>
    <definedName name="yyyy" localSheetId="43">'[2]R. Natural'!#REF!</definedName>
    <definedName name="yyyy" localSheetId="46">'[2]R. Natural'!#REF!</definedName>
    <definedName name="yyyy" localSheetId="47">'[3]R. Natural'!#REF!</definedName>
    <definedName name="yyyy" localSheetId="49">'[1]R. Natural'!#REF!</definedName>
    <definedName name="yyyy" localSheetId="27">'[1]R. Natural'!#REF!</definedName>
    <definedName name="yyyy" localSheetId="1">'[1]R. Natural'!#REF!</definedName>
    <definedName name="yyyy" localSheetId="2">'[1]R. Natural'!#REF!</definedName>
    <definedName name="yyyy" localSheetId="57">'[1]R. Natural'!#REF!</definedName>
    <definedName name="yyyy" localSheetId="76">'[1]R. Natural'!#REF!</definedName>
    <definedName name="yyyy" localSheetId="74">'[1]R. Natural'!#REF!</definedName>
    <definedName name="yyyy">'[1]R. Natural'!#REF!</definedName>
  </definedNames>
  <calcPr calcId="191029"/>
</workbook>
</file>

<file path=xl/calcChain.xml><?xml version="1.0" encoding="utf-8"?>
<calcChain xmlns="http://schemas.openxmlformats.org/spreadsheetml/2006/main">
  <c r="T8" i="287" l="1"/>
  <c r="S8" i="287"/>
  <c r="R8" i="287"/>
  <c r="T8" i="286"/>
  <c r="S8" i="286"/>
  <c r="R8" i="286"/>
  <c r="AA33" i="285"/>
  <c r="Z33" i="285"/>
  <c r="X33" i="285"/>
  <c r="W33" i="285"/>
  <c r="Y32" i="285"/>
  <c r="V32" i="285"/>
  <c r="U32" i="285" s="1"/>
  <c r="Y31" i="285"/>
  <c r="V31" i="285"/>
  <c r="U31" i="285"/>
  <c r="Y30" i="285"/>
  <c r="V30" i="285"/>
  <c r="Y29" i="285"/>
  <c r="V29" i="285"/>
  <c r="U29" i="285" s="1"/>
  <c r="Y28" i="285"/>
  <c r="V28" i="285"/>
  <c r="Y27" i="285"/>
  <c r="V27" i="285"/>
  <c r="Y26" i="285"/>
  <c r="U26" i="285" s="1"/>
  <c r="V26" i="285"/>
  <c r="Y25" i="285"/>
  <c r="V25" i="285"/>
  <c r="U25" i="285"/>
  <c r="Y24" i="285"/>
  <c r="V24" i="285"/>
  <c r="U24" i="285" s="1"/>
  <c r="Y23" i="285"/>
  <c r="V23" i="285"/>
  <c r="U23" i="285" s="1"/>
  <c r="Y22" i="285"/>
  <c r="V22" i="285"/>
  <c r="U22" i="285" s="1"/>
  <c r="Y21" i="285"/>
  <c r="V21" i="285"/>
  <c r="Y20" i="285"/>
  <c r="V20" i="285"/>
  <c r="U20" i="285" s="1"/>
  <c r="Y19" i="285"/>
  <c r="U19" i="285" s="1"/>
  <c r="V19" i="285"/>
  <c r="Y18" i="285"/>
  <c r="V18" i="285"/>
  <c r="U18" i="285"/>
  <c r="Y17" i="285"/>
  <c r="V17" i="285"/>
  <c r="U17" i="285"/>
  <c r="Y16" i="285"/>
  <c r="V16" i="285"/>
  <c r="Y15" i="285"/>
  <c r="V15" i="285"/>
  <c r="U15" i="285"/>
  <c r="Y14" i="285"/>
  <c r="V14" i="285"/>
  <c r="U14" i="285" s="1"/>
  <c r="Y13" i="285"/>
  <c r="V13" i="285"/>
  <c r="U13" i="285" s="1"/>
  <c r="Y12" i="285"/>
  <c r="V12" i="285"/>
  <c r="U12" i="285" s="1"/>
  <c r="Y11" i="285"/>
  <c r="V11" i="285"/>
  <c r="U11" i="285" s="1"/>
  <c r="Y10" i="285"/>
  <c r="V10" i="285"/>
  <c r="U10" i="285"/>
  <c r="Y9" i="285"/>
  <c r="V9" i="285"/>
  <c r="U9" i="285"/>
  <c r="Y8" i="285"/>
  <c r="Y33" i="285" s="1"/>
  <c r="V8" i="285"/>
  <c r="P31" i="284"/>
  <c r="O31" i="284"/>
  <c r="N30" i="284"/>
  <c r="N29" i="284"/>
  <c r="N28" i="284"/>
  <c r="N27" i="284"/>
  <c r="N26" i="284"/>
  <c r="N25" i="284"/>
  <c r="N24" i="284"/>
  <c r="N23" i="284"/>
  <c r="N22" i="284"/>
  <c r="N21" i="284"/>
  <c r="N20" i="284"/>
  <c r="N19" i="284"/>
  <c r="N18" i="284"/>
  <c r="N17" i="284"/>
  <c r="N16" i="284"/>
  <c r="N15" i="284"/>
  <c r="N14" i="284"/>
  <c r="N13" i="284"/>
  <c r="N12" i="284"/>
  <c r="N11" i="284"/>
  <c r="N10" i="284"/>
  <c r="N9" i="284"/>
  <c r="N8" i="284"/>
  <c r="N7" i="284"/>
  <c r="N6" i="284"/>
  <c r="N31" i="284" s="1"/>
  <c r="U27" i="285" l="1"/>
  <c r="U8" i="285"/>
  <c r="U16" i="285"/>
  <c r="U21" i="285"/>
  <c r="U28" i="285"/>
  <c r="U30" i="285"/>
  <c r="U33" i="285"/>
  <c r="V33" i="285"/>
  <c r="AB84" i="204" l="1"/>
  <c r="Y84" i="204"/>
  <c r="Z84" i="204" s="1"/>
  <c r="AB83" i="204"/>
  <c r="Y83" i="204"/>
  <c r="Z83" i="204" s="1"/>
  <c r="AB82" i="204"/>
  <c r="Y82" i="204"/>
  <c r="Z82" i="204" s="1"/>
  <c r="AB73" i="204"/>
  <c r="Y73" i="204"/>
  <c r="Z73" i="204" s="1"/>
  <c r="AB72" i="204"/>
  <c r="Y72" i="204"/>
  <c r="Z72" i="204" s="1"/>
  <c r="AB71" i="204"/>
  <c r="Y71" i="204"/>
  <c r="Z71" i="204" s="1"/>
  <c r="AB62" i="204"/>
  <c r="Y62" i="204"/>
  <c r="Z62" i="204" s="1"/>
  <c r="AB61" i="204"/>
  <c r="Y61" i="204"/>
  <c r="Z61" i="204" s="1"/>
  <c r="AB60" i="204"/>
  <c r="Y60" i="204"/>
  <c r="Z60" i="204" s="1"/>
  <c r="AB51" i="204"/>
  <c r="Y51" i="204"/>
  <c r="Z51" i="204" s="1"/>
  <c r="AB50" i="204"/>
  <c r="Y50" i="204"/>
  <c r="Z50" i="204" s="1"/>
  <c r="AB49" i="204"/>
  <c r="Y49" i="204"/>
  <c r="Z49" i="204" s="1"/>
  <c r="AC82" i="204" l="1"/>
  <c r="AA82" i="204"/>
  <c r="AD82" i="204" s="1"/>
  <c r="AA83" i="204"/>
  <c r="AD83" i="204" s="1"/>
  <c r="AC83" i="204"/>
  <c r="AC84" i="204"/>
  <c r="AA84" i="204"/>
  <c r="AD84" i="204" s="1"/>
  <c r="AC71" i="204"/>
  <c r="AA71" i="204"/>
  <c r="AD71" i="204" s="1"/>
  <c r="AA73" i="204"/>
  <c r="AD73" i="204" s="1"/>
  <c r="AC73" i="204"/>
  <c r="AC72" i="204"/>
  <c r="AA72" i="204"/>
  <c r="AD72" i="204" s="1"/>
  <c r="AA60" i="204"/>
  <c r="AD60" i="204" s="1"/>
  <c r="AC60" i="204"/>
  <c r="AA61" i="204"/>
  <c r="AD61" i="204" s="1"/>
  <c r="AC61" i="204"/>
  <c r="AC62" i="204"/>
  <c r="AA62" i="204"/>
  <c r="AD62" i="204" s="1"/>
  <c r="AA49" i="204"/>
  <c r="AD49" i="204" s="1"/>
  <c r="AC49" i="204"/>
  <c r="AC50" i="204"/>
  <c r="AA50" i="204"/>
  <c r="AD50" i="204" s="1"/>
  <c r="AC51" i="204"/>
  <c r="AA51" i="204"/>
  <c r="AD51" i="204" s="1"/>
  <c r="AE61" i="204"/>
  <c r="AE82" i="204"/>
  <c r="AE83" i="204"/>
  <c r="AE60" i="204"/>
  <c r="AE62" i="204"/>
  <c r="AE73" i="204"/>
  <c r="AE72" i="204"/>
  <c r="AE50" i="204"/>
  <c r="AE84" i="204"/>
  <c r="AE71" i="204"/>
  <c r="AE51" i="204"/>
  <c r="AE49" i="204"/>
  <c r="AF62" i="204" l="1"/>
  <c r="AF72" i="204"/>
  <c r="AF82" i="204"/>
  <c r="AF73" i="204"/>
  <c r="AF51" i="204"/>
  <c r="AF50" i="204"/>
  <c r="AF61" i="204"/>
  <c r="AF60" i="204"/>
  <c r="AF71" i="204"/>
  <c r="AF84" i="204"/>
  <c r="AF49" i="204"/>
  <c r="AF83" i="204"/>
  <c r="I47" i="251"/>
  <c r="H47" i="251"/>
  <c r="G47" i="251"/>
  <c r="F47" i="251"/>
  <c r="E47" i="251"/>
  <c r="C16" i="233"/>
  <c r="C15" i="233"/>
  <c r="C14" i="233"/>
  <c r="C13" i="233"/>
  <c r="C12" i="233"/>
  <c r="C11" i="233"/>
  <c r="C10" i="233"/>
  <c r="C15" i="232"/>
  <c r="C14" i="232"/>
  <c r="C13" i="232"/>
  <c r="C12" i="232"/>
  <c r="C11" i="232"/>
  <c r="C10" i="232"/>
  <c r="D13" i="209"/>
  <c r="C13" i="209"/>
  <c r="B13" i="209"/>
  <c r="M39" i="194"/>
  <c r="L39" i="194"/>
  <c r="K39" i="194"/>
  <c r="J39" i="194"/>
  <c r="I39" i="194"/>
  <c r="H39" i="194"/>
  <c r="F39" i="194"/>
  <c r="E39" i="194"/>
  <c r="D39" i="194"/>
  <c r="E15" i="44"/>
  <c r="D15" i="44"/>
  <c r="C15" i="44"/>
  <c r="B15" i="44"/>
  <c r="E14" i="44"/>
  <c r="D14" i="44"/>
  <c r="C14" i="44"/>
  <c r="B14" i="44"/>
  <c r="E13" i="44"/>
  <c r="D13" i="44"/>
  <c r="C13" i="44"/>
  <c r="B13" i="44"/>
  <c r="E12" i="44"/>
  <c r="D12" i="44"/>
  <c r="C12" i="44"/>
  <c r="B12" i="44"/>
  <c r="E11" i="44"/>
  <c r="D11" i="44"/>
  <c r="C11" i="44"/>
  <c r="B11" i="44"/>
  <c r="E10" i="44"/>
  <c r="D10" i="44"/>
  <c r="C10" i="44"/>
  <c r="B10" i="44"/>
  <c r="E9" i="44"/>
  <c r="D9" i="44"/>
  <c r="C9" i="44"/>
  <c r="B9" i="44"/>
  <c r="E8" i="34"/>
  <c r="D8" i="34"/>
  <c r="C8" i="34"/>
  <c r="B8" i="34"/>
  <c r="B7" i="34"/>
  <c r="B6" i="34"/>
  <c r="F26" i="238"/>
  <c r="E26" i="238"/>
  <c r="D26" i="238"/>
  <c r="H26" i="237"/>
  <c r="G26" i="237"/>
  <c r="E26" i="237"/>
  <c r="D26" i="237"/>
</calcChain>
</file>

<file path=xl/sharedStrings.xml><?xml version="1.0" encoding="utf-8"?>
<sst xmlns="http://schemas.openxmlformats.org/spreadsheetml/2006/main" count="1855" uniqueCount="566">
  <si>
    <t>Trimestre Móvil</t>
  </si>
  <si>
    <t>PEA total</t>
  </si>
  <si>
    <t>PEA ocupada</t>
  </si>
  <si>
    <t xml:space="preserve">PEA desocupada </t>
  </si>
  <si>
    <t>Lima Metropolitana: Población Económicamente Activa Ocupada de 60 años y más, por grupos de edad</t>
  </si>
  <si>
    <t>Grupos de edad</t>
  </si>
  <si>
    <t>De 60 a 64 años</t>
  </si>
  <si>
    <t>Total</t>
  </si>
  <si>
    <t>Tasa de Ocupación</t>
  </si>
  <si>
    <t xml:space="preserve">Tasa de Desempleo </t>
  </si>
  <si>
    <t>Hombre</t>
  </si>
  <si>
    <t>Mujer</t>
  </si>
  <si>
    <t>PEA</t>
  </si>
  <si>
    <t>Gráfico Nº 2.17</t>
  </si>
  <si>
    <t>Trimestre móvil</t>
  </si>
  <si>
    <t>Nacional</t>
  </si>
  <si>
    <t>Lima Metropolitana</t>
  </si>
  <si>
    <t>Nuclear</t>
  </si>
  <si>
    <t>Extendido</t>
  </si>
  <si>
    <t>Compuesto</t>
  </si>
  <si>
    <t xml:space="preserve">Otro </t>
  </si>
  <si>
    <t>Área rural</t>
  </si>
  <si>
    <t xml:space="preserve">Hombre </t>
  </si>
  <si>
    <t>Gráfico Nº 1.6</t>
  </si>
  <si>
    <t>Gráfico Nº 1.7</t>
  </si>
  <si>
    <t>a/</t>
  </si>
  <si>
    <t>Otro 1/</t>
  </si>
  <si>
    <t>No presentó problema de salud</t>
  </si>
  <si>
    <t>Síntoma o malestar</t>
  </si>
  <si>
    <t>Enfermedad / Accidente</t>
  </si>
  <si>
    <t>Sector Público</t>
  </si>
  <si>
    <t>Sector Privado</t>
  </si>
  <si>
    <t>Otros 1/</t>
  </si>
  <si>
    <t xml:space="preserve">Otros </t>
  </si>
  <si>
    <t>Gráfico Nº 1.11</t>
  </si>
  <si>
    <t>Falta de dinero</t>
  </si>
  <si>
    <t>Queda lejos /Falta confianza /Demoran</t>
  </si>
  <si>
    <t>No fue necesario / Remedios caseros /se autorecetó</t>
  </si>
  <si>
    <t>Otro</t>
  </si>
  <si>
    <t>Gráfico Nº 1.12</t>
  </si>
  <si>
    <t>Si está afiliado</t>
  </si>
  <si>
    <t>No está afiliado</t>
  </si>
  <si>
    <t>Gráfico Nº 1.14</t>
  </si>
  <si>
    <t>PEA desocupada</t>
  </si>
  <si>
    <t>(Porcentaje)</t>
  </si>
  <si>
    <t>De 60 a 79 años</t>
  </si>
  <si>
    <t>De 80 y más años</t>
  </si>
  <si>
    <t>Cuadro Nº 2.2</t>
  </si>
  <si>
    <t xml:space="preserve">De 80 y más años </t>
  </si>
  <si>
    <t>Gráfico Nº 2.2</t>
  </si>
  <si>
    <t>Sin adultos mayores</t>
  </si>
  <si>
    <t>Con adultos mayores</t>
  </si>
  <si>
    <t>Tipo de Hogar</t>
  </si>
  <si>
    <t>Unipersonal</t>
  </si>
  <si>
    <t>Gráfico Nº 2.3</t>
  </si>
  <si>
    <t>Perú: Adultos mayores, según relación de parentesco con el jefe del hogar</t>
  </si>
  <si>
    <t>Relación de parentesco</t>
  </si>
  <si>
    <t>Otro pariente</t>
  </si>
  <si>
    <t>Gráfico N° 2.4</t>
  </si>
  <si>
    <t>Gráfico N° 2.5</t>
  </si>
  <si>
    <t>Perú: Hogares con adultos mayores que presentan déficit calórico, según área de residencia</t>
  </si>
  <si>
    <t>Área Rural</t>
  </si>
  <si>
    <t>Alfabeto</t>
  </si>
  <si>
    <t>Analfabeto</t>
  </si>
  <si>
    <t xml:space="preserve">Analfabeto </t>
  </si>
  <si>
    <t>Perú: Adultos de 60 y más años de edad por condición de alfabetismo, según dominio geográfico</t>
  </si>
  <si>
    <t>Nivel de educación</t>
  </si>
  <si>
    <t>Sin nivel / Inicial</t>
  </si>
  <si>
    <t>Primaria</t>
  </si>
  <si>
    <t>Secundaria</t>
  </si>
  <si>
    <t>Superior</t>
  </si>
  <si>
    <t>Población con algún problema de salud</t>
  </si>
  <si>
    <t>Población sin problema de salud</t>
  </si>
  <si>
    <t>Tipo de problema de salud</t>
  </si>
  <si>
    <t>Síntoma o Malestar</t>
  </si>
  <si>
    <t>Gráfico Nº 2.11</t>
  </si>
  <si>
    <t>Lugar donde realizó consulta de salud</t>
  </si>
  <si>
    <t xml:space="preserve">No Buscó Atención </t>
  </si>
  <si>
    <t>Gráfico N° 2.12</t>
  </si>
  <si>
    <t>Queda lejos / Falta confianza / Demoran</t>
  </si>
  <si>
    <t>No fue necesario / Remedios caseros / Se autorecetó</t>
  </si>
  <si>
    <t>Gráfico Nº 2.14</t>
  </si>
  <si>
    <t>Horas trabajadas por semana (En millones)</t>
  </si>
  <si>
    <t>Sin núcleo</t>
  </si>
  <si>
    <t>Perú: Población de 60 y más años de edad, por lugar donde realizó la consulta de salud</t>
  </si>
  <si>
    <t>Perú: Hogares con adultos mayores, por tipo de hogar</t>
  </si>
  <si>
    <t>Perú: Población adulta mayor, por nivel de educación alcanzado</t>
  </si>
  <si>
    <t>Razones por las que no acudió</t>
  </si>
  <si>
    <t>Área Urbana</t>
  </si>
  <si>
    <t>Área Urbana 1/</t>
  </si>
  <si>
    <t xml:space="preserve">Área Urbana </t>
  </si>
  <si>
    <t>Ratio PEA Ocupada / PET
(Porcentaje)</t>
  </si>
  <si>
    <t>No fue necesario/ Remedios caseros/ Se autorecetó</t>
  </si>
  <si>
    <t xml:space="preserve">Perú: Hogares con presencia de algún adulto mayor, por grupos de edad </t>
  </si>
  <si>
    <t>Tasa de Subempleo</t>
  </si>
  <si>
    <t>Ene-Feb-Mar 2008</t>
  </si>
  <si>
    <t xml:space="preserve"> </t>
  </si>
  <si>
    <t>PEA OCUPADA</t>
  </si>
  <si>
    <t>Oct-Nov-Dic 2008</t>
  </si>
  <si>
    <t>Abril-Mayo-Junio</t>
  </si>
  <si>
    <t>Julio-Agosto-Setiembre</t>
  </si>
  <si>
    <t>Enero-Febrero-Marzo</t>
  </si>
  <si>
    <t>Octubre-Noviembre-Diciembre</t>
  </si>
  <si>
    <t xml:space="preserve">Abril-Mayo-Junio </t>
  </si>
  <si>
    <t xml:space="preserve">Julio-Agosto-Setiembre </t>
  </si>
  <si>
    <t>Variación absoluta (Puntos porcentuales)</t>
  </si>
  <si>
    <t>ADOLESCENTES (12 a 16 años)</t>
  </si>
  <si>
    <t>Año / Trimestre</t>
  </si>
  <si>
    <t>Indicadores Anuales</t>
  </si>
  <si>
    <t>Indicadores Trimestrales</t>
  </si>
  <si>
    <t>Ene-Feb-Mar 2009</t>
  </si>
  <si>
    <t>Gráfico Nº 1.9</t>
  </si>
  <si>
    <t>Abr-May-Jun 2009</t>
  </si>
  <si>
    <t>Población en edad
de trabajar (PET)</t>
  </si>
  <si>
    <t>Población 
Económicamente 
Activa (PEA)</t>
  </si>
  <si>
    <t>Población 
Económicamente 
Inactiva (PEI)</t>
  </si>
  <si>
    <t>1/ Excluye Lima Metropolitana.</t>
  </si>
  <si>
    <t>Jul-Ago-Set 2009</t>
  </si>
  <si>
    <t>ADULTO MAYOR</t>
  </si>
  <si>
    <t>Oct-Nov-Dic 2009</t>
  </si>
  <si>
    <t xml:space="preserve">de 3 a 5 años </t>
  </si>
  <si>
    <t xml:space="preserve">Año/Trimestre </t>
  </si>
  <si>
    <t>Ene-Feb-Mar 2010</t>
  </si>
  <si>
    <t xml:space="preserve">De 65 y más años </t>
  </si>
  <si>
    <t>Ene-Feb-Mar10</t>
  </si>
  <si>
    <t>Marzo 2010</t>
  </si>
  <si>
    <t>Gráfico Nº 1.8</t>
  </si>
  <si>
    <t>Abr-May-Jun10</t>
  </si>
  <si>
    <t>Abr-May-Jun 2010</t>
  </si>
  <si>
    <t>Jul-Ago-Set 2010</t>
  </si>
  <si>
    <t>Jul-Ago-Set10</t>
  </si>
  <si>
    <t>ok</t>
  </si>
  <si>
    <t>Oct-Nov-Dic 2010</t>
  </si>
  <si>
    <t>Oct-Nov-Dic10</t>
  </si>
  <si>
    <t>Casada(o) / conviviente</t>
  </si>
  <si>
    <t>Viuda(o)</t>
  </si>
  <si>
    <t>Casada(o)/conviviente</t>
  </si>
  <si>
    <t>Divorciada(o)/
separada(o)/soltera(o)</t>
  </si>
  <si>
    <t>Perú: Población adulta mayor con problemas de salud en las últimas cuatro semanas, por tipo de problema</t>
  </si>
  <si>
    <t>Perú: Población de 60 y más años de edad con problemas de salud, por razones por las que no acudió a un establecimiento de salud</t>
  </si>
  <si>
    <t>Esposa(o)</t>
  </si>
  <si>
    <t>Jefa(e)</t>
  </si>
  <si>
    <t>Padre/Madre o Suegra(o)</t>
  </si>
  <si>
    <t>Ene-Feb-Mar 2011</t>
  </si>
  <si>
    <t>Ene-Feb-Mar11</t>
  </si>
  <si>
    <t>Ene-Feb-Ma11</t>
  </si>
  <si>
    <t>Con otros 
seguros 1/</t>
  </si>
  <si>
    <t>Con problema
 de salud 
crónico 2/</t>
  </si>
  <si>
    <t>Con problema
 de salud 
no crónico 3/</t>
  </si>
  <si>
    <t>2/ Comprende a la población que reportó padecer enfermedades crónicas (artritis,hipertensión, asma, reumatismo, diabetes,TBC, VIH, colesterol, etc.) o malestares crónicos.</t>
  </si>
  <si>
    <t>Perú: Población adulta mayor con algún problema de salud crónico y no crónico, por área de residencia y sexo</t>
  </si>
  <si>
    <t>Gráfico N° 2.6</t>
  </si>
  <si>
    <t>Abr-May-Jun 2011</t>
  </si>
  <si>
    <t xml:space="preserve">Perú: Población adulta mayor, por ámbito geográfico y grupos de edad   </t>
  </si>
  <si>
    <t>Gráfico Nº 2.7</t>
  </si>
  <si>
    <t>Gráfico N° 2.9</t>
  </si>
  <si>
    <t>Gráfico Nº 2.10</t>
  </si>
  <si>
    <t>Abr-May-Jun11</t>
  </si>
  <si>
    <t>Jul-Ago-Set 2011</t>
  </si>
  <si>
    <t>Jul-Ago-
Set11</t>
  </si>
  <si>
    <t>Jul-Ago-Set11</t>
  </si>
  <si>
    <t>P/ Preliminar.</t>
  </si>
  <si>
    <t>Oct-Nov-Dic 2011</t>
  </si>
  <si>
    <t>Oct-Nov-Dic11</t>
  </si>
  <si>
    <t>Perú: Condición de actividad de la población adulta mayor</t>
  </si>
  <si>
    <t xml:space="preserve">Manufactura </t>
  </si>
  <si>
    <t>Construcción</t>
  </si>
  <si>
    <t>Comercio</t>
  </si>
  <si>
    <t>Otros Servicios 1/</t>
  </si>
  <si>
    <t>Empleador o Patrono</t>
  </si>
  <si>
    <t>Trabajador Independiente</t>
  </si>
  <si>
    <t>Empleado</t>
  </si>
  <si>
    <t>Obrero</t>
  </si>
  <si>
    <t>Trabajador Familiar No Remunerado</t>
  </si>
  <si>
    <t>Trabajador del Hogar</t>
  </si>
  <si>
    <t>Transporte y
Comunica-
ciones</t>
  </si>
  <si>
    <t>Rama de actividad</t>
  </si>
  <si>
    <t>Tasa de empleo</t>
  </si>
  <si>
    <t>Tasa de subempleo por horas</t>
  </si>
  <si>
    <t>Tasa de desempleo</t>
  </si>
  <si>
    <t>(Miles de personas)</t>
  </si>
  <si>
    <t>Perú Urbano: Distribución de la PEA ocupada de 60 y más años de edad, por rama de actividad</t>
  </si>
  <si>
    <t>Lima Metropolitana: Población de 60 y más años de edad, por ratio población ocupada / población en edad de trabajar y horas trabajadas por semana</t>
  </si>
  <si>
    <t xml:space="preserve">Ene-Feb-Mar12 </t>
  </si>
  <si>
    <t>Ene-Feb-Mar 2012</t>
  </si>
  <si>
    <t>Ene-Feb-
Mar12</t>
  </si>
  <si>
    <t>Ene-Feb-Mar12</t>
  </si>
  <si>
    <t>Abr-May-Jun 2012</t>
  </si>
  <si>
    <t>Abr-May-
Jun12</t>
  </si>
  <si>
    <t>Abr-May-Jun12</t>
  </si>
  <si>
    <t xml:space="preserve">                                                                                                                    </t>
  </si>
  <si>
    <t>Jul-Ago-Set 2012</t>
  </si>
  <si>
    <t>Jul-Ago-
Set12</t>
  </si>
  <si>
    <t>Jul-Ago-Set12</t>
  </si>
  <si>
    <t>Oct-Nov-Dic 2012</t>
  </si>
  <si>
    <t>Oct-Nov-Dic12</t>
  </si>
  <si>
    <t>Oct-Nov-
Dic12</t>
  </si>
  <si>
    <t>ORDENAR DE MAYOR A MENOR</t>
  </si>
  <si>
    <t>Síntoma o Malestar 1/</t>
  </si>
  <si>
    <t>Enfermedad / Accidente 2/</t>
  </si>
  <si>
    <t>2013 P/</t>
  </si>
  <si>
    <t>Ene-Feb-Mar 2013</t>
  </si>
  <si>
    <t>Ene-Feb-
Mar13</t>
  </si>
  <si>
    <t>Ene-Feb-Mar13</t>
  </si>
  <si>
    <t>Lengua nativa 1/</t>
  </si>
  <si>
    <t>Castellano</t>
  </si>
  <si>
    <t>Otras 2/</t>
  </si>
  <si>
    <t>1/ Comprende quechua, aymara y otra lengua nativa.</t>
  </si>
  <si>
    <t>2/ Comprende lengua extranjera y sordo mudo.</t>
  </si>
  <si>
    <t>1/ Comprende Intermediación Financiera, Activ. Inmobiliaria, Empresariales y de alquiler, Enseñanza, Actividades de Servicios sociales y de Salud.</t>
  </si>
  <si>
    <t>Alojamiento y Servicios de comida</t>
  </si>
  <si>
    <t>Enseñanza</t>
  </si>
  <si>
    <t>Año: 2004 - 2012 y Trimestre: 2011 - 2013</t>
  </si>
  <si>
    <r>
      <t>Nota</t>
    </r>
    <r>
      <rPr>
        <sz val="7"/>
        <rFont val="Arial Narrow"/>
        <family val="2"/>
      </rPr>
      <t>: En el trimestre enero-febrero-marzo del año 2011 no accedieron al Seguro Escolar Privado.</t>
    </r>
  </si>
  <si>
    <t>Gráfico Nº 2. 1</t>
  </si>
  <si>
    <t>Abr-May-Jun 2013</t>
  </si>
  <si>
    <t>Abr-May-Jun13</t>
  </si>
  <si>
    <t>Abr-May-
Jun13</t>
  </si>
  <si>
    <t>Fuente: Instituto Nacional de Estadística e Informática - Encuesta Nacional de Hogares.</t>
  </si>
  <si>
    <t>(Porcentaje respecto del total de la población de cada ámbito geográfico)</t>
  </si>
  <si>
    <t>(Porcentaje respecto del total con algún Sistema de Seguro de Salud)</t>
  </si>
  <si>
    <t>Fuente: Instituto Nacional de Estadística e Informática - Encuesta Permanente de Empleo.</t>
  </si>
  <si>
    <t xml:space="preserve">  </t>
  </si>
  <si>
    <t>Jul-Ago-Set 2013</t>
  </si>
  <si>
    <t>Jul-Ago-
Set13</t>
  </si>
  <si>
    <t>Jul-Ago-Set13</t>
  </si>
  <si>
    <t>Gráfico Nº 1.10</t>
  </si>
  <si>
    <t>Gráfico N° 2.8</t>
  </si>
  <si>
    <t>Gráfico N° 2.13</t>
  </si>
  <si>
    <t>Oct-Nov-
Dic11</t>
  </si>
  <si>
    <t xml:space="preserve">Agricultura/
Pesca/ Minería </t>
  </si>
  <si>
    <t>(Porcentaje respecto del total de cada razón)</t>
  </si>
  <si>
    <t>Otras</t>
  </si>
  <si>
    <t>No tiene recursos económicos para tramite</t>
  </si>
  <si>
    <t>No sabe dónde tramitar/No existen oficinas de RENIEC/No importante/No conoce requisitos</t>
  </si>
  <si>
    <t>Perú: Población menor de 18 años de edad, por razones de no tenencia de Documento Nacional de Identidad</t>
  </si>
  <si>
    <t>No tiene partida de nacimiento</t>
  </si>
  <si>
    <t>a/ Comprende a estimadores con coeficiente de variación mayor a 15% considerados como referenciales.</t>
  </si>
  <si>
    <t>No tiene dinero para trámite</t>
  </si>
  <si>
    <t>Otra</t>
  </si>
  <si>
    <t>Queda lejos oficina de trámite/No  sabe dónde acudir para realizar trámite/No conoce requisitos/No nació en establecimiento de salud</t>
  </si>
  <si>
    <t>Cuadro N° 1.11</t>
  </si>
  <si>
    <t>Cuadro N° 1.12</t>
  </si>
  <si>
    <t>Oct-Nov-Dic13/
Oct-Nov-Dic12</t>
  </si>
  <si>
    <t xml:space="preserve">          </t>
  </si>
  <si>
    <t>Año: 2012 y Trimestre: 2012 - 2013</t>
  </si>
  <si>
    <t>Perú: Población menor de 18 años de edad según razones por las que no tiene partida de nacimiento</t>
  </si>
  <si>
    <t>Año: 2011 - 2012 y Trimestre: 2012 - 2013</t>
  </si>
  <si>
    <t>Ambos sexos</t>
  </si>
  <si>
    <t>Esta afiliado</t>
  </si>
  <si>
    <t>No esta afiliado</t>
  </si>
  <si>
    <t xml:space="preserve">Perú: Población adulta mayor, por condición de alfabetismo y sexo </t>
  </si>
  <si>
    <t>Jefa/e</t>
  </si>
  <si>
    <t>Esposa/o</t>
  </si>
  <si>
    <t>Perú: Población de 60  y más años de edad, por lengua materna aprendida en la niñez</t>
  </si>
  <si>
    <t xml:space="preserve">Perú: Población adulta mayor, por tipo de seguro de salud </t>
  </si>
  <si>
    <t>Perú Urbano: Población Económicamente Activa ocupada y desocupada de 60 y más años de edad</t>
  </si>
  <si>
    <t>Perú Urbano: Tasa de ocupación, desempleo y subempleo visible
 de la población de 60 y más años de edad</t>
  </si>
  <si>
    <t>Perú Urbano: Distribución de la PEA ocupada de 60 y más años de edad, por categoría de ocupación</t>
  </si>
  <si>
    <t>Lima Metropolitana: Tasa de empleo, subempleo por horas y desempleo de la población de 60 y más años de edad, por sexo</t>
  </si>
  <si>
    <t>Cuadro N° 21</t>
  </si>
  <si>
    <t>Padre/madre o suegra/o</t>
  </si>
  <si>
    <t>2014 P/</t>
  </si>
  <si>
    <t>2/ Comprende gripe, colitis, recaída de enfermedad crónica, accidente, etc.</t>
  </si>
  <si>
    <t xml:space="preserve">Perú: Población adulta mayor, por área de residencia, condición de alfabetismo y sexo </t>
  </si>
  <si>
    <t>1/  Comprende: no tiene seguro, falta de tiempo, por maltrato del personal de salud u otro motivo.</t>
  </si>
  <si>
    <t>Categoría de Ocupación</t>
  </si>
  <si>
    <t>(Porcentaje respecto del total de la población de cada área de residencia)</t>
  </si>
  <si>
    <t>1/  Comprende farmacia o botica, su domicilio u otro lugar.</t>
  </si>
  <si>
    <t>Perú Urbano: Población Económicamente Activa de 60 y más años de edad, por sexo</t>
  </si>
  <si>
    <t>(Porcentaje del total de hogares)</t>
  </si>
  <si>
    <t>2015 P/</t>
  </si>
  <si>
    <t>Ene-Feb-Mar15/
Ene-Feb-Mar14</t>
  </si>
  <si>
    <t>Año: 2004 - 2014 y Trimestre: 2011 - 2015</t>
  </si>
  <si>
    <t>Únicamente
AFP</t>
  </si>
  <si>
    <t>Únicamente 
ONP</t>
  </si>
  <si>
    <t>Únicamente 
Cedula Viva</t>
  </si>
  <si>
    <t>AFP</t>
  </si>
  <si>
    <t>ONP</t>
  </si>
  <si>
    <t>(Porcentaje respecto del total con algún Sistema de Pensión)</t>
  </si>
  <si>
    <t xml:space="preserve">Perú: Población adulta mayor, por tipo de pensión </t>
  </si>
  <si>
    <t>1/ Comprende Caja de Pensiones del pescador / estibador, Caja de Pensiones Militar / Policial, etc.</t>
  </si>
  <si>
    <t>Cédula Viva</t>
  </si>
  <si>
    <t>(Porcentaje sobre el total de la población adulta mayor)</t>
  </si>
  <si>
    <t>Perú: Relación de parentesco de los adultos mayores con la jefa/e de hogar adulto mayor</t>
  </si>
  <si>
    <t>(Distribución porcentual)</t>
  </si>
  <si>
    <t>Únicamente EsSalud</t>
  </si>
  <si>
    <t>Únicamente SIS</t>
  </si>
  <si>
    <t>Con otros seguros 1/</t>
  </si>
  <si>
    <t>Diferencia ENDES 2014 ANUAL-UNIDA)</t>
  </si>
  <si>
    <t>Estadístico de Prueba t</t>
  </si>
  <si>
    <t>Valor P</t>
  </si>
  <si>
    <t>Z</t>
  </si>
  <si>
    <t>Rechazo de H0</t>
  </si>
  <si>
    <t>Intervalo de
confianza al 95%</t>
  </si>
  <si>
    <t>Coeficiente
de
Variación</t>
  </si>
  <si>
    <t>Número de
Casos 
Ponderados</t>
  </si>
  <si>
    <t>Número de
Casos sin
Ponderar</t>
  </si>
  <si>
    <t>Inferior</t>
  </si>
  <si>
    <t>Perú: Hogares con presencia de algún adulto mayor, por área de residencia</t>
  </si>
  <si>
    <t>(Porcentaje respecto del total de los hogares de cada área de residencia)</t>
  </si>
  <si>
    <t>(Porcentaje respecto del total de hogares de cada área de residencia)</t>
  </si>
  <si>
    <t xml:space="preserve">Perú: Jefa y jefe adulto mayor, por área de residencia </t>
  </si>
  <si>
    <t xml:space="preserve">Perú: Población adulta mayor, por área de residencia y estado civil o conyugal  </t>
  </si>
  <si>
    <t>(Porcentaje respecto del total de la población adulta mayor de cada área de residencia)</t>
  </si>
  <si>
    <t xml:space="preserve">Perú: Población adulta mayor, por área de residencia y condición de alfabetismo </t>
  </si>
  <si>
    <t>Perú: Población adulta mayor con Documento Nacional de Identidad, por área de residencia y sexo</t>
  </si>
  <si>
    <t>Perú: Hogares con adultos mayores beneficiarios de programas alimentarios, por área de residencia</t>
  </si>
  <si>
    <t xml:space="preserve">Perú Urbano: Población económicamente activa ocupada de 60 y más años de edad, por grupos de edad </t>
  </si>
  <si>
    <t xml:space="preserve">Perú: Tasa de inactividad de la población de 60 y más años de edad, por área de residencia </t>
  </si>
  <si>
    <t>Perú: Población adulta mayor, por condición de afiliación a Sistema de Pensión y área de residencia</t>
  </si>
  <si>
    <r>
      <t>Nota:</t>
    </r>
    <r>
      <rPr>
        <sz val="8"/>
        <rFont val="Arial Narrow"/>
        <family val="2"/>
      </rPr>
      <t xml:space="preserve"> Los niveles Primaria, Secundaria y Superior, incluyen estudios incompletos y completos.</t>
    </r>
  </si>
  <si>
    <r>
      <t>Nota técnica:</t>
    </r>
    <r>
      <rPr>
        <sz val="8"/>
        <rFont val="Arial Narrow"/>
        <family val="2"/>
      </rPr>
      <t xml:space="preserve"> Las estimaciones de los indicadores provenientes de la Encuesta Nacional de Hogares -ENAHO- han sido actualizadas teniendo en cuenta los factores de ponderación estimados en base a los resultados del Censo de Población del año 2007, los cuales muestran las actuales estructuras de la población urbana y rural del país.</t>
    </r>
  </si>
  <si>
    <r>
      <t>Nota</t>
    </r>
    <r>
      <rPr>
        <sz val="8"/>
        <rFont val="Arial Narrow"/>
        <family val="2"/>
      </rPr>
      <t>: El INEI mediante Resolución Jefatural Nº 024-2010-INEI establece la adopción de la cuarta revisión de la Clasificación Industrial Internacional Uniforme de todas las actividades económicas (CIIU Revisión 4), que permite consolidar un esquema conceptual uniforme para relevar información a nivel de empresas y establecimientos productivos de bienes y servicios.</t>
    </r>
  </si>
  <si>
    <t>Primaria 1/</t>
  </si>
  <si>
    <t>2/ Excluye Lima Metropolitana.</t>
  </si>
  <si>
    <t>1/ A partir del año 2017 se ha incluído el Nivel Básica Especial.</t>
  </si>
  <si>
    <t>Resto Urbano 1/</t>
  </si>
  <si>
    <t>Resto Urbano 2/</t>
  </si>
  <si>
    <t>2/ Comprende lengua extranjera, no escucha / no habla y lengua de señas peruanas.</t>
  </si>
  <si>
    <t>Cuadro N° 1</t>
  </si>
  <si>
    <t>Cuadro N° 2</t>
  </si>
  <si>
    <t>Cuadro N° 3</t>
  </si>
  <si>
    <t>Cuadro N° 4</t>
  </si>
  <si>
    <t>Cuadro N° 5</t>
  </si>
  <si>
    <t>Cuadro N° 6</t>
  </si>
  <si>
    <t>Cuadro N° 7</t>
  </si>
  <si>
    <t>Cuadro N° 8</t>
  </si>
  <si>
    <t>Cuadro N° 9</t>
  </si>
  <si>
    <t>Cuadro N° 10</t>
  </si>
  <si>
    <t>Cuadro N° 11</t>
  </si>
  <si>
    <t>Cuadro N° 12</t>
  </si>
  <si>
    <t>Cuadro N° 13</t>
  </si>
  <si>
    <t>Cuadro N° 14</t>
  </si>
  <si>
    <t>Cuadro N° 15</t>
  </si>
  <si>
    <t>Cuadro N° 16</t>
  </si>
  <si>
    <t>Cuadro N° 17</t>
  </si>
  <si>
    <t>Cuadro N° 18</t>
  </si>
  <si>
    <t>Cuadro N° 19</t>
  </si>
  <si>
    <t>Cuadro N° 20</t>
  </si>
  <si>
    <t>Cuadro N° 22</t>
  </si>
  <si>
    <t xml:space="preserve">  Cuadro N° 23</t>
  </si>
  <si>
    <t>Cuadro N° 24</t>
  </si>
  <si>
    <t>Cuadro N° 25</t>
  </si>
  <si>
    <t>Cuadro N° 26</t>
  </si>
  <si>
    <t>Cuadro N° 27</t>
  </si>
  <si>
    <t>Cuadro N° 28</t>
  </si>
  <si>
    <t>Cuadro N° 29</t>
  </si>
  <si>
    <t>Cuadro N° 30</t>
  </si>
  <si>
    <t>Cuadro N° 31</t>
  </si>
  <si>
    <t>Cuadro N° 32</t>
  </si>
  <si>
    <t>Rural</t>
  </si>
  <si>
    <t>Área de residencia</t>
  </si>
  <si>
    <t>Urbana</t>
  </si>
  <si>
    <t>Grupo de Edad</t>
  </si>
  <si>
    <t>De 60 a 70 años</t>
  </si>
  <si>
    <t>De 71 a más años</t>
  </si>
  <si>
    <t>Perú: Población adulta mayor, por condición de afiliación a seguro de salud, según área de residencia</t>
  </si>
  <si>
    <t>1/ Comprende Seguro Privado de Salud, Seguro de las Fuerzas Armadas y Policiales, Seguro Universitario y otro Sistema de Prestación de Salud.</t>
  </si>
  <si>
    <t>Perú: Población adulta mayor, por tipo de Sistema de Pensión</t>
  </si>
  <si>
    <t>Año</t>
  </si>
  <si>
    <t xml:space="preserve">Año </t>
  </si>
  <si>
    <t>P/ Preliminar</t>
  </si>
  <si>
    <t>3/ Comprende a la población que reportó haber padecido: sintoma o malestar, enfermedad o accidente en las últimas cuatro semanas anteriores a la encuesta. Para el año 2020, incluye síntoma de covid.</t>
  </si>
  <si>
    <r>
      <rPr>
        <b/>
        <sz val="8"/>
        <rFont val="Arial Narrow"/>
        <family val="2"/>
      </rPr>
      <t xml:space="preserve">Nota: </t>
    </r>
    <r>
      <rPr>
        <sz val="8"/>
        <rFont val="Arial Narrow"/>
        <family val="2"/>
      </rPr>
      <t>Las cifras se refieren a GLP y Gas Natural.</t>
    </r>
  </si>
  <si>
    <t>Sexo</t>
  </si>
  <si>
    <t>Tipo de discapacidad</t>
  </si>
  <si>
    <t>Dificultad para usar brazos y piernas</t>
  </si>
  <si>
    <t>Dificultad para ver</t>
  </si>
  <si>
    <t>Dificultad para hablar</t>
  </si>
  <si>
    <t>Dificultad para oír</t>
  </si>
  <si>
    <t>Dificultad para entender o aprender</t>
  </si>
  <si>
    <t>Dificultad para relacionarse con los demás</t>
  </si>
  <si>
    <t>Con 2 o más discapacidades</t>
  </si>
  <si>
    <t xml:space="preserve">Agricultura/ Pesca/ Minería </t>
  </si>
  <si>
    <t>Transporte y Comunicaciones</t>
  </si>
  <si>
    <t>Ramas de actividad</t>
  </si>
  <si>
    <t xml:space="preserve">Sexo / Área de residencia </t>
  </si>
  <si>
    <t>Sexo / Área de residencia</t>
  </si>
  <si>
    <t>Condición de actividad</t>
  </si>
  <si>
    <t>NO PEA</t>
  </si>
  <si>
    <t>Tipo de hogar</t>
  </si>
  <si>
    <t>Sin nivel/inicial</t>
  </si>
  <si>
    <t>Superior no universitaria</t>
  </si>
  <si>
    <t>Superior universitaria</t>
  </si>
  <si>
    <t>Área de residencia / Nivel educativo</t>
  </si>
  <si>
    <t>1/ Incluye Educación Básica Especial.</t>
  </si>
  <si>
    <t>Tipo de seguro de salud / Área de residencia</t>
  </si>
  <si>
    <t>10 a 14</t>
  </si>
  <si>
    <t>20 a 24</t>
  </si>
  <si>
    <t>30 a 34</t>
  </si>
  <si>
    <t>40 a 44</t>
  </si>
  <si>
    <t>50 a 54</t>
  </si>
  <si>
    <t>60 a 64</t>
  </si>
  <si>
    <t>Pobre</t>
  </si>
  <si>
    <t>Con al menos un adulto mayor</t>
  </si>
  <si>
    <t>Sin adulto mayor</t>
  </si>
  <si>
    <t>Pobre extremo</t>
  </si>
  <si>
    <t>Pobre no extremo</t>
  </si>
  <si>
    <t>No Pobre</t>
  </si>
  <si>
    <t>Lima Metropolitana 1/</t>
  </si>
  <si>
    <t>1/ Lima Metropolitana incluye la Provincia Constitucional del Callao.</t>
  </si>
  <si>
    <t xml:space="preserve">3/ Comprende divorciada (o), separada (o) y soltera (o). </t>
  </si>
  <si>
    <t>Otro 3/</t>
  </si>
  <si>
    <t>Lima Metropolitana 2/</t>
  </si>
  <si>
    <t>Resto Urbano 3/</t>
  </si>
  <si>
    <t>3/ Excluye Lima Metropolitana.</t>
  </si>
  <si>
    <t>2/ Lima Metropolitana incluye la Provincia Constitucional del Callao.</t>
  </si>
  <si>
    <r>
      <rPr>
        <b/>
        <sz val="8"/>
        <rFont val="Arial Narrow"/>
        <family val="2"/>
      </rPr>
      <t>Nota:</t>
    </r>
    <r>
      <rPr>
        <sz val="8"/>
        <rFont val="Arial Narrow"/>
        <family val="2"/>
      </rPr>
      <t xml:space="preserve"> Lima Metropolitana incluye la Provincia Constitucional del Callao.</t>
    </r>
  </si>
  <si>
    <t>Condición de pobreza / Tenencia de adultos mayores</t>
  </si>
  <si>
    <t xml:space="preserve">(Porcentaje)
</t>
  </si>
  <si>
    <t>Área urbana</t>
  </si>
  <si>
    <t>0 a 4</t>
  </si>
  <si>
    <t>5 a 9</t>
  </si>
  <si>
    <t>15 a 19</t>
  </si>
  <si>
    <t>25 a 29</t>
  </si>
  <si>
    <t>35 a 39</t>
  </si>
  <si>
    <t>45 a 49</t>
  </si>
  <si>
    <t>55 a 59</t>
  </si>
  <si>
    <t>65 a 69</t>
  </si>
  <si>
    <t>70 a más años</t>
  </si>
  <si>
    <t>(Soles)</t>
  </si>
  <si>
    <t>(Distribución Porcentual)</t>
  </si>
  <si>
    <t>Con Otros seguros 1/</t>
  </si>
  <si>
    <t xml:space="preserve">1/ Comprende tos, dolor de cabeza, fiebre y nauseas. </t>
  </si>
  <si>
    <t>Año: 2008 - 2021</t>
  </si>
  <si>
    <t>Enero-Junio 2021 P/</t>
  </si>
  <si>
    <t>Año: 2012 - 2021</t>
  </si>
  <si>
    <t>1/ Comprende quechua, aimara y otra lengua nativa.  A partir del año 2020, se incluye Ashaninka, Awajún/Aguaruna, Shipibo – Konibo, Shawi / Chayahuita, Matsigenka / Machiguenga y Achuar.</t>
  </si>
  <si>
    <t>Año: 2009 - 2021</t>
  </si>
  <si>
    <t>PERÚ: POBLACIÓN  DE 60 Y MÁS AÑOS DE EDAD QUE ESTA AFILIADA A UN SISTEMA DE PENSIÓN POR ÁREA DE RESIDENCIA, SEGÚN SEXO, 2020 - 2021</t>
  </si>
  <si>
    <t>PERÚ: POBLACIÓN ADULTA MAYOR QUE ESTA AFILIADA A UN SISTEMA DE PENSIÓN, SEGÚN SEXO Y ÁREA DE RESIDENCIA, 2020 - 2021</t>
  </si>
  <si>
    <t>PERÚ: POBLACIÓN ADULTA MAYOR POR TIPO DE SISTEMA DE PENSIÓN, SEGÚN SEXO Y ÁREA DE RESIDENCIA, 2020-2021</t>
  </si>
  <si>
    <t>PERÚ: POBLACIÓN ADULTA MAYOR SEGÚN CONDICIÓN DE ACTIVIDAD, 2020-2021</t>
  </si>
  <si>
    <t>PERÚ URBANO: POBLACIÓN ADULTA MAYOR ECONÓMICAMENTE ACTIVA OCUPADA, SEGÚN RAMAS DE ACTIVIDAD, 2020-2021</t>
  </si>
  <si>
    <t>PERÚ: POBLACIÓN ADULTA MAYOR  CON ALGUNA DISCAPACIDAD POR SEXO, SEGÚN ÁREA DE RESIDENCIA Y GRUPO DE EDAD, 2019 - 2021</t>
  </si>
  <si>
    <t>PERÚ: HOGARES JEFATURADOS POR ADULTOS MAYORES, SEGÚN TIPO DE HOGAR, 2020-2021</t>
  </si>
  <si>
    <t>PERÚ: POBLACIÓN ADULTA MAYOR, SEGÚN NIVEL EDUCATIVO ALCANZADO Y ÁREA DE RESIDENCIA, 2020-2021</t>
  </si>
  <si>
    <t>PERÚ: POBLACIÓN ADULTA MAYOR POR SEXO, SEGÚN TIPO DE SEGURO DE SALUD, 2020-2021</t>
  </si>
  <si>
    <t>PERÚ: POBLACIÓN ADULTA MAYOR QUE HACE USO DE INTERNET POR SEXO, SEGÚN ÁREA DE RESIDENCIA, 2019 -2021</t>
  </si>
  <si>
    <t>PERÚ: HOGARES CON JEFE/A ADULTO MAYOR QUE ACCEDEN A SERVICIO DE AGUA POR RED PÚBLICA, SEGÚN ÁREA DE RESIDENCIA, 2019 - 2021</t>
  </si>
  <si>
    <t>PERÚ: HOGARES CON JEFE/A ADULTO MAYOR QUE TIENEN ENERGÍA ELÉCTRICA POR RED PÚBLICA, SEGÚN ÁREA DE RESIDENCIA, 2019 - 2021</t>
  </si>
  <si>
    <t>PERÚ: HOGARES CON JEFE/A ADULTO MAYOR QUE RESIDEN EN UNA VIVIENDA QUE USA GAS PARA COCINAR, SEGÚN ÁREA DE RESIDENCIA, 2019 - 2021</t>
  </si>
  <si>
    <t>PERÚ: INCIDENCIA DE LA POBREZA POR ÁREA DE RESIDENCIA, SEGÚN GRUPOS DE EDAD, 2019-2020</t>
  </si>
  <si>
    <r>
      <t xml:space="preserve">Nota: </t>
    </r>
    <r>
      <rPr>
        <sz val="8"/>
        <rFont val="Arial Narrow"/>
        <family val="2"/>
      </rPr>
      <t>Los hogares con al menos un adulto mayor, son aquellos que entre sus miembros lo integran al menos una persona mayor a 64 años de edad.</t>
    </r>
  </si>
  <si>
    <t>PERÚ: HOGARES POR TENENCIA DE AL MENOS UN ADULTO MAYOR ENTRE SUS MIEMBROS, SEGÚN CONDICIÓN DE POBREZA, 2019-2020</t>
  </si>
  <si>
    <t xml:space="preserve">PERÚ: POBLACIÓN ADULTA MAYOR  DE 60 A MÁS AÑOS DE EDAD EN POBREZA, SEGÚN ÁREA DE RESIDENCIA, 2019-2020 </t>
  </si>
  <si>
    <t>PERÚ: INGRESO PROMEDIO MENSUAL POR TRABAJO DE LA POBLACIÓN DE 60 Y MÁS AÑOS DE EDAD POR ÁREA DE RESIDENCIA, SEGÚN SEXO, 2019-2020</t>
  </si>
  <si>
    <t>PERÚ: TIPO DE DISCAPACIDAD QUE AFECTA A LA POBLACIÓN ADULTA MAYOR, 2019 - 2021</t>
  </si>
  <si>
    <t>2020 P/</t>
  </si>
  <si>
    <t>1-</t>
  </si>
  <si>
    <t>Marcar las obligaciones que viene cumpliendo</t>
  </si>
  <si>
    <t>Actividades</t>
  </si>
  <si>
    <t>Marcar con aspa (x)</t>
  </si>
  <si>
    <t>Obligaciones</t>
  </si>
  <si>
    <t>2-</t>
  </si>
  <si>
    <t>Actividades conmemorativas por el 15 de junio (Día Mundial de toma de conciencia del abuso y maltrato en la vejez)</t>
  </si>
  <si>
    <t>SI</t>
  </si>
  <si>
    <t>NO</t>
  </si>
  <si>
    <t>1. Consignar en lugar visible de fácil acceso y con caracteres legibles el texto de la presente Ley.</t>
  </si>
  <si>
    <t>3-</t>
  </si>
  <si>
    <t>Actividades conmemorativas por el 26 de agosto (Día Nacional de la Persona Adulta Mayor)</t>
  </si>
  <si>
    <t>2. Emitir directivas para el adecuado cumplimiento de la Ley, las que deben ser publicadas en su portal electrónico</t>
  </si>
  <si>
    <t>Actividades conmemorativas por el 01 de octubre (Día Internacional de las Personas de edad)</t>
  </si>
  <si>
    <t>3. Adecuar su infraestructura arquitectónica cuando corresponda</t>
  </si>
  <si>
    <t>4. Capacitar al personal de atención al público</t>
  </si>
  <si>
    <t>5. Exonerar de turnos o cualquier otro mecanismo de espera a los beneficiarios de la presente Ley.</t>
  </si>
  <si>
    <t>6. Implementar un mecanismo de presentación de quejas contra funcionarios públicos, servidores o empleados, que incumplan su obligación de otorgar atención preferente. Así como llevar un registro de control de las sanciones que imponga, las cuales deben poner en conocimiento de la municipalidad correspondiente.</t>
  </si>
  <si>
    <t>7. Otras que establezca el reglamento.</t>
  </si>
  <si>
    <t>PERÚ: ESPERANZA DE VIDA AL NACER, SEGÚN SEXO, 2000-2021</t>
  </si>
  <si>
    <t>Promedio</t>
  </si>
  <si>
    <t>NOTA: No es posible estimar la esperanza de vida al nacer del año 2021 por cuanto no contamos con la data final de la mortalidad como efecto del Covid 19.</t>
  </si>
  <si>
    <t>Fuente: Instituto Nacional de Estadística e Informática -Estimaciones y Proyecciones de la Población Nacional, por Año Calendario y Edad Simple, 1950-2050- Boletín Especial N°24.</t>
  </si>
  <si>
    <t>PERÚ: DISTRIBUCIÓN GEOGRÁFICA DE LA POBLACIÓN ADULTA MAYOR POR RANGO DE EDAD, SEGÚN DEPARTAMENTO</t>
  </si>
  <si>
    <t>Departamento</t>
  </si>
  <si>
    <t>De 0-59</t>
  </si>
  <si>
    <t>De 60 a más</t>
  </si>
  <si>
    <t>AMAZONAS</t>
  </si>
  <si>
    <t>ANCASH</t>
  </si>
  <si>
    <t>APURÍMAC</t>
  </si>
  <si>
    <t>AREQUIPA</t>
  </si>
  <si>
    <t>AYACUCHO</t>
  </si>
  <si>
    <t>CAJAMARCA</t>
  </si>
  <si>
    <t>CALLAO</t>
  </si>
  <si>
    <t>PROV. CONST. DEL CALLAO</t>
  </si>
  <si>
    <t>CUSCO</t>
  </si>
  <si>
    <t>HUANCAVELICA</t>
  </si>
  <si>
    <t>HUÁNUCO</t>
  </si>
  <si>
    <t>ICA</t>
  </si>
  <si>
    <t>JUNÍN</t>
  </si>
  <si>
    <t>LA LIBERTAD</t>
  </si>
  <si>
    <t>LAMBAYEQUE</t>
  </si>
  <si>
    <t>LIMA</t>
  </si>
  <si>
    <t>LORETO</t>
  </si>
  <si>
    <t>MADRE DE DIOS</t>
  </si>
  <si>
    <t>MOQUEGUA</t>
  </si>
  <si>
    <t>PASCO</t>
  </si>
  <si>
    <t>PIURA</t>
  </si>
  <si>
    <t>PUNO</t>
  </si>
  <si>
    <t>SAN MARTIN</t>
  </si>
  <si>
    <t>TACNA</t>
  </si>
  <si>
    <t>TUMBES</t>
  </si>
  <si>
    <t>UCAYALI</t>
  </si>
  <si>
    <t>TOTAL</t>
  </si>
  <si>
    <t>Fuente: Instituto Nacional de Estadística e Informática -Estimaciones y Proyecciones de Población Departamental, por Año Calendario y Edad Simple, 1995-2030- Boletín Especial N°25.</t>
  </si>
  <si>
    <t>PERÚ: DISTRIBUCIÓN GEOGRÁFICA DE LA POBLACIÓN POR RANGO DE EDAD Y SEXO, SEGÚN DEPARTAMENTO,</t>
  </si>
  <si>
    <t>De 0-59 años</t>
  </si>
  <si>
    <t>De 60 años a más</t>
  </si>
  <si>
    <t xml:space="preserve">Total </t>
  </si>
  <si>
    <t>Total PAM</t>
  </si>
  <si>
    <t>ÁNCASH</t>
  </si>
  <si>
    <t>SAN MARTÍN</t>
  </si>
  <si>
    <t>PERÚ: ÍNDICE DE ENVEJECIMIENTO POR SEXO, SEGÚN GRUPO DE EDAD, 2016 - 2021</t>
  </si>
  <si>
    <t>Grupo de edad</t>
  </si>
  <si>
    <t>Femenina</t>
  </si>
  <si>
    <t>Masculina</t>
  </si>
  <si>
    <t>0-14</t>
  </si>
  <si>
    <t>60 a más</t>
  </si>
  <si>
    <t>IE</t>
  </si>
  <si>
    <t>PERÚ: TASA DE DEPENDENCIA DEMOGRÁFICA, 2016 - 2021</t>
  </si>
  <si>
    <t>0-14 + 65 a más</t>
  </si>
  <si>
    <t>15 a 64 años</t>
  </si>
  <si>
    <t>TD</t>
  </si>
  <si>
    <t>Señale las medidas implementadas para las personas adultas mayores usuarias en la emergencia por la COVID-19</t>
  </si>
  <si>
    <t>La institución realiza actividades conmemorativas</t>
  </si>
  <si>
    <t xml:space="preserve">       Registro de personas adultas mayores, atendidas durante la emergencia sanitaria</t>
  </si>
  <si>
    <t>Medidas implementadas para fortalecer los mecanismos y acciones de prevención, atención y protección de la persona adulta mayor durante la emergencia sanitaria ocasionada por el Covid-19</t>
  </si>
  <si>
    <t>La institución ha implementado actividades intergeneracionales</t>
  </si>
  <si>
    <t>Medidas realizadas con trabajadores de 60 años a más, por sexo, por tipo de medida priorizada</t>
  </si>
  <si>
    <t>Describir las acciones realizadas</t>
  </si>
  <si>
    <t>Medidas implementadas</t>
  </si>
  <si>
    <t>Personas adultas mayores atendidas</t>
  </si>
  <si>
    <t>Marcar si se realizaron</t>
  </si>
  <si>
    <t>Medidas</t>
  </si>
  <si>
    <t>1. Acciones dirigidas a propiciar que las condiciones, el ambiente de trabajo, horarios y la organización de las funciones sean adecuadas a las características de las personas adultas mayores y que permitan conciliar la vida familiar, personal y laboral.
(Especificar)</t>
  </si>
  <si>
    <t>1. La Institución cuenta con registro de personas adultas mayores atendidas durante la emergencia sanitaria</t>
  </si>
  <si>
    <t>Ha implementado actividades intergeneracionales</t>
  </si>
  <si>
    <t>1- Trabajo remoto</t>
  </si>
  <si>
    <t>(Explicar brevemente)</t>
  </si>
  <si>
    <t>2- Trabajo mixto</t>
  </si>
  <si>
    <t>Hombres</t>
  </si>
  <si>
    <t xml:space="preserve">3- LCGH </t>
  </si>
  <si>
    <t>Mujeres</t>
  </si>
  <si>
    <t>4.-Suspensión laboral</t>
  </si>
  <si>
    <t>2. Acciones implementadas para promover una imagen positiva del envejecimiento, reconociendo publicamente a la persona adulta mayor.
(Especificar)</t>
  </si>
  <si>
    <t>5. Otros (señalar)</t>
  </si>
  <si>
    <t>3. Acciones implementadas para promover intervenciones intergeneracionales que permitan a las niñas, niños, adolescentes, jóvenes, personas adultas, personas adultas mayores compartir conocimientos, habilidades y experiencias para generar una conciencia de respeto y apoyo mutuo.
(Especificar)</t>
  </si>
  <si>
    <t>4. Mencionar las acciones implementadas para promover un envejecimiento activo y saludable</t>
  </si>
  <si>
    <t>(Especificar)</t>
  </si>
  <si>
    <t>INEI -INSTITUTO NACIONAL DE ESTADÍSTICA E INFORMÁTICA - 2022</t>
  </si>
  <si>
    <t>Numero de estudios sobre salud, bienestar y envejecimiento publicados</t>
  </si>
  <si>
    <t>Mencione las acciones que se adoptaron o se vienen adoptando respecto a la implementación de la Convención Interamericana sobre la protección de los derechos humanos de las personas mayores</t>
  </si>
  <si>
    <t>Norma o dispositivo dirigido a promover y proteger los derechos de las personas adultas mayores, aprobado durante el año 2021 y 2022</t>
  </si>
  <si>
    <t xml:space="preserve">Buenas practicas implementadas para la atención adecuada y oportuna a personas adultas mayores usuarias de los servicios </t>
  </si>
  <si>
    <t>Buenas prácticas implementadas para el buen trato a las personas adultas mayores</t>
  </si>
  <si>
    <t>La institución ha implementado acciones en favor de las personas adultas mayores en casos de emergencias o desastres</t>
  </si>
  <si>
    <t>La institución cumple con la Ley de Atención Preferente:</t>
  </si>
  <si>
    <t>Ha implementado acciones</t>
  </si>
  <si>
    <t>Explicar</t>
  </si>
  <si>
    <t>2. Número de personas adultas mayores registradas durante la emergencia sanitaria</t>
  </si>
  <si>
    <t>Describir la actividad:</t>
  </si>
  <si>
    <t>3. Principales necesidades identificadas durante la emergencia sanitaria:</t>
  </si>
  <si>
    <t>* En atención a lo dispuesto en el D.L. 1474</t>
  </si>
  <si>
    <t>* En atención a lo dispuesto en el D.L. 1474, artículo 5. Información sobre personas adultas mayores</t>
  </si>
  <si>
    <t>N° de personas adultas mayores beneficiadas</t>
  </si>
  <si>
    <t xml:space="preserve">* En atención a lo dispuesto por el Decreto Legislativo 1474 u otras normativas en el marco de la emergencia sanitaria.
* Entrega de alimentos y/o medicinas, abrigos o productos de higiene o apoyos económicos para asegurar la integridad de la persona adulta mayor; así como implementación de Centros de Aislamiento Temporal.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</si>
</sst>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 #,##0.00_ ;_ * \-#,##0.00_ ;_ * &quot;-&quot;??_ ;_ @_ "/>
    <numFmt numFmtId="165" formatCode="0.0"/>
    <numFmt numFmtId="166" formatCode="#,##0.0"/>
    <numFmt numFmtId="167" formatCode="_ [$€]* #.##0.00_ ;_ [$€]* \-#.##0.00_ ;_ [$€]* &quot;-&quot;??_ ;_ @_ "/>
    <numFmt numFmtId="168" formatCode="####.0"/>
    <numFmt numFmtId="169" formatCode="####.00"/>
    <numFmt numFmtId="170" formatCode="####.0%"/>
    <numFmt numFmtId="171" formatCode="#\ ##0.0"/>
    <numFmt numFmtId="172" formatCode="###0"/>
    <numFmt numFmtId="173" formatCode="#\ ###.0"/>
    <numFmt numFmtId="174" formatCode="#\ #\ #\ ##0.0"/>
    <numFmt numFmtId="175" formatCode="_([$€]\ * #,##0.00_);_([$€]\ * \(#,##0.00\);_([$€]\ * &quot;-&quot;??_);_(@_)"/>
    <numFmt numFmtId="176" formatCode="General_)"/>
    <numFmt numFmtId="177" formatCode="\$#.00"/>
    <numFmt numFmtId="178" formatCode="_-[$€-2]* #,##0.00_-;\-[$€-2]* #,##0.00_-;_-[$€-2]* &quot;-&quot;??_-"/>
    <numFmt numFmtId="179" formatCode="_-* #,##0.00\ &quot;€&quot;_-;\-* #,##0.00\ &quot;€&quot;_-;_-* &quot;-&quot;??\ &quot;€&quot;_-;_-@_-"/>
    <numFmt numFmtId="180" formatCode="#.00"/>
    <numFmt numFmtId="181" formatCode="_-* #.##0.00\ _€_-;\-* #.##0.00\ _€_-;_-* &quot;-&quot;??\ _€_-;_-@_-"/>
    <numFmt numFmtId="182" formatCode="_(* #,##0.00_);_(* \(#,##0.00\);_(* &quot;-&quot;??_);_(@_)"/>
    <numFmt numFmtId="183" formatCode="_ #,##0.0__\ ;_ \-#,##0.0__\ ;_ \ &quot;-.-&quot;__\ ;_ @__"/>
    <numFmt numFmtId="184" formatCode="_ #,##0.0__\ ;_ \-#,##0.0__\ ;_ \ &quot;-.-&quot;__\ ;_ @\ __"/>
    <numFmt numFmtId="185" formatCode="_(&quot;S/.&quot;\ * #,##0.00_);_(&quot;S/.&quot;\ * \(#,##0.00\);_(&quot;S/.&quot;\ * &quot;-&quot;??_);_(@_)"/>
    <numFmt numFmtId="186" formatCode="&quot;$&quot;#.00"/>
    <numFmt numFmtId="187" formatCode="_ * #,##0_ ;_ * \-#,##0_ ;_ * &quot;-&quot;_ ;_ @_ \l"/>
    <numFmt numFmtId="188" formatCode="%#.00"/>
    <numFmt numFmtId="189" formatCode="0.000"/>
    <numFmt numFmtId="190" formatCode="###0.0"/>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Narrow"/>
      <family val="2"/>
    </font>
    <font>
      <sz val="10"/>
      <name val="Arial Narrow"/>
      <family val="2"/>
    </font>
    <font>
      <sz val="7"/>
      <name val="Arial Narrow"/>
      <family val="2"/>
    </font>
    <font>
      <b/>
      <sz val="7"/>
      <name val="Arial Narrow"/>
      <family val="2"/>
    </font>
    <font>
      <sz val="7"/>
      <name val="Arial"/>
      <family val="2"/>
    </font>
    <font>
      <sz val="10"/>
      <name val="Arial"/>
      <family val="2"/>
    </font>
    <font>
      <b/>
      <sz val="8"/>
      <name val="Arial"/>
      <family val="2"/>
    </font>
    <font>
      <sz val="6"/>
      <name val="Arial"/>
      <family val="2"/>
    </font>
    <font>
      <sz val="8"/>
      <name val="Arial Narrow"/>
      <family val="2"/>
    </font>
    <font>
      <sz val="7"/>
      <name val="Arial"/>
      <family val="2"/>
    </font>
    <font>
      <b/>
      <sz val="10"/>
      <name val="Arial"/>
      <family val="2"/>
    </font>
    <font>
      <b/>
      <sz val="7"/>
      <name val="Arial"/>
      <family val="2"/>
    </font>
    <font>
      <sz val="8"/>
      <name val="Arial"/>
      <family val="2"/>
    </font>
    <font>
      <b/>
      <sz val="9"/>
      <name val="Arial Narrow"/>
      <family val="2"/>
    </font>
    <font>
      <b/>
      <sz val="10"/>
      <name val="Arial Narrow"/>
      <family val="2"/>
    </font>
    <font>
      <b/>
      <sz val="8"/>
      <color indexed="10"/>
      <name val="Arial"/>
      <family val="2"/>
    </font>
    <font>
      <b/>
      <sz val="10"/>
      <color indexed="12"/>
      <name val="Arial"/>
      <family val="2"/>
    </font>
    <font>
      <sz val="9"/>
      <name val="Arial Narrow"/>
      <family val="2"/>
    </font>
    <font>
      <b/>
      <sz val="20"/>
      <color indexed="48"/>
      <name val="Lucida Handwriting"/>
      <family val="4"/>
    </font>
    <font>
      <sz val="9"/>
      <name val="Arial"/>
      <family val="2"/>
    </font>
    <font>
      <sz val="10"/>
      <color rgb="FFFF0000"/>
      <name val="Arial"/>
      <family val="2"/>
    </font>
    <font>
      <sz val="8"/>
      <color rgb="FFFF0000"/>
      <name val="Arial"/>
      <family val="2"/>
    </font>
    <font>
      <b/>
      <sz val="9"/>
      <color indexed="8"/>
      <name val="Arial Bold"/>
    </font>
    <font>
      <sz val="9"/>
      <color indexed="8"/>
      <name val="Arial"/>
      <family val="2"/>
    </font>
    <font>
      <sz val="8"/>
      <color rgb="FFFF0000"/>
      <name val="Arial Narrow"/>
      <family val="2"/>
    </font>
    <font>
      <b/>
      <sz val="8"/>
      <color rgb="FFFF0000"/>
      <name val="Arial"/>
      <family val="2"/>
    </font>
    <font>
      <b/>
      <sz val="10"/>
      <color indexed="8"/>
      <name val="Times New Roman"/>
      <family val="1"/>
    </font>
    <font>
      <sz val="10"/>
      <color indexed="8"/>
      <name val="Times New Roman"/>
      <family val="1"/>
    </font>
    <font>
      <sz val="12"/>
      <color indexed="8"/>
      <name val="Ottawa"/>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9"/>
      <color indexed="10"/>
      <name val="Geneva"/>
    </font>
    <font>
      <b/>
      <sz val="11"/>
      <color indexed="9"/>
      <name val="Calibri"/>
      <family val="2"/>
    </font>
    <font>
      <sz val="11"/>
      <color indexed="52"/>
      <name val="Calibri"/>
      <family val="2"/>
    </font>
    <font>
      <sz val="12"/>
      <color indexed="8"/>
      <name val="Courier"/>
      <family val="3"/>
    </font>
    <font>
      <b/>
      <u/>
      <sz val="8"/>
      <name val="Tms Rmn"/>
    </font>
    <font>
      <sz val="8"/>
      <name val="Helv"/>
    </font>
    <font>
      <sz val="1"/>
      <color indexed="8"/>
      <name val="Courier"/>
      <family val="3"/>
    </font>
    <font>
      <b/>
      <sz val="1"/>
      <color indexed="8"/>
      <name val="Courier"/>
      <family val="3"/>
    </font>
    <font>
      <b/>
      <sz val="18"/>
      <color indexed="8"/>
      <name val="Courier"/>
      <family val="3"/>
    </font>
    <font>
      <b/>
      <sz val="12"/>
      <color indexed="8"/>
      <name val="Courier"/>
      <family val="3"/>
    </font>
    <font>
      <b/>
      <sz val="11"/>
      <color indexed="56"/>
      <name val="Calibri"/>
      <family val="2"/>
    </font>
    <font>
      <sz val="11"/>
      <color indexed="62"/>
      <name val="Calibri"/>
      <family val="2"/>
    </font>
    <font>
      <i/>
      <sz val="11"/>
      <color indexed="23"/>
      <name val="Calibri"/>
      <family val="2"/>
    </font>
    <font>
      <i/>
      <sz val="1"/>
      <color indexed="8"/>
      <name val="Courier"/>
      <family val="3"/>
    </font>
    <font>
      <sz val="12"/>
      <color indexed="24"/>
      <name val="Arial"/>
      <family val="2"/>
    </font>
    <font>
      <b/>
      <sz val="12"/>
      <name val="Helv"/>
    </font>
    <font>
      <b/>
      <sz val="15"/>
      <color indexed="56"/>
      <name val="Calibri"/>
      <family val="2"/>
    </font>
    <font>
      <b/>
      <sz val="13"/>
      <color indexed="56"/>
      <name val="Calibri"/>
      <family val="2"/>
    </font>
    <font>
      <u/>
      <sz val="10"/>
      <color indexed="12"/>
      <name val="Arial"/>
      <family val="2"/>
    </font>
    <font>
      <sz val="10"/>
      <name val="Times New Roman"/>
      <family val="1"/>
    </font>
    <font>
      <sz val="11"/>
      <color indexed="60"/>
      <name val="Calibri"/>
      <family val="2"/>
    </font>
    <font>
      <b/>
      <i/>
      <sz val="8"/>
      <name val="Tms Rmn"/>
    </font>
    <font>
      <sz val="12"/>
      <name val="Times New Roman"/>
      <family val="1"/>
    </font>
    <font>
      <b/>
      <sz val="11"/>
      <color indexed="63"/>
      <name val="Calibri"/>
      <family val="2"/>
    </font>
    <font>
      <sz val="6"/>
      <name val="Helv"/>
    </font>
    <font>
      <i/>
      <sz val="6"/>
      <name val="Helv"/>
    </font>
    <font>
      <b/>
      <i/>
      <sz val="8"/>
      <name val="Helv"/>
    </font>
    <font>
      <b/>
      <sz val="8"/>
      <name val="Tms Rmn"/>
    </font>
    <font>
      <sz val="11"/>
      <color indexed="10"/>
      <name val="Calibri"/>
      <family val="2"/>
    </font>
    <font>
      <b/>
      <sz val="18"/>
      <color indexed="56"/>
      <name val="Cambria"/>
      <family val="2"/>
    </font>
    <font>
      <b/>
      <sz val="11"/>
      <color indexed="8"/>
      <name val="Calibri"/>
      <family val="2"/>
    </font>
    <font>
      <sz val="10"/>
      <name val="Arial"/>
      <family val="2"/>
    </font>
    <font>
      <sz val="10"/>
      <name val="Arial"/>
      <family val="2"/>
    </font>
    <font>
      <b/>
      <sz val="9"/>
      <color indexed="8"/>
      <name val="Times New Roman"/>
      <family val="1"/>
    </font>
    <font>
      <b/>
      <sz val="8"/>
      <color theme="1"/>
      <name val="Arial Narrow"/>
      <family val="2"/>
    </font>
    <font>
      <sz val="8"/>
      <color rgb="FF7030A0"/>
      <name val="Arial Narrow"/>
      <family val="2"/>
    </font>
    <font>
      <b/>
      <sz val="8"/>
      <color rgb="FF7030A0"/>
      <name val="Arial Narrow"/>
      <family val="2"/>
    </font>
    <font>
      <b/>
      <sz val="8"/>
      <color theme="3" tint="-0.249977111117893"/>
      <name val="Arial Narrow"/>
      <family val="2"/>
    </font>
    <font>
      <sz val="8"/>
      <color rgb="FF0000FF"/>
      <name val="Arial Narrow"/>
      <family val="2"/>
    </font>
    <font>
      <b/>
      <sz val="8"/>
      <color rgb="FF0000FF"/>
      <name val="Arial Narrow"/>
      <family val="2"/>
    </font>
    <font>
      <sz val="10"/>
      <name val="Arial"/>
      <family val="2"/>
    </font>
    <font>
      <sz val="10"/>
      <name val="Arial"/>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sz val="10"/>
      <color theme="1"/>
      <name val="Cambria"/>
      <family val="1"/>
      <scheme val="major"/>
    </font>
    <font>
      <b/>
      <sz val="12"/>
      <color indexed="8"/>
      <name val="Arial Narrow"/>
      <family val="2"/>
    </font>
    <font>
      <sz val="12"/>
      <color indexed="8"/>
      <name val="Arial Narrow"/>
      <family val="2"/>
    </font>
    <font>
      <sz val="11"/>
      <color theme="1"/>
      <name val="Cambria"/>
      <family val="1"/>
      <scheme val="major"/>
    </font>
    <font>
      <sz val="10"/>
      <name val="Arial"/>
      <family val="2"/>
    </font>
    <font>
      <sz val="10"/>
      <color theme="1"/>
      <name val="Arial Narrow"/>
      <family val="2"/>
    </font>
    <font>
      <b/>
      <sz val="11"/>
      <color indexed="8"/>
      <name val="Arial Narrow"/>
      <family val="2"/>
    </font>
    <font>
      <sz val="11"/>
      <color indexed="8"/>
      <name val="Arial Narrow"/>
      <family val="2"/>
    </font>
    <font>
      <b/>
      <sz val="9"/>
      <color indexed="8"/>
      <name val="Arial"/>
      <family val="2"/>
    </font>
    <font>
      <b/>
      <sz val="11"/>
      <name val="Arial Narrow"/>
      <family val="2"/>
    </font>
    <font>
      <sz val="11"/>
      <name val="Arial Narrow"/>
      <family val="2"/>
    </font>
    <font>
      <sz val="11"/>
      <name val="Arial"/>
      <family val="2"/>
    </font>
    <font>
      <b/>
      <sz val="11"/>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sz val="10.5"/>
      <color theme="1"/>
      <name val="Arial Narrow"/>
      <family val="2"/>
    </font>
    <font>
      <sz val="11"/>
      <color rgb="FF000000"/>
      <name val="Calibri"/>
      <family val="2"/>
    </font>
    <font>
      <b/>
      <sz val="11"/>
      <name val="Calibri Light"/>
      <family val="2"/>
    </font>
    <font>
      <b/>
      <sz val="10"/>
      <color rgb="FFFFFFFF"/>
      <name val="Calibri Light"/>
      <family val="2"/>
    </font>
    <font>
      <sz val="10"/>
      <name val="Calibri Light"/>
      <family val="2"/>
    </font>
    <font>
      <sz val="10"/>
      <name val="Calibri"/>
      <family val="2"/>
    </font>
    <font>
      <b/>
      <sz val="10"/>
      <color rgb="FFFFFFFF"/>
      <name val="Calibri"/>
      <family val="2"/>
    </font>
    <font>
      <sz val="10"/>
      <color rgb="FFFFFFFF"/>
      <name val="Arial Narrow"/>
      <family val="2"/>
    </font>
    <font>
      <b/>
      <sz val="12"/>
      <name val="Calibri Light"/>
      <family val="2"/>
    </font>
    <font>
      <b/>
      <sz val="10"/>
      <color rgb="FFFFFFFF"/>
      <name val="Arial Narrow"/>
      <family val="2"/>
    </font>
    <font>
      <sz val="10"/>
      <color rgb="FF000000"/>
      <name val="Arial Narrow"/>
      <family val="2"/>
    </font>
    <font>
      <b/>
      <sz val="12"/>
      <name val="Arial"/>
      <family val="2"/>
    </font>
    <font>
      <b/>
      <sz val="9"/>
      <color theme="1"/>
      <name val="Arial Narrow"/>
      <family val="2"/>
    </font>
    <font>
      <b/>
      <sz val="16"/>
      <color theme="1"/>
      <name val="Calibri"/>
      <family val="2"/>
      <scheme val="minor"/>
    </font>
    <font>
      <sz val="11"/>
      <name val="Calibri"/>
      <family val="2"/>
      <scheme val="minor"/>
    </font>
    <font>
      <b/>
      <sz val="14"/>
      <color theme="1"/>
      <name val="Calibri"/>
      <family val="2"/>
      <scheme val="minor"/>
    </font>
    <font>
      <b/>
      <sz val="11"/>
      <name val="Calibri"/>
      <family val="2"/>
      <scheme val="minor"/>
    </font>
    <font>
      <b/>
      <sz val="10"/>
      <name val="Calibri"/>
      <family val="2"/>
      <scheme val="minor"/>
    </font>
    <font>
      <sz val="10.5"/>
      <color theme="1"/>
      <name val="Calibri"/>
      <family val="2"/>
      <scheme val="minor"/>
    </font>
    <font>
      <b/>
      <sz val="10"/>
      <color theme="1"/>
      <name val="Calibri"/>
      <family val="2"/>
      <scheme val="minor"/>
    </font>
  </fonts>
  <fills count="4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fgColor indexed="8"/>
      </patternFill>
    </fill>
    <fill>
      <patternFill patternType="solid">
        <fgColor theme="0" tint="-0.14999847407452621"/>
        <bgColor indexed="64"/>
      </patternFill>
    </fill>
    <fill>
      <patternFill patternType="solid">
        <fgColor rgb="FF92D050"/>
        <bgColor indexed="64"/>
      </patternFill>
    </fill>
    <fill>
      <patternFill patternType="solid">
        <fgColor rgb="FFFFFFFF"/>
        <bgColor indexed="64"/>
      </patternFill>
    </fill>
    <fill>
      <patternFill patternType="solid">
        <fgColor rgb="FFC00000"/>
        <bgColor indexed="64"/>
      </patternFill>
    </fill>
    <fill>
      <patternFill patternType="solid">
        <fgColor rgb="FFD9E1F2"/>
        <bgColor indexed="64"/>
      </patternFill>
    </fill>
    <fill>
      <patternFill patternType="solid">
        <fgColor rgb="FFF8CBAD"/>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double">
        <color auto="1"/>
      </top>
      <bottom style="thin">
        <color indexed="64"/>
      </bottom>
      <diagonal/>
    </border>
    <border>
      <left style="thin">
        <color theme="4" tint="-0.24994659260841701"/>
      </left>
      <right style="thin">
        <color theme="4" tint="-0.24994659260841701"/>
      </right>
      <top style="thin">
        <color theme="4" tint="-0.24994659260841701"/>
      </top>
      <bottom style="thin">
        <color indexed="64"/>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style="thin">
        <color indexed="64"/>
      </top>
      <bottom style="thin">
        <color indexed="64"/>
      </bottom>
      <diagonal/>
    </border>
    <border>
      <left style="thin">
        <color theme="4" tint="-0.24994659260841701"/>
      </left>
      <right style="thin">
        <color theme="4" tint="-0.24994659260841701"/>
      </right>
      <top/>
      <bottom/>
      <diagonal/>
    </border>
    <border>
      <left/>
      <right/>
      <top/>
      <bottom style="thick">
        <color auto="1"/>
      </bottom>
      <diagonal/>
    </border>
    <border>
      <left style="thin">
        <color theme="4" tint="-0.24994659260841701"/>
      </left>
      <right style="thin">
        <color theme="4" tint="-0.24994659260841701"/>
      </right>
      <top style="thin">
        <color indexed="64"/>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0" tint="-0.14996795556505021"/>
      </left>
      <right/>
      <top/>
      <bottom/>
      <diagonal/>
    </border>
    <border>
      <left/>
      <right/>
      <top style="thin">
        <color theme="0" tint="-0.14993743705557422"/>
      </top>
      <bottom style="thin">
        <color theme="0" tint="-0.14993743705557422"/>
      </bottom>
      <diagonal/>
    </border>
    <border>
      <left style="thin">
        <color indexed="8"/>
      </left>
      <right style="thick">
        <color indexed="8"/>
      </right>
      <top/>
      <bottom/>
      <diagonal/>
    </border>
    <border>
      <left style="thin">
        <color indexed="8"/>
      </left>
      <right style="thick">
        <color indexed="8"/>
      </right>
      <top style="thick">
        <color indexed="8"/>
      </top>
      <bottom/>
      <diagonal/>
    </border>
    <border>
      <left/>
      <right style="thin">
        <color indexed="64"/>
      </right>
      <top/>
      <bottom/>
      <diagonal/>
    </border>
    <border>
      <left style="thin">
        <color indexed="64"/>
      </left>
      <right style="thin">
        <color indexed="64"/>
      </right>
      <top/>
      <bottom/>
      <diagonal/>
    </border>
    <border>
      <left style="medium">
        <color rgb="FF0070C0"/>
      </left>
      <right style="medium">
        <color rgb="FF0070C0"/>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bottom/>
      <diagonal/>
    </border>
    <border>
      <left/>
      <right style="medium">
        <color rgb="FF0070C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70C0"/>
      </bottom>
      <diagonal/>
    </border>
    <border>
      <left/>
      <right style="medium">
        <color indexed="64"/>
      </right>
      <top/>
      <bottom style="medium">
        <color rgb="FF0070C0"/>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rgb="FF0070C0"/>
      </bottom>
      <diagonal/>
    </border>
    <border>
      <left style="medium">
        <color rgb="FF0070C0"/>
      </left>
      <right style="medium">
        <color indexed="64"/>
      </right>
      <top/>
      <bottom style="medium">
        <color rgb="FF0070C0"/>
      </bottom>
      <diagonal/>
    </border>
    <border>
      <left/>
      <right/>
      <top/>
      <bottom style="medium">
        <color indexed="64"/>
      </bottom>
      <diagonal/>
    </border>
  </borders>
  <cellStyleXfs count="16239">
    <xf numFmtId="0" fontId="0" fillId="0" borderId="0"/>
    <xf numFmtId="167" fontId="26" fillId="0" borderId="0" applyFont="0" applyFill="0" applyBorder="0" applyAlignment="0" applyProtection="0"/>
    <xf numFmtId="0" fontId="33" fillId="0" borderId="0"/>
    <xf numFmtId="167" fontId="33" fillId="0" borderId="0" applyFont="0" applyFill="0" applyBorder="0" applyAlignment="0" applyProtection="0"/>
    <xf numFmtId="0" fontId="26" fillId="0" borderId="0"/>
    <xf numFmtId="0" fontId="26" fillId="0" borderId="0"/>
    <xf numFmtId="0" fontId="26" fillId="0" borderId="0"/>
    <xf numFmtId="49" fontId="56" fillId="0" borderId="0" applyNumberFormat="0">
      <protection locked="0"/>
    </xf>
    <xf numFmtId="164" fontId="26" fillId="0" borderId="0" applyFont="0" applyFill="0" applyBorder="0" applyAlignment="0" applyProtection="0"/>
    <xf numFmtId="0" fontId="26" fillId="0" borderId="0"/>
    <xf numFmtId="0" fontId="25" fillId="0" borderId="0"/>
    <xf numFmtId="167" fontId="26" fillId="0" borderId="0" applyFont="0" applyFill="0" applyBorder="0" applyAlignment="0" applyProtection="0"/>
    <xf numFmtId="0" fontId="24" fillId="0" borderId="0"/>
    <xf numFmtId="0" fontId="23" fillId="0" borderId="0"/>
    <xf numFmtId="0" fontId="22" fillId="0" borderId="0"/>
    <xf numFmtId="0" fontId="26" fillId="0" borderId="0"/>
    <xf numFmtId="0" fontId="21" fillId="0" borderId="0"/>
    <xf numFmtId="0" fontId="57" fillId="0" borderId="0"/>
    <xf numFmtId="0" fontId="26" fillId="0" borderId="0"/>
    <xf numFmtId="0" fontId="21" fillId="0" borderId="0"/>
    <xf numFmtId="0" fontId="21" fillId="0" borderId="0"/>
    <xf numFmtId="0" fontId="21" fillId="0" borderId="0"/>
    <xf numFmtId="0" fontId="21" fillId="0" borderId="0"/>
    <xf numFmtId="0" fontId="26" fillId="0" borderId="0"/>
    <xf numFmtId="0" fontId="26" fillId="0" borderId="0"/>
    <xf numFmtId="175"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applyFont="0" applyFill="0" applyBorder="0" applyAlignment="0" applyProtection="0"/>
    <xf numFmtId="16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9" fillId="30"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7" borderId="0" applyNumberFormat="0" applyBorder="0" applyAlignment="0" applyProtection="0"/>
    <xf numFmtId="0" fontId="60"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2" fillId="38" borderId="18" applyNumberFormat="0" applyAlignment="0" applyProtection="0"/>
    <xf numFmtId="0" fontId="62" fillId="38" borderId="18" applyNumberFormat="0" applyAlignment="0" applyProtection="0"/>
    <xf numFmtId="0" fontId="62" fillId="38" borderId="18" applyNumberFormat="0" applyAlignment="0" applyProtection="0"/>
    <xf numFmtId="0" fontId="62" fillId="38" borderId="18" applyNumberFormat="0" applyAlignment="0" applyProtection="0"/>
    <xf numFmtId="0" fontId="62" fillId="38" borderId="18" applyNumberFormat="0" applyAlignment="0" applyProtection="0"/>
    <xf numFmtId="0" fontId="62" fillId="38" borderId="18" applyNumberFormat="0" applyAlignment="0" applyProtection="0"/>
    <xf numFmtId="0" fontId="62" fillId="38" borderId="18" applyNumberFormat="0" applyAlignment="0" applyProtection="0"/>
    <xf numFmtId="0" fontId="62" fillId="38" borderId="18" applyNumberFormat="0" applyAlignment="0" applyProtection="0"/>
    <xf numFmtId="0" fontId="63" fillId="0" borderId="0"/>
    <xf numFmtId="0" fontId="64" fillId="39" borderId="19" applyNumberFormat="0" applyAlignment="0" applyProtection="0"/>
    <xf numFmtId="0" fontId="64" fillId="39" borderId="19" applyNumberFormat="0" applyAlignment="0" applyProtection="0"/>
    <xf numFmtId="0" fontId="64" fillId="39" borderId="19" applyNumberFormat="0" applyAlignment="0" applyProtection="0"/>
    <xf numFmtId="0" fontId="64" fillId="39" borderId="19" applyNumberFormat="0" applyAlignment="0" applyProtection="0"/>
    <xf numFmtId="0" fontId="64" fillId="39" borderId="19" applyNumberFormat="0" applyAlignment="0" applyProtection="0"/>
    <xf numFmtId="0" fontId="64" fillId="39" borderId="19" applyNumberFormat="0" applyAlignment="0" applyProtection="0"/>
    <xf numFmtId="0" fontId="64" fillId="39" borderId="19" applyNumberFormat="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4" fillId="39" borderId="19" applyNumberFormat="0" applyAlignment="0" applyProtection="0"/>
    <xf numFmtId="4" fontId="66" fillId="0" borderId="0">
      <protection locked="0"/>
    </xf>
    <xf numFmtId="176" fontId="67" fillId="0" borderId="0"/>
    <xf numFmtId="176" fontId="68" fillId="0" borderId="0"/>
    <xf numFmtId="177" fontId="66" fillId="0" borderId="0">
      <protection locked="0"/>
    </xf>
    <xf numFmtId="0" fontId="66" fillId="0" borderId="0">
      <protection locked="0"/>
    </xf>
    <xf numFmtId="0" fontId="69" fillId="0" borderId="0">
      <protection locked="0"/>
    </xf>
    <xf numFmtId="0" fontId="66" fillId="0" borderId="0">
      <protection locked="0"/>
    </xf>
    <xf numFmtId="0" fontId="26" fillId="0" borderId="0"/>
    <xf numFmtId="0" fontId="70" fillId="0" borderId="0">
      <protection locked="0"/>
    </xf>
    <xf numFmtId="0" fontId="71" fillId="0" borderId="0">
      <protection locked="0"/>
    </xf>
    <xf numFmtId="0" fontId="70" fillId="0" borderId="0">
      <protection locked="0"/>
    </xf>
    <xf numFmtId="0" fontId="72" fillId="0" borderId="0">
      <protection locked="0"/>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74" fillId="25" borderId="18" applyNumberFormat="0" applyAlignment="0" applyProtection="0"/>
    <xf numFmtId="0" fontId="74" fillId="25" borderId="18" applyNumberFormat="0" applyAlignment="0" applyProtection="0"/>
    <xf numFmtId="0" fontId="74" fillId="25" borderId="18" applyNumberFormat="0" applyAlignment="0" applyProtection="0"/>
    <xf numFmtId="0" fontId="74" fillId="25" borderId="18" applyNumberFormat="0" applyAlignment="0" applyProtection="0"/>
    <xf numFmtId="0" fontId="74" fillId="25" borderId="18" applyNumberFormat="0" applyAlignment="0" applyProtection="0"/>
    <xf numFmtId="0" fontId="74" fillId="25" borderId="18" applyNumberFormat="0" applyAlignment="0" applyProtection="0"/>
    <xf numFmtId="0" fontId="74" fillId="25" borderId="18" applyNumberFormat="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8"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9" fontId="26" fillId="0" borderId="0" applyFont="0" applyFill="0" applyBorder="0" applyAlignment="0" applyProtection="0"/>
    <xf numFmtId="0" fontId="75" fillId="0" borderId="0" applyNumberFormat="0" applyFill="0" applyBorder="0" applyAlignment="0" applyProtection="0"/>
    <xf numFmtId="0" fontId="69" fillId="0" borderId="0">
      <protection locked="0"/>
    </xf>
    <xf numFmtId="0" fontId="69" fillId="0" borderId="0">
      <protection locked="0"/>
    </xf>
    <xf numFmtId="0" fontId="69" fillId="0" borderId="0">
      <protection locked="0"/>
    </xf>
    <xf numFmtId="0" fontId="69" fillId="0" borderId="0">
      <protection locked="0"/>
    </xf>
    <xf numFmtId="0" fontId="76"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76" fillId="0" borderId="0">
      <protection locked="0"/>
    </xf>
    <xf numFmtId="0" fontId="77" fillId="0" borderId="0" applyNumberFormat="0" applyFill="0" applyBorder="0" applyAlignment="0" applyProtection="0"/>
    <xf numFmtId="15" fontId="26" fillId="0" borderId="3" applyFill="0" applyBorder="0" applyProtection="0">
      <alignment horizontal="center" wrapText="1" shrinkToFit="1"/>
    </xf>
    <xf numFmtId="15" fontId="26" fillId="0" borderId="3" applyFill="0" applyBorder="0" applyProtection="0">
      <alignment horizontal="center" wrapText="1" shrinkToFit="1"/>
    </xf>
    <xf numFmtId="2" fontId="77" fillId="0" borderId="0" applyFill="0" applyBorder="0" applyAlignment="0" applyProtection="0"/>
    <xf numFmtId="180" fontId="66" fillId="0" borderId="0">
      <protection locked="0"/>
    </xf>
    <xf numFmtId="4" fontId="69" fillId="0" borderId="0">
      <protection locked="0"/>
    </xf>
    <xf numFmtId="4" fontId="66" fillId="0" borderId="0">
      <protection locked="0"/>
    </xf>
    <xf numFmtId="180" fontId="66" fillId="0" borderId="0">
      <protection locked="0"/>
    </xf>
    <xf numFmtId="0" fontId="61" fillId="22" borderId="0" applyNumberFormat="0" applyBorder="0" applyAlignment="0" applyProtection="0"/>
    <xf numFmtId="0" fontId="78" fillId="0" borderId="0"/>
    <xf numFmtId="0" fontId="79" fillId="0" borderId="21" applyNumberFormat="0" applyFill="0" applyAlignment="0" applyProtection="0"/>
    <xf numFmtId="0" fontId="80" fillId="0" borderId="22" applyNumberFormat="0" applyFill="0" applyAlignment="0" applyProtection="0"/>
    <xf numFmtId="0" fontId="73" fillId="0" borderId="23" applyNumberFormat="0" applyFill="0" applyAlignment="0" applyProtection="0"/>
    <xf numFmtId="0" fontId="73" fillId="0" borderId="0" applyNumberFormat="0" applyFill="0" applyBorder="0" applyAlignment="0" applyProtection="0"/>
    <xf numFmtId="0" fontId="71" fillId="0" borderId="0">
      <protection locked="0"/>
    </xf>
    <xf numFmtId="0" fontId="72" fillId="0" borderId="0">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175" fontId="81" fillId="0" borderId="0" applyNumberFormat="0" applyFill="0" applyBorder="0" applyAlignment="0" applyProtection="0">
      <alignment vertical="top"/>
      <protection locked="0"/>
    </xf>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74" fillId="25" borderId="18" applyNumberFormat="0" applyAlignment="0" applyProtection="0"/>
    <xf numFmtId="0" fontId="65" fillId="0" borderId="20" applyNumberFormat="0" applyFill="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83" fontId="82" fillId="0" borderId="0" applyFont="0" applyFill="0" applyBorder="0" applyAlignment="0" applyProtection="0"/>
    <xf numFmtId="184" fontId="82" fillId="0" borderId="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6" fontId="69" fillId="0" borderId="0">
      <protection locked="0"/>
    </xf>
    <xf numFmtId="177" fontId="66" fillId="0" borderId="0">
      <protection locked="0"/>
    </xf>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5" fontId="26" fillId="0" borderId="0"/>
    <xf numFmtId="175" fontId="26" fillId="0" borderId="0"/>
    <xf numFmtId="175" fontId="26" fillId="0" borderId="0"/>
    <xf numFmtId="0" fontId="21" fillId="0" borderId="0"/>
    <xf numFmtId="0" fontId="21" fillId="0" borderId="0"/>
    <xf numFmtId="0" fontId="26" fillId="0" borderId="0"/>
    <xf numFmtId="0" fontId="21" fillId="0" borderId="0"/>
    <xf numFmtId="1" fontId="26" fillId="0" borderId="0"/>
    <xf numFmtId="0" fontId="26" fillId="0" borderId="0"/>
    <xf numFmtId="1" fontId="26"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1" fontId="26" fillId="0" borderId="0"/>
    <xf numFmtId="1" fontId="26" fillId="0" borderId="0"/>
    <xf numFmtId="0" fontId="26" fillId="0" borderId="0"/>
    <xf numFmtId="0" fontId="26" fillId="0" borderId="0"/>
    <xf numFmtId="1" fontId="26" fillId="0" borderId="0"/>
    <xf numFmtId="0" fontId="26" fillId="0" borderId="0"/>
    <xf numFmtId="0" fontId="26" fillId="0" borderId="0"/>
    <xf numFmtId="1" fontId="26" fillId="0" borderId="0"/>
    <xf numFmtId="175" fontId="21" fillId="0" borderId="0"/>
    <xf numFmtId="175" fontId="21" fillId="0" borderId="0"/>
    <xf numFmtId="0" fontId="26" fillId="0" borderId="0" applyNumberFormat="0" applyFill="0" applyBorder="0" applyAlignment="0" applyProtection="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5" fontId="26" fillId="0" borderId="0"/>
    <xf numFmtId="175" fontId="26" fillId="0" borderId="0"/>
    <xf numFmtId="176" fontId="84" fillId="0" borderId="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175"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175"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0" fontId="26" fillId="41" borderId="24" applyNumberFormat="0" applyFont="0" applyAlignment="0" applyProtection="0"/>
    <xf numFmtId="187" fontId="85" fillId="0" borderId="0" applyFont="0" applyFill="0" applyBorder="0" applyAlignment="0" applyProtection="0"/>
    <xf numFmtId="0" fontId="86" fillId="38" borderId="25" applyNumberFormat="0" applyAlignment="0" applyProtection="0"/>
    <xf numFmtId="4" fontId="87" fillId="0" borderId="4" applyBorder="0"/>
    <xf numFmtId="3" fontId="87" fillId="0" borderId="4" applyBorder="0"/>
    <xf numFmtId="0" fontId="88" fillId="0" borderId="4" applyBorder="0">
      <alignment horizontal="center"/>
    </xf>
    <xf numFmtId="0" fontId="88" fillId="0" borderId="0"/>
    <xf numFmtId="0" fontId="89" fillId="0" borderId="4" applyBorder="0"/>
    <xf numFmtId="188" fontId="66" fillId="0" borderId="0">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6" fontId="90" fillId="42" borderId="0"/>
    <xf numFmtId="0" fontId="86" fillId="38" borderId="25" applyNumberFormat="0" applyAlignment="0" applyProtection="0"/>
    <xf numFmtId="0" fontId="86" fillId="38" borderId="25" applyNumberFormat="0" applyAlignment="0" applyProtection="0"/>
    <xf numFmtId="0" fontId="86" fillId="38" borderId="25" applyNumberFormat="0" applyAlignment="0" applyProtection="0"/>
    <xf numFmtId="0" fontId="86" fillId="38" borderId="25" applyNumberFormat="0" applyAlignment="0" applyProtection="0"/>
    <xf numFmtId="0" fontId="86" fillId="38" borderId="25" applyNumberFormat="0" applyAlignment="0" applyProtection="0"/>
    <xf numFmtId="0" fontId="86" fillId="38" borderId="25" applyNumberFormat="0" applyAlignment="0" applyProtection="0"/>
    <xf numFmtId="0" fontId="86" fillId="38" borderId="25" applyNumberFormat="0" applyAlignment="0" applyProtection="0"/>
    <xf numFmtId="164" fontId="26" fillId="0" borderId="0" applyFont="0" applyFill="0" applyBorder="0" applyAlignment="0" applyProtection="0"/>
    <xf numFmtId="164" fontId="26"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2" fillId="0" borderId="0" applyNumberFormat="0" applyFill="0" applyBorder="0" applyAlignment="0" applyProtection="0"/>
    <xf numFmtId="176" fontId="90" fillId="0" borderId="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26" applyNumberFormat="0" applyFill="0" applyAlignment="0" applyProtection="0"/>
    <xf numFmtId="0" fontId="66" fillId="0" borderId="27">
      <protection locked="0"/>
    </xf>
    <xf numFmtId="0" fontId="93" fillId="0" borderId="26" applyNumberFormat="0" applyFill="0" applyAlignment="0" applyProtection="0"/>
    <xf numFmtId="0" fontId="66" fillId="0" borderId="27">
      <protection locked="0"/>
    </xf>
    <xf numFmtId="0" fontId="66" fillId="0" borderId="27">
      <protection locked="0"/>
    </xf>
    <xf numFmtId="0" fontId="66" fillId="0" borderId="27">
      <protection locked="0"/>
    </xf>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66" fillId="0" borderId="27">
      <protection locked="0"/>
    </xf>
    <xf numFmtId="0" fontId="93" fillId="0" borderId="26" applyNumberFormat="0" applyFill="0" applyAlignment="0" applyProtection="0"/>
    <xf numFmtId="0" fontId="66" fillId="0" borderId="27">
      <protection locked="0"/>
    </xf>
    <xf numFmtId="0" fontId="66" fillId="0" borderId="27">
      <protection locked="0"/>
    </xf>
    <xf numFmtId="0" fontId="93" fillId="0" borderId="26" applyNumberFormat="0" applyFill="0" applyAlignment="0" applyProtection="0"/>
    <xf numFmtId="0" fontId="91" fillId="0" borderId="0" applyNumberFormat="0" applyFill="0" applyBorder="0" applyAlignment="0" applyProtection="0"/>
    <xf numFmtId="0" fontId="20" fillId="0" borderId="0"/>
    <xf numFmtId="0" fontId="9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9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16" fillId="0" borderId="0"/>
    <xf numFmtId="0" fontId="95" fillId="0" borderId="0"/>
    <xf numFmtId="175" fontId="95" fillId="0" borderId="0" applyFont="0" applyFill="0" applyBorder="0" applyAlignment="0" applyProtection="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3" fillId="0" borderId="0"/>
    <xf numFmtId="0" fontId="12" fillId="0" borderId="0"/>
    <xf numFmtId="0" fontId="11" fillId="0" borderId="0"/>
    <xf numFmtId="0" fontId="10" fillId="0" borderId="0"/>
    <xf numFmtId="0" fontId="9" fillId="0" borderId="0"/>
    <xf numFmtId="0" fontId="10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5" fontId="2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10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0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104" fillId="0" borderId="0"/>
    <xf numFmtId="0" fontId="3" fillId="0" borderId="0"/>
    <xf numFmtId="0" fontId="3" fillId="0" borderId="0"/>
    <xf numFmtId="0" fontId="26" fillId="0" borderId="0"/>
    <xf numFmtId="0" fontId="2" fillId="0" borderId="0"/>
    <xf numFmtId="0" fontId="2" fillId="0" borderId="0"/>
    <xf numFmtId="0" fontId="113" fillId="0" borderId="0"/>
    <xf numFmtId="0" fontId="1" fillId="0" borderId="0"/>
    <xf numFmtId="0" fontId="1" fillId="0" borderId="0"/>
  </cellStyleXfs>
  <cellXfs count="1149">
    <xf numFmtId="0" fontId="0" fillId="0" borderId="0" xfId="0"/>
    <xf numFmtId="165" fontId="27" fillId="0" borderId="0" xfId="0" applyNumberFormat="1" applyFont="1"/>
    <xf numFmtId="0" fontId="28" fillId="0" borderId="0" xfId="0" applyFont="1" applyAlignment="1">
      <alignment horizontal="center"/>
    </xf>
    <xf numFmtId="165" fontId="32" fillId="0" borderId="0" xfId="0" applyNumberFormat="1" applyFont="1" applyAlignment="1">
      <alignment horizontal="center"/>
    </xf>
    <xf numFmtId="165" fontId="27" fillId="0" borderId="0" xfId="0" applyNumberFormat="1" applyFont="1" applyAlignment="1">
      <alignment horizontal="center"/>
    </xf>
    <xf numFmtId="0" fontId="34" fillId="2" borderId="1"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27" fillId="0" borderId="0" xfId="0" applyFont="1"/>
    <xf numFmtId="165" fontId="36" fillId="0" borderId="0" xfId="0" applyNumberFormat="1" applyFont="1"/>
    <xf numFmtId="165" fontId="36" fillId="0" borderId="0" xfId="0" applyNumberFormat="1" applyFont="1" applyAlignment="1">
      <alignment horizontal="center"/>
    </xf>
    <xf numFmtId="0" fontId="36" fillId="0" borderId="0" xfId="0" applyFont="1"/>
    <xf numFmtId="0" fontId="34" fillId="0" borderId="0" xfId="0" applyFont="1"/>
    <xf numFmtId="165" fontId="37" fillId="0" borderId="0" xfId="0" applyNumberFormat="1" applyFont="1" applyAlignment="1">
      <alignment horizontal="center"/>
    </xf>
    <xf numFmtId="165" fontId="32" fillId="0" borderId="0" xfId="0" applyNumberFormat="1" applyFont="1" applyAlignment="1">
      <alignment horizontal="right"/>
    </xf>
    <xf numFmtId="165" fontId="30" fillId="0" borderId="0" xfId="0" applyNumberFormat="1" applyFont="1" applyAlignment="1">
      <alignment horizontal="center" vertical="center"/>
    </xf>
    <xf numFmtId="165" fontId="35" fillId="0" borderId="0" xfId="0" applyNumberFormat="1" applyFont="1"/>
    <xf numFmtId="0" fontId="35" fillId="0" borderId="0" xfId="0" applyFont="1"/>
    <xf numFmtId="0" fontId="34" fillId="0" borderId="3" xfId="0" applyFont="1" applyBorder="1" applyAlignment="1">
      <alignment horizontal="center" vertical="center" wrapText="1"/>
    </xf>
    <xf numFmtId="165" fontId="36" fillId="0" borderId="0" xfId="0" applyNumberFormat="1" applyFont="1" applyAlignment="1">
      <alignment horizontal="center" vertical="center" wrapText="1"/>
    </xf>
    <xf numFmtId="165" fontId="36" fillId="0" borderId="0" xfId="0" applyNumberFormat="1" applyFont="1" applyAlignment="1">
      <alignment horizontal="right"/>
    </xf>
    <xf numFmtId="0" fontId="36" fillId="0" borderId="0" xfId="0" applyFont="1" applyAlignment="1">
      <alignment horizontal="left" vertical="center" wrapText="1"/>
    </xf>
    <xf numFmtId="165" fontId="36" fillId="0" borderId="0" xfId="0" quotePrefix="1" applyNumberFormat="1" applyFont="1" applyAlignment="1">
      <alignment horizontal="center" vertical="center" wrapText="1"/>
    </xf>
    <xf numFmtId="0" fontId="26" fillId="0" borderId="0" xfId="0" applyFont="1"/>
    <xf numFmtId="0" fontId="30" fillId="0" borderId="0" xfId="0" applyFont="1" applyAlignment="1">
      <alignment horizontal="left" vertical="top"/>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xf>
    <xf numFmtId="0" fontId="34" fillId="0" borderId="1" xfId="0" applyFont="1" applyBorder="1" applyAlignment="1">
      <alignment horizontal="center" vertical="center" wrapText="1"/>
    </xf>
    <xf numFmtId="0" fontId="34" fillId="2" borderId="9" xfId="0" applyFont="1" applyFill="1" applyBorder="1" applyAlignment="1">
      <alignment horizontal="center" vertical="center" wrapText="1"/>
    </xf>
    <xf numFmtId="0" fontId="28" fillId="0" borderId="0" xfId="0" applyFont="1"/>
    <xf numFmtId="0" fontId="36" fillId="0" borderId="0" xfId="0" applyFont="1" applyAlignment="1">
      <alignment wrapText="1"/>
    </xf>
    <xf numFmtId="0" fontId="28" fillId="2" borderId="0" xfId="0" applyFont="1" applyFill="1" applyAlignment="1">
      <alignment horizontal="left" vertical="center" wrapText="1"/>
    </xf>
    <xf numFmtId="0" fontId="41" fillId="0" borderId="0" xfId="0" applyFont="1"/>
    <xf numFmtId="0" fontId="28" fillId="2" borderId="0" xfId="0" applyFont="1" applyFill="1"/>
    <xf numFmtId="0" fontId="34" fillId="5" borderId="0" xfId="0" applyFont="1" applyFill="1"/>
    <xf numFmtId="0" fontId="30" fillId="0" borderId="0" xfId="0" applyFont="1" applyAlignment="1">
      <alignment wrapText="1"/>
    </xf>
    <xf numFmtId="0" fontId="36" fillId="0" borderId="0" xfId="0" quotePrefix="1" applyFont="1" applyAlignment="1">
      <alignment horizontal="left" vertical="center" wrapText="1"/>
    </xf>
    <xf numFmtId="165" fontId="34" fillId="0" borderId="0" xfId="0" applyNumberFormat="1" applyFont="1" applyAlignment="1">
      <alignment vertical="center"/>
    </xf>
    <xf numFmtId="0" fontId="27" fillId="0" borderId="0" xfId="0" applyFont="1" applyAlignment="1">
      <alignment vertical="center"/>
    </xf>
    <xf numFmtId="0" fontId="34" fillId="0" borderId="13" xfId="0" applyFont="1" applyBorder="1" applyAlignment="1">
      <alignment horizontal="center" vertical="center" wrapText="1"/>
    </xf>
    <xf numFmtId="165" fontId="36" fillId="0" borderId="0" xfId="0" applyNumberFormat="1" applyFont="1" applyAlignment="1">
      <alignment horizontal="center" vertical="center"/>
    </xf>
    <xf numFmtId="165" fontId="36" fillId="0" borderId="0" xfId="0" applyNumberFormat="1" applyFont="1" applyAlignment="1">
      <alignment horizontal="right" vertical="center" wrapText="1"/>
    </xf>
    <xf numFmtId="0" fontId="36" fillId="0" borderId="0" xfId="0" applyFont="1" applyAlignment="1">
      <alignment horizontal="right" vertical="center"/>
    </xf>
    <xf numFmtId="165" fontId="36" fillId="0" borderId="0" xfId="0" applyNumberFormat="1" applyFont="1" applyAlignment="1">
      <alignment horizontal="right" vertical="center"/>
    </xf>
    <xf numFmtId="165" fontId="36" fillId="0" borderId="0" xfId="0" applyNumberFormat="1" applyFont="1" applyAlignment="1">
      <alignment horizontal="left" vertical="center" wrapText="1"/>
    </xf>
    <xf numFmtId="165" fontId="45" fillId="0" borderId="0" xfId="0" applyNumberFormat="1" applyFont="1" applyAlignment="1">
      <alignment horizontal="center"/>
    </xf>
    <xf numFmtId="3" fontId="36" fillId="0" borderId="0" xfId="0" applyNumberFormat="1" applyFont="1" applyAlignment="1">
      <alignment horizontal="center" vertical="center"/>
    </xf>
    <xf numFmtId="0" fontId="34" fillId="0" borderId="0" xfId="0" applyFont="1" applyAlignment="1">
      <alignment wrapText="1"/>
    </xf>
    <xf numFmtId="166" fontId="36" fillId="2" borderId="0" xfId="0" applyNumberFormat="1" applyFont="1" applyFill="1" applyAlignment="1">
      <alignment horizontal="center" vertical="center"/>
    </xf>
    <xf numFmtId="0" fontId="36" fillId="7" borderId="0" xfId="0" applyFont="1" applyFill="1" applyAlignment="1">
      <alignment horizontal="left" vertical="center" wrapText="1"/>
    </xf>
    <xf numFmtId="165" fontId="36" fillId="7" borderId="0" xfId="0" applyNumberFormat="1" applyFont="1" applyFill="1" applyAlignment="1">
      <alignment horizontal="center" vertical="center" wrapText="1"/>
    </xf>
    <xf numFmtId="165" fontId="36" fillId="7" borderId="0" xfId="0" applyNumberFormat="1" applyFont="1" applyFill="1" applyAlignment="1">
      <alignment horizontal="left" vertical="center" wrapText="1"/>
    </xf>
    <xf numFmtId="165" fontId="36" fillId="7" borderId="0" xfId="0" applyNumberFormat="1" applyFont="1" applyFill="1" applyAlignment="1">
      <alignment horizontal="center"/>
    </xf>
    <xf numFmtId="165" fontId="36" fillId="7" borderId="0" xfId="0" applyNumberFormat="1" applyFont="1" applyFill="1" applyAlignment="1">
      <alignment horizontal="right" vertical="center" wrapText="1"/>
    </xf>
    <xf numFmtId="0" fontId="26" fillId="9" borderId="0" xfId="0" applyFont="1" applyFill="1"/>
    <xf numFmtId="0" fontId="36" fillId="9" borderId="0" xfId="0" applyFont="1" applyFill="1"/>
    <xf numFmtId="0" fontId="36" fillId="9" borderId="0" xfId="0" applyFont="1" applyFill="1" applyAlignment="1">
      <alignment wrapText="1"/>
    </xf>
    <xf numFmtId="165" fontId="36" fillId="9" borderId="0" xfId="0" applyNumberFormat="1" applyFont="1" applyFill="1"/>
    <xf numFmtId="0" fontId="36" fillId="9" borderId="0" xfId="0" applyFont="1" applyFill="1" applyAlignment="1">
      <alignment horizontal="left" vertical="center" wrapText="1"/>
    </xf>
    <xf numFmtId="165" fontId="36" fillId="9" borderId="0" xfId="0" applyNumberFormat="1" applyFont="1" applyFill="1" applyAlignment="1">
      <alignment horizontal="center" vertical="center" wrapText="1"/>
    </xf>
    <xf numFmtId="1" fontId="28" fillId="9" borderId="0" xfId="0" applyNumberFormat="1" applyFont="1" applyFill="1" applyAlignment="1">
      <alignment horizontal="left" vertical="center" wrapText="1"/>
    </xf>
    <xf numFmtId="165" fontId="36" fillId="9" borderId="0" xfId="0" applyNumberFormat="1" applyFont="1" applyFill="1" applyAlignment="1">
      <alignment horizontal="center" vertical="center"/>
    </xf>
    <xf numFmtId="0" fontId="30" fillId="9" borderId="0" xfId="0" applyFont="1" applyFill="1"/>
    <xf numFmtId="165" fontId="36" fillId="9" borderId="0" xfId="0" applyNumberFormat="1" applyFont="1" applyFill="1" applyAlignment="1">
      <alignment horizontal="right" vertical="center" wrapText="1"/>
    </xf>
    <xf numFmtId="165" fontId="36" fillId="9" borderId="0" xfId="0" applyNumberFormat="1" applyFont="1" applyFill="1" applyAlignment="1">
      <alignment horizontal="center"/>
    </xf>
    <xf numFmtId="165" fontId="36" fillId="9" borderId="0" xfId="0" applyNumberFormat="1" applyFont="1" applyFill="1" applyAlignment="1">
      <alignment horizontal="left" vertical="center" wrapText="1"/>
    </xf>
    <xf numFmtId="0" fontId="27" fillId="9" borderId="0" xfId="0" applyFont="1" applyFill="1"/>
    <xf numFmtId="0" fontId="41" fillId="9" borderId="0" xfId="0" applyFont="1" applyFill="1"/>
    <xf numFmtId="165" fontId="36" fillId="9" borderId="0" xfId="0" applyNumberFormat="1" applyFont="1" applyFill="1" applyAlignment="1">
      <alignment vertical="center" wrapText="1"/>
    </xf>
    <xf numFmtId="165" fontId="36" fillId="9" borderId="0" xfId="0" applyNumberFormat="1" applyFont="1" applyFill="1" applyAlignment="1">
      <alignment horizontal="right"/>
    </xf>
    <xf numFmtId="165" fontId="27" fillId="9" borderId="0" xfId="0" applyNumberFormat="1" applyFont="1" applyFill="1"/>
    <xf numFmtId="0" fontId="34" fillId="9" borderId="0" xfId="0" applyFont="1" applyFill="1"/>
    <xf numFmtId="0" fontId="28" fillId="9" borderId="0" xfId="0" applyFont="1" applyFill="1"/>
    <xf numFmtId="0" fontId="28" fillId="9" borderId="0" xfId="0" applyFont="1" applyFill="1" applyAlignment="1">
      <alignment vertical="center"/>
    </xf>
    <xf numFmtId="0" fontId="43" fillId="9" borderId="0" xfId="0" applyFont="1" applyFill="1"/>
    <xf numFmtId="165" fontId="27" fillId="9" borderId="0" xfId="0" applyNumberFormat="1" applyFont="1" applyFill="1" applyAlignment="1">
      <alignment horizontal="right"/>
    </xf>
    <xf numFmtId="165" fontId="32" fillId="9" borderId="0" xfId="0" applyNumberFormat="1" applyFont="1" applyFill="1" applyAlignment="1">
      <alignment horizontal="center"/>
    </xf>
    <xf numFmtId="165" fontId="32" fillId="9" borderId="0" xfId="0" applyNumberFormat="1" applyFont="1" applyFill="1" applyAlignment="1">
      <alignment horizontal="right"/>
    </xf>
    <xf numFmtId="0" fontId="0" fillId="9" borderId="0" xfId="0" applyFill="1"/>
    <xf numFmtId="0" fontId="28" fillId="9" borderId="0" xfId="0" applyFont="1" applyFill="1" applyAlignment="1">
      <alignment horizontal="left" vertical="center" wrapText="1"/>
    </xf>
    <xf numFmtId="0" fontId="29" fillId="9" borderId="0" xfId="0" applyFont="1" applyFill="1"/>
    <xf numFmtId="0" fontId="29" fillId="9" borderId="0" xfId="0" applyFont="1" applyFill="1" applyAlignment="1">
      <alignment vertical="center" wrapText="1"/>
    </xf>
    <xf numFmtId="165" fontId="36" fillId="9" borderId="0" xfId="0" applyNumberFormat="1" applyFont="1" applyFill="1" applyAlignment="1">
      <alignment vertical="center"/>
    </xf>
    <xf numFmtId="0" fontId="29" fillId="9" borderId="4" xfId="0" applyFont="1" applyFill="1" applyBorder="1" applyAlignment="1">
      <alignment vertical="center" wrapText="1"/>
    </xf>
    <xf numFmtId="165" fontId="27" fillId="9" borderId="0" xfId="0" applyNumberFormat="1" applyFont="1" applyFill="1" applyAlignment="1">
      <alignment horizontal="center"/>
    </xf>
    <xf numFmtId="0" fontId="48" fillId="9" borderId="0" xfId="0" applyFont="1" applyFill="1"/>
    <xf numFmtId="0" fontId="34" fillId="8" borderId="10" xfId="0" applyFont="1" applyFill="1" applyBorder="1" applyAlignment="1">
      <alignment horizontal="left" vertical="center" wrapText="1"/>
    </xf>
    <xf numFmtId="0" fontId="34" fillId="8" borderId="3" xfId="0" applyFont="1" applyFill="1" applyBorder="1" applyAlignment="1">
      <alignment horizontal="center" vertical="center" wrapText="1"/>
    </xf>
    <xf numFmtId="165" fontId="26" fillId="9" borderId="0" xfId="0" applyNumberFormat="1" applyFont="1" applyFill="1"/>
    <xf numFmtId="0" fontId="28" fillId="9" borderId="0" xfId="0" applyFont="1" applyFill="1" applyAlignment="1">
      <alignment horizontal="center"/>
    </xf>
    <xf numFmtId="0" fontId="32" fillId="9" borderId="0" xfId="0" applyFont="1" applyFill="1" applyAlignment="1">
      <alignment horizontal="left" vertical="center" wrapText="1"/>
    </xf>
    <xf numFmtId="0" fontId="39" fillId="9" borderId="0" xfId="0" applyFont="1" applyFill="1" applyAlignment="1">
      <alignment horizontal="left" vertical="center" wrapText="1"/>
    </xf>
    <xf numFmtId="165" fontId="28" fillId="9" borderId="0" xfId="0" applyNumberFormat="1" applyFont="1" applyFill="1"/>
    <xf numFmtId="165" fontId="34" fillId="9" borderId="0" xfId="0" applyNumberFormat="1" applyFont="1" applyFill="1" applyAlignment="1">
      <alignment vertical="center"/>
    </xf>
    <xf numFmtId="165" fontId="45" fillId="9" borderId="0" xfId="0" applyNumberFormat="1" applyFont="1" applyFill="1" applyAlignment="1">
      <alignment horizontal="center"/>
    </xf>
    <xf numFmtId="165" fontId="30" fillId="9" borderId="0" xfId="0" applyNumberFormat="1" applyFont="1" applyFill="1" applyAlignment="1">
      <alignment horizontal="center" vertical="center"/>
    </xf>
    <xf numFmtId="0" fontId="53" fillId="0" borderId="0" xfId="0" applyFont="1"/>
    <xf numFmtId="0" fontId="36" fillId="11" borderId="0" xfId="0" applyFont="1" applyFill="1" applyAlignment="1">
      <alignment horizontal="left" vertical="center" wrapText="1"/>
    </xf>
    <xf numFmtId="165" fontId="27" fillId="11" borderId="0" xfId="0" applyNumberFormat="1" applyFont="1" applyFill="1" applyAlignment="1">
      <alignment horizontal="center"/>
    </xf>
    <xf numFmtId="0" fontId="34" fillId="11" borderId="3" xfId="0" applyFont="1" applyFill="1" applyBorder="1" applyAlignment="1">
      <alignment horizontal="center" vertical="center" wrapText="1"/>
    </xf>
    <xf numFmtId="165" fontId="27" fillId="0" borderId="0" xfId="0" applyNumberFormat="1" applyFont="1" applyAlignment="1">
      <alignment vertical="center"/>
    </xf>
    <xf numFmtId="0" fontId="34" fillId="0" borderId="0" xfId="0" applyFont="1" applyAlignment="1">
      <alignment vertical="center"/>
    </xf>
    <xf numFmtId="0" fontId="54" fillId="0" borderId="0" xfId="0" applyFont="1" applyAlignment="1">
      <alignment vertical="center"/>
    </xf>
    <xf numFmtId="165" fontId="28" fillId="9" borderId="0" xfId="0" applyNumberFormat="1" applyFont="1" applyFill="1" applyAlignment="1">
      <alignment horizontal="center" vertical="center" wrapText="1"/>
    </xf>
    <xf numFmtId="0" fontId="54" fillId="9" borderId="0" xfId="0" applyFont="1" applyFill="1" applyAlignment="1">
      <alignment horizontal="center" vertical="center"/>
    </xf>
    <xf numFmtId="0" fontId="55" fillId="9" borderId="0" xfId="0" applyFont="1" applyFill="1"/>
    <xf numFmtId="0" fontId="54" fillId="9" borderId="0" xfId="0" applyFont="1" applyFill="1" applyAlignment="1">
      <alignment vertical="center"/>
    </xf>
    <xf numFmtId="0" fontId="55" fillId="0" borderId="0" xfId="0" applyFont="1"/>
    <xf numFmtId="0" fontId="55" fillId="9" borderId="0" xfId="0" applyFont="1" applyFill="1" applyAlignment="1">
      <alignment horizontal="left" vertical="top"/>
    </xf>
    <xf numFmtId="170" fontId="55" fillId="9" borderId="0" xfId="0" applyNumberFormat="1" applyFont="1" applyFill="1" applyAlignment="1">
      <alignment horizontal="right" vertical="center"/>
    </xf>
    <xf numFmtId="170" fontId="55" fillId="0" borderId="0" xfId="0" applyNumberFormat="1" applyFont="1" applyAlignment="1">
      <alignment horizontal="right" vertical="center"/>
    </xf>
    <xf numFmtId="0" fontId="39" fillId="9" borderId="0" xfId="0" applyFont="1" applyFill="1" applyAlignment="1">
      <alignment vertical="top"/>
    </xf>
    <xf numFmtId="0" fontId="26" fillId="9" borderId="0" xfId="4" applyFill="1"/>
    <xf numFmtId="0" fontId="26" fillId="0" borderId="0" xfId="4"/>
    <xf numFmtId="0" fontId="29" fillId="9" borderId="0" xfId="4" applyFont="1" applyFill="1" applyAlignment="1">
      <alignment vertical="center" wrapText="1"/>
    </xf>
    <xf numFmtId="0" fontId="29" fillId="9" borderId="0" xfId="4" applyFont="1" applyFill="1"/>
    <xf numFmtId="0" fontId="28" fillId="2" borderId="3" xfId="4" applyFont="1" applyFill="1" applyBorder="1" applyAlignment="1">
      <alignment horizontal="center" vertical="center" wrapText="1"/>
    </xf>
    <xf numFmtId="0" fontId="28" fillId="2" borderId="2" xfId="4" applyFont="1" applyFill="1" applyBorder="1" applyAlignment="1">
      <alignment horizontal="center" vertical="center" wrapText="1"/>
    </xf>
    <xf numFmtId="0" fontId="54" fillId="0" borderId="0" xfId="4" applyFont="1" applyAlignment="1">
      <alignment vertical="center"/>
    </xf>
    <xf numFmtId="0" fontId="54" fillId="9" borderId="0" xfId="4" applyFont="1" applyFill="1" applyAlignment="1">
      <alignment vertical="center"/>
    </xf>
    <xf numFmtId="0" fontId="28" fillId="9" borderId="0" xfId="4" applyFont="1" applyFill="1" applyAlignment="1">
      <alignment horizontal="center" wrapText="1"/>
    </xf>
    <xf numFmtId="0" fontId="36" fillId="9" borderId="0" xfId="4" applyFont="1" applyFill="1" applyAlignment="1">
      <alignment horizontal="left" vertical="center" wrapText="1"/>
    </xf>
    <xf numFmtId="165" fontId="36" fillId="9" borderId="0" xfId="4" applyNumberFormat="1" applyFont="1" applyFill="1" applyAlignment="1">
      <alignment horizontal="center" vertical="center"/>
    </xf>
    <xf numFmtId="165" fontId="36" fillId="9" borderId="0" xfId="4" applyNumberFormat="1" applyFont="1" applyFill="1" applyAlignment="1">
      <alignment horizontal="center" vertical="center" wrapText="1"/>
    </xf>
    <xf numFmtId="0" fontId="28" fillId="9" borderId="0" xfId="4" applyFont="1" applyFill="1" applyAlignment="1">
      <alignment horizontal="left" vertical="center" wrapText="1"/>
    </xf>
    <xf numFmtId="165" fontId="36" fillId="9" borderId="0" xfId="4" applyNumberFormat="1" applyFont="1" applyFill="1" applyAlignment="1">
      <alignment horizontal="right"/>
    </xf>
    <xf numFmtId="0" fontId="36" fillId="7" borderId="0" xfId="4" applyFont="1" applyFill="1" applyAlignment="1">
      <alignment horizontal="left" vertical="center" wrapText="1"/>
    </xf>
    <xf numFmtId="165" fontId="36" fillId="7" borderId="0" xfId="4" applyNumberFormat="1" applyFont="1" applyFill="1" applyAlignment="1">
      <alignment horizontal="center" vertical="center" wrapText="1"/>
    </xf>
    <xf numFmtId="165" fontId="36" fillId="7" borderId="0" xfId="4" applyNumberFormat="1" applyFont="1" applyFill="1" applyAlignment="1">
      <alignment horizontal="center" vertical="center"/>
    </xf>
    <xf numFmtId="165" fontId="36" fillId="0" borderId="0" xfId="4" applyNumberFormat="1" applyFont="1" applyAlignment="1">
      <alignment horizontal="center" vertical="center"/>
    </xf>
    <xf numFmtId="165" fontId="36" fillId="9" borderId="0" xfId="4" applyNumberFormat="1" applyFont="1" applyFill="1" applyAlignment="1">
      <alignment horizontal="right" vertical="center" wrapText="1"/>
    </xf>
    <xf numFmtId="0" fontId="28" fillId="9" borderId="0" xfId="4" applyFont="1" applyFill="1" applyAlignment="1">
      <alignment horizontal="center" vertical="center"/>
    </xf>
    <xf numFmtId="0" fontId="29" fillId="9" borderId="4" xfId="4" applyFont="1" applyFill="1" applyBorder="1" applyAlignment="1">
      <alignment vertical="center" wrapText="1"/>
    </xf>
    <xf numFmtId="0" fontId="30" fillId="9" borderId="0" xfId="4" applyFont="1" applyFill="1" applyAlignment="1">
      <alignment horizontal="left" vertical="center" wrapText="1"/>
    </xf>
    <xf numFmtId="165" fontId="32" fillId="9" borderId="0" xfId="4" applyNumberFormat="1" applyFont="1" applyFill="1" applyAlignment="1">
      <alignment horizontal="center"/>
    </xf>
    <xf numFmtId="165" fontId="27" fillId="9" borderId="0" xfId="4" applyNumberFormat="1" applyFont="1" applyFill="1" applyAlignment="1">
      <alignment horizontal="center"/>
    </xf>
    <xf numFmtId="165" fontId="27" fillId="9" borderId="0" xfId="4" applyNumberFormat="1" applyFont="1" applyFill="1"/>
    <xf numFmtId="0" fontId="26" fillId="3" borderId="0" xfId="4" applyFill="1"/>
    <xf numFmtId="0" fontId="29" fillId="3" borderId="0" xfId="4" applyFont="1" applyFill="1"/>
    <xf numFmtId="0" fontId="27" fillId="9" borderId="0" xfId="4" applyFont="1" applyFill="1"/>
    <xf numFmtId="0" fontId="34" fillId="9" borderId="0" xfId="4" applyFont="1" applyFill="1"/>
    <xf numFmtId="0" fontId="27" fillId="0" borderId="0" xfId="4" applyFont="1"/>
    <xf numFmtId="165" fontId="27" fillId="0" borderId="0" xfId="4" applyNumberFormat="1" applyFont="1"/>
    <xf numFmtId="0" fontId="34" fillId="0" borderId="0" xfId="4" applyFont="1"/>
    <xf numFmtId="0" fontId="36" fillId="9" borderId="0" xfId="4" applyFont="1" applyFill="1" applyAlignment="1">
      <alignment horizontal="center" vertical="center" wrapText="1"/>
    </xf>
    <xf numFmtId="0" fontId="36" fillId="9" borderId="0" xfId="4" applyFont="1" applyFill="1" applyAlignment="1">
      <alignment vertical="center" wrapText="1"/>
    </xf>
    <xf numFmtId="0" fontId="27" fillId="9" borderId="0" xfId="4" applyFont="1" applyFill="1" applyAlignment="1">
      <alignment vertical="center" wrapText="1"/>
    </xf>
    <xf numFmtId="0" fontId="27" fillId="9" borderId="0" xfId="4" applyFont="1" applyFill="1" applyAlignment="1">
      <alignment horizontal="right" vertical="center" wrapText="1"/>
    </xf>
    <xf numFmtId="165" fontId="36" fillId="4" borderId="0" xfId="4" applyNumberFormat="1" applyFont="1" applyFill="1" applyAlignment="1">
      <alignment horizontal="center" vertical="center"/>
    </xf>
    <xf numFmtId="165" fontId="36" fillId="9" borderId="0" xfId="4" applyNumberFormat="1" applyFont="1" applyFill="1" applyAlignment="1">
      <alignment vertical="center" wrapText="1"/>
    </xf>
    <xf numFmtId="165" fontId="36" fillId="7" borderId="0" xfId="4" applyNumberFormat="1" applyFont="1" applyFill="1" applyAlignment="1">
      <alignment vertical="center" wrapText="1"/>
    </xf>
    <xf numFmtId="0" fontId="36" fillId="9" borderId="4" xfId="4" applyFont="1" applyFill="1" applyBorder="1" applyAlignment="1">
      <alignment vertical="center" wrapText="1"/>
    </xf>
    <xf numFmtId="0" fontId="28" fillId="0" borderId="0" xfId="4" applyFont="1"/>
    <xf numFmtId="0" fontId="28" fillId="0" borderId="0" xfId="4" applyFont="1" applyAlignment="1">
      <alignment vertical="center" wrapText="1"/>
    </xf>
    <xf numFmtId="0" fontId="36" fillId="0" borderId="0" xfId="4" applyFont="1" applyAlignment="1">
      <alignment horizontal="left" vertical="center" wrapText="1"/>
    </xf>
    <xf numFmtId="165" fontId="36" fillId="0" borderId="0" xfId="4" applyNumberFormat="1" applyFont="1" applyAlignment="1">
      <alignment horizontal="center" vertical="center" wrapText="1"/>
    </xf>
    <xf numFmtId="165" fontId="27" fillId="0" borderId="0" xfId="4" applyNumberFormat="1" applyFont="1" applyAlignment="1">
      <alignment horizontal="center" vertical="center" wrapText="1"/>
    </xf>
    <xf numFmtId="165" fontId="36" fillId="0" borderId="0" xfId="4" applyNumberFormat="1" applyFont="1" applyAlignment="1">
      <alignment horizontal="left" vertical="center" wrapText="1"/>
    </xf>
    <xf numFmtId="0" fontId="36" fillId="11" borderId="0" xfId="4" applyFont="1" applyFill="1" applyAlignment="1">
      <alignment horizontal="left" vertical="center" wrapText="1"/>
    </xf>
    <xf numFmtId="165" fontId="36" fillId="11" borderId="0" xfId="4" applyNumberFormat="1" applyFont="1" applyFill="1" applyAlignment="1">
      <alignment horizontal="center" vertical="center" wrapText="1"/>
    </xf>
    <xf numFmtId="0" fontId="41" fillId="9" borderId="0" xfId="4" applyFont="1" applyFill="1"/>
    <xf numFmtId="0" fontId="41" fillId="9" borderId="0" xfId="4" applyFont="1" applyFill="1" applyAlignment="1">
      <alignment horizontal="center"/>
    </xf>
    <xf numFmtId="0" fontId="36" fillId="9" borderId="0" xfId="4" applyFont="1" applyFill="1"/>
    <xf numFmtId="0" fontId="36" fillId="0" borderId="0" xfId="4" applyFont="1"/>
    <xf numFmtId="0" fontId="28" fillId="9" borderId="0" xfId="4" applyFont="1" applyFill="1" applyAlignment="1">
      <alignment horizontal="center"/>
    </xf>
    <xf numFmtId="0" fontId="26" fillId="9" borderId="0" xfId="4" applyFill="1" applyAlignment="1">
      <alignment vertical="center" wrapText="1"/>
    </xf>
    <xf numFmtId="0" fontId="36" fillId="7" borderId="0" xfId="4" applyFont="1" applyFill="1" applyAlignment="1">
      <alignment vertical="center" wrapText="1"/>
    </xf>
    <xf numFmtId="0" fontId="36" fillId="9" borderId="4" xfId="4" applyFont="1" applyFill="1" applyBorder="1"/>
    <xf numFmtId="0" fontId="30" fillId="9" borderId="0" xfId="4" applyFont="1" applyFill="1" applyAlignment="1">
      <alignment vertical="center"/>
    </xf>
    <xf numFmtId="0" fontId="30" fillId="9" borderId="0" xfId="4" applyFont="1" applyFill="1" applyAlignment="1">
      <alignment horizontal="left" vertical="center"/>
    </xf>
    <xf numFmtId="0" fontId="31" fillId="9" borderId="0" xfId="4" applyFont="1" applyFill="1"/>
    <xf numFmtId="0" fontId="30" fillId="9" borderId="0" xfId="4" applyFont="1" applyFill="1"/>
    <xf numFmtId="0" fontId="27" fillId="0" borderId="0" xfId="4" applyFont="1" applyAlignment="1">
      <alignment horizontal="left" vertical="center" wrapText="1"/>
    </xf>
    <xf numFmtId="0" fontId="27" fillId="0" borderId="0" xfId="4" applyFont="1" applyAlignment="1">
      <alignment horizontal="center"/>
    </xf>
    <xf numFmtId="165" fontId="27" fillId="0" borderId="0" xfId="4" applyNumberFormat="1" applyFont="1" applyAlignment="1">
      <alignment horizontal="center"/>
    </xf>
    <xf numFmtId="0" fontId="38" fillId="8" borderId="3" xfId="4" applyFont="1" applyFill="1" applyBorder="1"/>
    <xf numFmtId="165" fontId="36" fillId="0" borderId="0" xfId="4" applyNumberFormat="1" applyFont="1" applyAlignment="1">
      <alignment horizontal="center"/>
    </xf>
    <xf numFmtId="165" fontId="36" fillId="11" borderId="0" xfId="4" applyNumberFormat="1" applyFont="1" applyFill="1" applyAlignment="1">
      <alignment horizontal="center"/>
    </xf>
    <xf numFmtId="165" fontId="45" fillId="0" borderId="0" xfId="4" applyNumberFormat="1" applyFont="1" applyAlignment="1">
      <alignment horizontal="center"/>
    </xf>
    <xf numFmtId="0" fontId="28" fillId="0" borderId="0" xfId="4" applyFont="1" applyAlignment="1">
      <alignment horizontal="center" vertical="center"/>
    </xf>
    <xf numFmtId="0" fontId="28" fillId="9" borderId="0" xfId="4" applyFont="1" applyFill="1" applyAlignment="1">
      <alignment vertical="center" wrapText="1"/>
    </xf>
    <xf numFmtId="0" fontId="28" fillId="0" borderId="0" xfId="4" applyFont="1" applyAlignment="1">
      <alignment wrapText="1"/>
    </xf>
    <xf numFmtId="0" fontId="44" fillId="0" borderId="0" xfId="4" applyFont="1"/>
    <xf numFmtId="165" fontId="26" fillId="0" borderId="0" xfId="4" applyNumberFormat="1"/>
    <xf numFmtId="165" fontId="29" fillId="0" borderId="0" xfId="4" applyNumberFormat="1" applyFont="1"/>
    <xf numFmtId="165" fontId="36" fillId="7" borderId="0" xfId="4" applyNumberFormat="1" applyFont="1" applyFill="1" applyAlignment="1">
      <alignment horizontal="right" vertical="center" wrapText="1"/>
    </xf>
    <xf numFmtId="165" fontId="36" fillId="9" borderId="0" xfId="4" applyNumberFormat="1" applyFont="1" applyFill="1" applyAlignment="1">
      <alignment horizontal="left" vertical="center" wrapText="1"/>
    </xf>
    <xf numFmtId="0" fontId="36" fillId="9" borderId="4" xfId="4" applyFont="1" applyFill="1" applyBorder="1" applyAlignment="1">
      <alignment horizontal="center"/>
    </xf>
    <xf numFmtId="0" fontId="36" fillId="9" borderId="0" xfId="4" applyFont="1" applyFill="1" applyAlignment="1">
      <alignment horizontal="center"/>
    </xf>
    <xf numFmtId="165" fontId="36" fillId="9" borderId="0" xfId="4" applyNumberFormat="1" applyFont="1" applyFill="1" applyAlignment="1">
      <alignment horizontal="center"/>
    </xf>
    <xf numFmtId="0" fontId="36" fillId="0" borderId="0" xfId="4" applyFont="1" applyAlignment="1">
      <alignment vertical="center" wrapText="1"/>
    </xf>
    <xf numFmtId="0" fontId="36" fillId="9" borderId="4" xfId="4" applyFont="1" applyFill="1" applyBorder="1" applyAlignment="1">
      <alignment horizontal="right"/>
    </xf>
    <xf numFmtId="0" fontId="36" fillId="9" borderId="0" xfId="4" applyFont="1" applyFill="1" applyAlignment="1">
      <alignment horizontal="right"/>
    </xf>
    <xf numFmtId="0" fontId="31" fillId="9" borderId="0" xfId="4" applyFont="1" applyFill="1" applyAlignment="1">
      <alignment horizontal="left"/>
    </xf>
    <xf numFmtId="165" fontId="36" fillId="9" borderId="0" xfId="4" applyNumberFormat="1" applyFont="1" applyFill="1" applyAlignment="1">
      <alignment horizontal="left"/>
    </xf>
    <xf numFmtId="165" fontId="36" fillId="0" borderId="0" xfId="4" applyNumberFormat="1" applyFont="1"/>
    <xf numFmtId="0" fontId="34" fillId="0" borderId="0" xfId="4" applyFont="1" applyAlignment="1">
      <alignment horizontal="center" vertical="center" wrapText="1"/>
    </xf>
    <xf numFmtId="0" fontId="34" fillId="2" borderId="3" xfId="4" applyFont="1" applyFill="1" applyBorder="1" applyAlignment="1">
      <alignment horizontal="center" vertical="center" wrapText="1"/>
    </xf>
    <xf numFmtId="0" fontId="34" fillId="2" borderId="8" xfId="4" applyFont="1" applyFill="1" applyBorder="1" applyAlignment="1">
      <alignment horizontal="center" vertical="center" wrapText="1"/>
    </xf>
    <xf numFmtId="0" fontId="34" fillId="2" borderId="5" xfId="4" applyFont="1" applyFill="1" applyBorder="1" applyAlignment="1">
      <alignment horizontal="center" vertical="center" wrapText="1"/>
    </xf>
    <xf numFmtId="165" fontId="36" fillId="0" borderId="0" xfId="4" applyNumberFormat="1" applyFont="1" applyAlignment="1">
      <alignment horizontal="left"/>
    </xf>
    <xf numFmtId="165" fontId="32" fillId="0" borderId="0" xfId="4" applyNumberFormat="1" applyFont="1" applyAlignment="1">
      <alignment horizontal="center"/>
    </xf>
    <xf numFmtId="0" fontId="28" fillId="9" borderId="0" xfId="4" applyFont="1" applyFill="1"/>
    <xf numFmtId="0" fontId="36" fillId="9" borderId="0" xfId="4" applyFont="1" applyFill="1" applyAlignment="1">
      <alignment horizontal="right" vertical="center" wrapText="1"/>
    </xf>
    <xf numFmtId="0" fontId="30" fillId="9" borderId="4" xfId="4" applyFont="1" applyFill="1" applyBorder="1" applyAlignment="1">
      <alignment horizontal="left" vertical="center" wrapText="1"/>
    </xf>
    <xf numFmtId="0" fontId="30" fillId="9" borderId="0" xfId="4" applyFont="1" applyFill="1" applyAlignment="1">
      <alignment horizontal="left"/>
    </xf>
    <xf numFmtId="0" fontId="32" fillId="0" borderId="0" xfId="4" applyFont="1"/>
    <xf numFmtId="165" fontId="30" fillId="0" borderId="0" xfId="4" applyNumberFormat="1" applyFont="1" applyAlignment="1">
      <alignment horizontal="center" wrapText="1"/>
    </xf>
    <xf numFmtId="0" fontId="30" fillId="0" borderId="0" xfId="4" applyFont="1" applyAlignment="1">
      <alignment horizontal="left"/>
    </xf>
    <xf numFmtId="0" fontId="32" fillId="0" borderId="0" xfId="4" applyFont="1" applyAlignment="1">
      <alignment horizontal="left"/>
    </xf>
    <xf numFmtId="0" fontId="42" fillId="0" borderId="0" xfId="4" applyFont="1" applyAlignment="1">
      <alignment horizontal="center" wrapText="1"/>
    </xf>
    <xf numFmtId="0" fontId="28" fillId="0" borderId="0" xfId="4" applyFont="1" applyAlignment="1">
      <alignment horizontal="center"/>
    </xf>
    <xf numFmtId="0" fontId="28" fillId="8" borderId="1" xfId="4" applyFont="1" applyFill="1" applyBorder="1"/>
    <xf numFmtId="0" fontId="28" fillId="8" borderId="9" xfId="4" applyFont="1" applyFill="1" applyBorder="1"/>
    <xf numFmtId="0" fontId="28" fillId="8" borderId="2" xfId="4" applyFont="1" applyFill="1" applyBorder="1"/>
    <xf numFmtId="165" fontId="36" fillId="0" borderId="0" xfId="4" applyNumberFormat="1" applyFont="1" applyAlignment="1">
      <alignment horizontal="right" vertical="center" wrapText="1"/>
    </xf>
    <xf numFmtId="165" fontId="27" fillId="9" borderId="0" xfId="4" applyNumberFormat="1" applyFont="1" applyFill="1" applyAlignment="1">
      <alignment horizontal="right"/>
    </xf>
    <xf numFmtId="165" fontId="27" fillId="0" borderId="0" xfId="4" applyNumberFormat="1" applyFont="1" applyAlignment="1">
      <alignment horizontal="right"/>
    </xf>
    <xf numFmtId="165" fontId="27" fillId="11" borderId="0" xfId="4" applyNumberFormat="1" applyFont="1" applyFill="1"/>
    <xf numFmtId="165" fontId="30" fillId="0" borderId="0" xfId="4" applyNumberFormat="1" applyFont="1" applyAlignment="1">
      <alignment horizontal="center" vertical="center" wrapText="1"/>
    </xf>
    <xf numFmtId="0" fontId="30" fillId="9" borderId="0" xfId="4" applyFont="1" applyFill="1" applyAlignment="1">
      <alignment vertical="center" wrapText="1"/>
    </xf>
    <xf numFmtId="165" fontId="30" fillId="9" borderId="0" xfId="4" applyNumberFormat="1" applyFont="1" applyFill="1" applyAlignment="1">
      <alignment horizontal="center"/>
    </xf>
    <xf numFmtId="0" fontId="34" fillId="0" borderId="0" xfId="4" applyFont="1" applyAlignment="1">
      <alignment vertical="center" wrapText="1"/>
    </xf>
    <xf numFmtId="0" fontId="34" fillId="9" borderId="0" xfId="4" applyFont="1" applyFill="1" applyAlignment="1">
      <alignment vertical="center" wrapText="1"/>
    </xf>
    <xf numFmtId="165" fontId="36" fillId="0" borderId="0" xfId="4" applyNumberFormat="1" applyFont="1" applyAlignment="1">
      <alignment vertical="center" wrapText="1"/>
    </xf>
    <xf numFmtId="0" fontId="41" fillId="0" borderId="0" xfId="4" applyFont="1"/>
    <xf numFmtId="0" fontId="43" fillId="9" borderId="0" xfId="4" applyFont="1" applyFill="1"/>
    <xf numFmtId="0" fontId="28" fillId="9" borderId="4" xfId="4" applyFont="1" applyFill="1" applyBorder="1" applyAlignment="1">
      <alignment horizontal="center" vertical="center" wrapText="1"/>
    </xf>
    <xf numFmtId="0" fontId="48" fillId="0" borderId="0" xfId="4" applyFont="1"/>
    <xf numFmtId="0" fontId="34" fillId="2" borderId="0" xfId="4" applyFont="1" applyFill="1" applyAlignment="1">
      <alignment horizontal="center" vertical="center" wrapText="1"/>
    </xf>
    <xf numFmtId="165" fontId="28" fillId="0" borderId="0" xfId="4" applyNumberFormat="1" applyFont="1" applyAlignment="1">
      <alignment horizontal="left" vertical="center" wrapText="1"/>
    </xf>
    <xf numFmtId="165" fontId="28" fillId="0" borderId="3" xfId="4" applyNumberFormat="1" applyFont="1" applyBorder="1" applyAlignment="1">
      <alignment horizontal="left" vertical="center" wrapText="1"/>
    </xf>
    <xf numFmtId="0" fontId="26" fillId="0" borderId="3" xfId="4" applyBorder="1"/>
    <xf numFmtId="0" fontId="36" fillId="0" borderId="3" xfId="4" applyFont="1" applyBorder="1" applyAlignment="1">
      <alignment horizontal="left" vertical="center" wrapText="1"/>
    </xf>
    <xf numFmtId="165" fontId="36" fillId="0" borderId="3" xfId="4" applyNumberFormat="1" applyFont="1" applyBorder="1"/>
    <xf numFmtId="165" fontId="28" fillId="11" borderId="0" xfId="4" applyNumberFormat="1" applyFont="1" applyFill="1" applyAlignment="1">
      <alignment horizontal="left" vertical="center" wrapText="1"/>
    </xf>
    <xf numFmtId="0" fontId="34" fillId="8" borderId="3" xfId="4" applyFont="1" applyFill="1" applyBorder="1" applyAlignment="1">
      <alignment horizontal="center" vertical="center" wrapText="1"/>
    </xf>
    <xf numFmtId="0" fontId="30" fillId="0" borderId="0" xfId="4" applyFont="1" applyAlignment="1">
      <alignment horizontal="left" vertical="center" wrapText="1"/>
    </xf>
    <xf numFmtId="165" fontId="30" fillId="0" borderId="0" xfId="4" applyNumberFormat="1" applyFont="1" applyAlignment="1">
      <alignment horizontal="right" vertical="center" wrapText="1"/>
    </xf>
    <xf numFmtId="165" fontId="36" fillId="11" borderId="0" xfId="4" applyNumberFormat="1" applyFont="1" applyFill="1" applyAlignment="1">
      <alignment horizontal="right" vertical="center" wrapText="1"/>
    </xf>
    <xf numFmtId="165" fontId="36" fillId="11" borderId="0" xfId="4" applyNumberFormat="1" applyFont="1" applyFill="1"/>
    <xf numFmtId="0" fontId="43" fillId="0" borderId="0" xfId="4" applyFont="1"/>
    <xf numFmtId="165" fontId="27" fillId="11" borderId="0" xfId="4" applyNumberFormat="1" applyFont="1" applyFill="1" applyAlignment="1">
      <alignment horizontal="center"/>
    </xf>
    <xf numFmtId="165" fontId="27" fillId="11" borderId="0" xfId="4" applyNumberFormat="1" applyFont="1" applyFill="1" applyAlignment="1">
      <alignment horizontal="right"/>
    </xf>
    <xf numFmtId="0" fontId="28" fillId="9" borderId="0" xfId="4" applyFont="1" applyFill="1" applyAlignment="1">
      <alignment horizontal="right"/>
    </xf>
    <xf numFmtId="0" fontId="48" fillId="9" borderId="0" xfId="4" applyFont="1" applyFill="1"/>
    <xf numFmtId="0" fontId="30" fillId="9" borderId="0" xfId="4" applyFont="1" applyFill="1" applyAlignment="1">
      <alignment horizontal="right"/>
    </xf>
    <xf numFmtId="0" fontId="32" fillId="9" borderId="0" xfId="4" applyFont="1" applyFill="1"/>
    <xf numFmtId="0" fontId="30" fillId="0" borderId="0" xfId="4" applyFont="1"/>
    <xf numFmtId="0" fontId="32" fillId="0" borderId="0" xfId="4" applyFont="1" applyAlignment="1">
      <alignment horizontal="right"/>
    </xf>
    <xf numFmtId="0" fontId="27" fillId="0" borderId="0" xfId="4" applyFont="1" applyAlignment="1">
      <alignment horizontal="right"/>
    </xf>
    <xf numFmtId="165" fontId="36" fillId="11" borderId="0" xfId="4" applyNumberFormat="1" applyFont="1" applyFill="1" applyAlignment="1">
      <alignment horizontal="left" vertical="center" wrapText="1"/>
    </xf>
    <xf numFmtId="0" fontId="29" fillId="9" borderId="4" xfId="4" applyFont="1" applyFill="1" applyBorder="1"/>
    <xf numFmtId="0" fontId="50" fillId="0" borderId="0" xfId="4" applyFont="1" applyAlignment="1">
      <alignment vertical="center"/>
    </xf>
    <xf numFmtId="0" fontId="34" fillId="0" borderId="8" xfId="4" applyFont="1" applyBorder="1" applyAlignment="1">
      <alignment horizontal="center" vertical="center" wrapText="1"/>
    </xf>
    <xf numFmtId="0" fontId="27" fillId="0" borderId="3" xfId="4" applyFont="1" applyBorder="1"/>
    <xf numFmtId="0" fontId="27" fillId="0" borderId="3" xfId="4" applyFont="1" applyBorder="1" applyAlignment="1">
      <alignment horizontal="left"/>
    </xf>
    <xf numFmtId="165" fontId="27" fillId="0" borderId="3" xfId="4" applyNumberFormat="1" applyFont="1" applyBorder="1"/>
    <xf numFmtId="165" fontId="36" fillId="8" borderId="15" xfId="4" applyNumberFormat="1" applyFont="1" applyFill="1" applyBorder="1" applyAlignment="1">
      <alignment horizontal="left" vertical="center" wrapText="1"/>
    </xf>
    <xf numFmtId="0" fontId="27" fillId="8" borderId="3" xfId="4" applyFont="1" applyFill="1" applyBorder="1"/>
    <xf numFmtId="0" fontId="27" fillId="0" borderId="0" xfId="4" applyFont="1" applyAlignment="1">
      <alignment horizontal="left"/>
    </xf>
    <xf numFmtId="165" fontId="27" fillId="0" borderId="0" xfId="4" applyNumberFormat="1" applyFont="1" applyAlignment="1">
      <alignment horizontal="center" wrapText="1"/>
    </xf>
    <xf numFmtId="0" fontId="28" fillId="8" borderId="4" xfId="4" applyFont="1" applyFill="1" applyBorder="1" applyAlignment="1">
      <alignment horizontal="center" vertical="center" wrapText="1"/>
    </xf>
    <xf numFmtId="0" fontId="28" fillId="8" borderId="8" xfId="4" applyFont="1" applyFill="1" applyBorder="1" applyAlignment="1">
      <alignment horizontal="center" vertical="center" wrapText="1"/>
    </xf>
    <xf numFmtId="0" fontId="28" fillId="8" borderId="6" xfId="4" applyFont="1" applyFill="1" applyBorder="1" applyAlignment="1">
      <alignment horizontal="center" vertical="center" wrapText="1"/>
    </xf>
    <xf numFmtId="0" fontId="29" fillId="0" borderId="0" xfId="4" applyFont="1"/>
    <xf numFmtId="170" fontId="55" fillId="0" borderId="0" xfId="4" applyNumberFormat="1" applyFont="1" applyAlignment="1">
      <alignment horizontal="right" vertical="center"/>
    </xf>
    <xf numFmtId="0" fontId="26" fillId="9" borderId="4" xfId="4" applyFill="1" applyBorder="1"/>
    <xf numFmtId="0" fontId="28" fillId="9" borderId="4" xfId="4" applyFont="1" applyFill="1" applyBorder="1"/>
    <xf numFmtId="0" fontId="28" fillId="9" borderId="0" xfId="4" applyFont="1" applyFill="1" applyAlignment="1">
      <alignment horizontal="left"/>
    </xf>
    <xf numFmtId="165" fontId="36" fillId="7" borderId="0" xfId="4" applyNumberFormat="1" applyFont="1" applyFill="1" applyAlignment="1">
      <alignment horizontal="left" vertical="center" wrapText="1"/>
    </xf>
    <xf numFmtId="0" fontId="31" fillId="9" borderId="0" xfId="4" applyFont="1" applyFill="1" applyAlignment="1">
      <alignment horizontal="left" vertical="center" wrapText="1"/>
    </xf>
    <xf numFmtId="168" fontId="55" fillId="0" borderId="0" xfId="4" applyNumberFormat="1" applyFont="1" applyAlignment="1">
      <alignment horizontal="right" vertical="center"/>
    </xf>
    <xf numFmtId="1" fontId="28" fillId="9" borderId="0" xfId="4" applyNumberFormat="1" applyFont="1" applyFill="1" applyAlignment="1">
      <alignment horizontal="left" vertical="center" wrapText="1"/>
    </xf>
    <xf numFmtId="165" fontId="36" fillId="9" borderId="4" xfId="4" applyNumberFormat="1" applyFont="1" applyFill="1" applyBorder="1"/>
    <xf numFmtId="165" fontId="36" fillId="9" borderId="0" xfId="4" applyNumberFormat="1" applyFont="1" applyFill="1"/>
    <xf numFmtId="0" fontId="31" fillId="0" borderId="0" xfId="4" applyFont="1"/>
    <xf numFmtId="165" fontId="39" fillId="0" borderId="0" xfId="4" applyNumberFormat="1" applyFont="1" applyAlignment="1">
      <alignment horizontal="center" vertical="top" wrapText="1"/>
    </xf>
    <xf numFmtId="165" fontId="39" fillId="0" borderId="0" xfId="4" applyNumberFormat="1" applyFont="1"/>
    <xf numFmtId="165" fontId="31" fillId="0" borderId="0" xfId="4" applyNumberFormat="1" applyFont="1"/>
    <xf numFmtId="0" fontId="34" fillId="0" borderId="1" xfId="4" applyFont="1" applyBorder="1" applyAlignment="1">
      <alignment horizontal="center" vertical="center" wrapText="1"/>
    </xf>
    <xf numFmtId="0" fontId="34" fillId="0" borderId="3" xfId="4" applyFont="1" applyBorder="1" applyAlignment="1">
      <alignment horizontal="center" vertical="center" wrapText="1"/>
    </xf>
    <xf numFmtId="165" fontId="36" fillId="0" borderId="0" xfId="4" applyNumberFormat="1" applyFont="1" applyAlignment="1">
      <alignment horizontal="right"/>
    </xf>
    <xf numFmtId="0" fontId="36" fillId="9" borderId="0" xfId="4" applyFont="1" applyFill="1" applyAlignment="1">
      <alignment horizontal="left"/>
    </xf>
    <xf numFmtId="0" fontId="36" fillId="9" borderId="4" xfId="4" applyFont="1" applyFill="1" applyBorder="1" applyAlignment="1">
      <alignment horizontal="left" vertical="center" wrapText="1"/>
    </xf>
    <xf numFmtId="165" fontId="36" fillId="9" borderId="4" xfId="4" applyNumberFormat="1" applyFont="1" applyFill="1" applyBorder="1" applyAlignment="1">
      <alignment horizontal="right" vertical="center" wrapText="1"/>
    </xf>
    <xf numFmtId="165" fontId="30" fillId="9" borderId="0" xfId="4" applyNumberFormat="1" applyFont="1" applyFill="1"/>
    <xf numFmtId="165" fontId="30" fillId="9" borderId="0" xfId="4" applyNumberFormat="1" applyFont="1" applyFill="1" applyAlignment="1">
      <alignment horizontal="right"/>
    </xf>
    <xf numFmtId="165" fontId="31" fillId="9" borderId="0" xfId="4" applyNumberFormat="1" applyFont="1" applyFill="1"/>
    <xf numFmtId="0" fontId="41" fillId="9" borderId="0" xfId="4" applyFont="1" applyFill="1" applyAlignment="1">
      <alignment wrapText="1"/>
    </xf>
    <xf numFmtId="0" fontId="41" fillId="9" borderId="0" xfId="4" applyFont="1" applyFill="1" applyAlignment="1">
      <alignment vertical="center"/>
    </xf>
    <xf numFmtId="0" fontId="45" fillId="9" borderId="0" xfId="4" applyFont="1" applyFill="1" applyAlignment="1">
      <alignment wrapText="1"/>
    </xf>
    <xf numFmtId="0" fontId="47" fillId="9" borderId="0" xfId="4" applyFont="1" applyFill="1"/>
    <xf numFmtId="165" fontId="28" fillId="9" borderId="0" xfId="4" applyNumberFormat="1" applyFont="1" applyFill="1" applyAlignment="1">
      <alignment vertical="center" wrapText="1"/>
    </xf>
    <xf numFmtId="0" fontId="41" fillId="9" borderId="0" xfId="4" applyFont="1" applyFill="1" applyAlignment="1">
      <alignment vertical="center" wrapText="1"/>
    </xf>
    <xf numFmtId="0" fontId="31" fillId="9" borderId="14" xfId="4" applyFont="1" applyFill="1" applyBorder="1"/>
    <xf numFmtId="0" fontId="26" fillId="9" borderId="14" xfId="4" applyFill="1" applyBorder="1"/>
    <xf numFmtId="0" fontId="35" fillId="0" borderId="0" xfId="4" applyFont="1"/>
    <xf numFmtId="0" fontId="34" fillId="10" borderId="1" xfId="4" applyFont="1" applyFill="1" applyBorder="1" applyAlignment="1">
      <alignment horizontal="center" vertical="center" wrapText="1"/>
    </xf>
    <xf numFmtId="0" fontId="34" fillId="10" borderId="3" xfId="4" applyFont="1" applyFill="1" applyBorder="1" applyAlignment="1">
      <alignment horizontal="center" vertical="center" wrapText="1"/>
    </xf>
    <xf numFmtId="165" fontId="30" fillId="9" borderId="0" xfId="4" applyNumberFormat="1" applyFont="1" applyFill="1" applyAlignment="1">
      <alignment horizontal="right" vertical="center" wrapText="1"/>
    </xf>
    <xf numFmtId="165" fontId="30" fillId="9" borderId="0" xfId="4" applyNumberFormat="1" applyFont="1" applyFill="1" applyAlignment="1">
      <alignment horizontal="center" vertical="center" wrapText="1"/>
    </xf>
    <xf numFmtId="166" fontId="36" fillId="0" borderId="0" xfId="4" applyNumberFormat="1" applyFont="1"/>
    <xf numFmtId="0" fontId="38" fillId="9" borderId="0" xfId="4" applyFont="1" applyFill="1"/>
    <xf numFmtId="0" fontId="54" fillId="0" borderId="0" xfId="4" applyFont="1" applyAlignment="1">
      <alignment vertical="center" wrapText="1"/>
    </xf>
    <xf numFmtId="0" fontId="55" fillId="0" borderId="0" xfId="4" applyFont="1" applyAlignment="1">
      <alignment horizontal="center" wrapText="1"/>
    </xf>
    <xf numFmtId="169" fontId="55" fillId="0" borderId="0" xfId="4" applyNumberFormat="1" applyFont="1" applyAlignment="1">
      <alignment horizontal="right" vertical="center"/>
    </xf>
    <xf numFmtId="0" fontId="29" fillId="9" borderId="4" xfId="4" applyFont="1" applyFill="1" applyBorder="1" applyAlignment="1">
      <alignment horizontal="right"/>
    </xf>
    <xf numFmtId="0" fontId="26" fillId="9" borderId="0" xfId="4" applyFill="1" applyAlignment="1">
      <alignment horizontal="right"/>
    </xf>
    <xf numFmtId="0" fontId="26" fillId="0" borderId="0" xfId="4" applyAlignment="1">
      <alignment horizontal="right"/>
    </xf>
    <xf numFmtId="0" fontId="32" fillId="0" borderId="0" xfId="4" applyFont="1" applyAlignment="1">
      <alignment horizontal="left" vertical="center" wrapText="1"/>
    </xf>
    <xf numFmtId="165" fontId="32" fillId="0" borderId="0" xfId="4" applyNumberFormat="1" applyFont="1" applyAlignment="1">
      <alignment horizontal="center" vertical="center" wrapText="1"/>
    </xf>
    <xf numFmtId="0" fontId="34" fillId="0" borderId="0" xfId="4" applyFont="1" applyAlignment="1">
      <alignment horizontal="left" vertical="center" wrapText="1"/>
    </xf>
    <xf numFmtId="0" fontId="28" fillId="0" borderId="0" xfId="4" applyFont="1" applyAlignment="1">
      <alignment horizontal="center" vertical="center" wrapText="1"/>
    </xf>
    <xf numFmtId="0" fontId="34" fillId="2" borderId="2" xfId="4" applyFont="1" applyFill="1" applyBorder="1" applyAlignment="1">
      <alignment horizontal="center" vertical="center" wrapText="1"/>
    </xf>
    <xf numFmtId="0" fontId="26" fillId="0" borderId="0" xfId="4" applyAlignment="1">
      <alignment vertical="center" wrapText="1"/>
    </xf>
    <xf numFmtId="0" fontId="36" fillId="9" borderId="4" xfId="4" applyFont="1" applyFill="1" applyBorder="1" applyAlignment="1">
      <alignment horizontal="center" vertical="center"/>
    </xf>
    <xf numFmtId="0" fontId="26" fillId="9" borderId="0" xfId="5" applyFill="1"/>
    <xf numFmtId="0" fontId="26" fillId="0" borderId="0" xfId="5"/>
    <xf numFmtId="0" fontId="36" fillId="9" borderId="0" xfId="5" applyFont="1" applyFill="1"/>
    <xf numFmtId="0" fontId="36" fillId="9" borderId="0" xfId="5" applyFont="1" applyFill="1" applyAlignment="1">
      <alignment vertical="center"/>
    </xf>
    <xf numFmtId="165" fontId="26" fillId="0" borderId="0" xfId="5" applyNumberFormat="1"/>
    <xf numFmtId="0" fontId="36" fillId="9" borderId="4" xfId="5" applyFont="1" applyFill="1" applyBorder="1" applyAlignment="1">
      <alignment horizontal="left" vertical="center" wrapText="1"/>
    </xf>
    <xf numFmtId="165" fontId="36" fillId="9" borderId="4" xfId="5" applyNumberFormat="1" applyFont="1" applyFill="1" applyBorder="1" applyAlignment="1">
      <alignment horizontal="center"/>
    </xf>
    <xf numFmtId="165" fontId="26" fillId="9" borderId="0" xfId="5" applyNumberFormat="1" applyFill="1"/>
    <xf numFmtId="0" fontId="26" fillId="9" borderId="0" xfId="6" applyFill="1"/>
    <xf numFmtId="0" fontId="29" fillId="0" borderId="0" xfId="6" applyFont="1"/>
    <xf numFmtId="0" fontId="26" fillId="0" borderId="0" xfId="6"/>
    <xf numFmtId="0" fontId="28" fillId="0" borderId="0" xfId="6" applyFont="1" applyAlignment="1">
      <alignment horizontal="center"/>
    </xf>
    <xf numFmtId="0" fontId="28" fillId="0" borderId="0" xfId="6" applyFont="1" applyAlignment="1">
      <alignment horizontal="center" vertical="center" wrapText="1"/>
    </xf>
    <xf numFmtId="0" fontId="29" fillId="9" borderId="0" xfId="6" applyFont="1" applyFill="1"/>
    <xf numFmtId="0" fontId="36" fillId="9" borderId="0" xfId="6" applyFont="1" applyFill="1" applyAlignment="1">
      <alignment horizontal="center" vertical="center" wrapText="1"/>
    </xf>
    <xf numFmtId="165" fontId="36" fillId="0" borderId="0" xfId="6" applyNumberFormat="1" applyFont="1" applyAlignment="1">
      <alignment horizontal="center" vertical="center"/>
    </xf>
    <xf numFmtId="165" fontId="36" fillId="0" borderId="0" xfId="6" applyNumberFormat="1" applyFont="1" applyAlignment="1">
      <alignment horizontal="right" vertical="center" wrapText="1"/>
    </xf>
    <xf numFmtId="0" fontId="26" fillId="9" borderId="4" xfId="6" applyFill="1" applyBorder="1"/>
    <xf numFmtId="165" fontId="36" fillId="9" borderId="4" xfId="6" quotePrefix="1" applyNumberFormat="1" applyFont="1" applyFill="1" applyBorder="1" applyAlignment="1">
      <alignment horizontal="center" vertical="center" wrapText="1"/>
    </xf>
    <xf numFmtId="0" fontId="29" fillId="9" borderId="4" xfId="6" applyFont="1" applyFill="1" applyBorder="1"/>
    <xf numFmtId="0" fontId="31" fillId="0" borderId="0" xfId="6" applyFont="1"/>
    <xf numFmtId="0" fontId="54" fillId="0" borderId="0" xfId="4" applyFont="1" applyAlignment="1">
      <alignment horizontal="center" vertical="center"/>
    </xf>
    <xf numFmtId="0" fontId="55" fillId="0" borderId="0" xfId="4" applyFont="1" applyAlignment="1">
      <alignment horizontal="left" vertical="top" wrapText="1"/>
    </xf>
    <xf numFmtId="0" fontId="28" fillId="9" borderId="0" xfId="4" applyFont="1" applyFill="1" applyAlignment="1">
      <alignment wrapText="1"/>
    </xf>
    <xf numFmtId="0" fontId="55" fillId="9" borderId="0" xfId="4" applyFont="1" applyFill="1" applyAlignment="1">
      <alignment horizontal="center" wrapText="1"/>
    </xf>
    <xf numFmtId="0" fontId="55" fillId="9" borderId="0" xfId="4" applyFont="1" applyFill="1" applyAlignment="1">
      <alignment horizontal="left" vertical="top" wrapText="1"/>
    </xf>
    <xf numFmtId="169" fontId="55" fillId="9" borderId="0" xfId="4" applyNumberFormat="1" applyFont="1" applyFill="1" applyAlignment="1">
      <alignment horizontal="right" vertical="center"/>
    </xf>
    <xf numFmtId="165" fontId="36" fillId="9" borderId="3" xfId="4" applyNumberFormat="1" applyFont="1" applyFill="1" applyBorder="1"/>
    <xf numFmtId="0" fontId="27" fillId="9" borderId="3" xfId="4" applyFont="1" applyFill="1" applyBorder="1" applyAlignment="1">
      <alignment horizontal="left"/>
    </xf>
    <xf numFmtId="165" fontId="27" fillId="9" borderId="3" xfId="4" applyNumberFormat="1" applyFont="1" applyFill="1" applyBorder="1"/>
    <xf numFmtId="0" fontId="36" fillId="9" borderId="3" xfId="4" applyFont="1" applyFill="1" applyBorder="1" applyAlignment="1">
      <alignment horizontal="left"/>
    </xf>
    <xf numFmtId="0" fontId="27" fillId="9" borderId="0" xfId="4" applyFont="1" applyFill="1" applyAlignment="1">
      <alignment horizontal="center"/>
    </xf>
    <xf numFmtId="0" fontId="30" fillId="9" borderId="0" xfId="0" applyFont="1" applyFill="1" applyAlignment="1">
      <alignment horizontal="left" vertical="top"/>
    </xf>
    <xf numFmtId="0" fontId="34" fillId="9" borderId="0" xfId="0" applyFont="1" applyFill="1" applyAlignment="1">
      <alignment horizontal="center" vertical="center" wrapText="1"/>
    </xf>
    <xf numFmtId="0" fontId="28" fillId="9" borderId="0" xfId="0" applyFont="1" applyFill="1" applyAlignment="1">
      <alignment vertical="center" wrapText="1"/>
    </xf>
    <xf numFmtId="0" fontId="36" fillId="7" borderId="0" xfId="0" applyFont="1" applyFill="1"/>
    <xf numFmtId="0" fontId="55" fillId="0" borderId="0" xfId="4" applyFont="1" applyAlignment="1">
      <alignment vertical="top" wrapText="1"/>
    </xf>
    <xf numFmtId="0" fontId="54" fillId="9" borderId="0" xfId="4" applyFont="1" applyFill="1" applyAlignment="1">
      <alignment horizontal="center" vertical="center" wrapText="1"/>
    </xf>
    <xf numFmtId="0" fontId="54" fillId="9" borderId="0" xfId="4" applyFont="1" applyFill="1" applyAlignment="1">
      <alignment horizontal="center" vertical="center"/>
    </xf>
    <xf numFmtId="0" fontId="55" fillId="0" borderId="0" xfId="4" applyFont="1" applyAlignment="1">
      <alignment wrapText="1"/>
    </xf>
    <xf numFmtId="0" fontId="36" fillId="12" borderId="0" xfId="0" applyFont="1" applyFill="1" applyAlignment="1">
      <alignment horizontal="left" vertical="center" wrapText="1"/>
    </xf>
    <xf numFmtId="165" fontId="36" fillId="12" borderId="0" xfId="0" applyNumberFormat="1" applyFont="1" applyFill="1" applyAlignment="1">
      <alignment horizontal="right" vertical="center" wrapText="1"/>
    </xf>
    <xf numFmtId="165" fontId="36" fillId="12" borderId="0" xfId="0" applyNumberFormat="1" applyFont="1" applyFill="1" applyAlignment="1">
      <alignment horizontal="left" vertical="center" wrapText="1"/>
    </xf>
    <xf numFmtId="165" fontId="36" fillId="12" borderId="0" xfId="0" applyNumberFormat="1" applyFont="1" applyFill="1"/>
    <xf numFmtId="165" fontId="27" fillId="0" borderId="0" xfId="0" applyNumberFormat="1" applyFont="1" applyAlignment="1">
      <alignment horizontal="right"/>
    </xf>
    <xf numFmtId="0" fontId="36" fillId="14" borderId="0" xfId="4" applyFont="1" applyFill="1" applyAlignment="1">
      <alignment horizontal="left" vertical="center" wrapText="1"/>
    </xf>
    <xf numFmtId="0" fontId="54" fillId="9" borderId="0" xfId="4" applyFont="1" applyFill="1" applyAlignment="1">
      <alignment vertical="center" wrapText="1"/>
    </xf>
    <xf numFmtId="0" fontId="55" fillId="9" borderId="0" xfId="4" applyFont="1" applyFill="1" applyAlignment="1">
      <alignment wrapText="1"/>
    </xf>
    <xf numFmtId="0" fontId="55" fillId="9" borderId="0" xfId="4" applyFont="1" applyFill="1" applyAlignment="1">
      <alignment vertical="top" wrapText="1"/>
    </xf>
    <xf numFmtId="168" fontId="55" fillId="9" borderId="0" xfId="4" applyNumberFormat="1" applyFont="1" applyFill="1" applyAlignment="1">
      <alignment horizontal="right" vertical="center"/>
    </xf>
    <xf numFmtId="0" fontId="55" fillId="0" borderId="0" xfId="4" applyFont="1" applyAlignment="1">
      <alignment vertical="top"/>
    </xf>
    <xf numFmtId="165" fontId="36" fillId="11" borderId="0" xfId="0" applyNumberFormat="1" applyFont="1" applyFill="1" applyAlignment="1">
      <alignment horizontal="center" vertical="center"/>
    </xf>
    <xf numFmtId="0" fontId="27" fillId="14" borderId="0" xfId="0" applyFont="1" applyFill="1"/>
    <xf numFmtId="165" fontId="36" fillId="14" borderId="0" xfId="0" applyNumberFormat="1" applyFont="1" applyFill="1" applyAlignment="1">
      <alignment horizontal="right" vertical="center" wrapText="1"/>
    </xf>
    <xf numFmtId="0" fontId="36" fillId="14" borderId="0" xfId="0" applyFont="1" applyFill="1" applyAlignment="1">
      <alignment horizontal="left" vertical="center" wrapText="1"/>
    </xf>
    <xf numFmtId="165" fontId="27" fillId="14" borderId="0" xfId="0" applyNumberFormat="1" applyFont="1" applyFill="1" applyAlignment="1">
      <alignment horizontal="center"/>
    </xf>
    <xf numFmtId="166" fontId="36" fillId="0" borderId="0" xfId="0" applyNumberFormat="1" applyFont="1" applyAlignment="1">
      <alignment horizontal="center" vertical="center"/>
    </xf>
    <xf numFmtId="0" fontId="36" fillId="18" borderId="0" xfId="4" applyFont="1" applyFill="1" applyAlignment="1">
      <alignment horizontal="left" vertical="center" wrapText="1"/>
    </xf>
    <xf numFmtId="165" fontId="36" fillId="18" borderId="0" xfId="4" applyNumberFormat="1" applyFont="1" applyFill="1" applyAlignment="1">
      <alignment horizontal="center" vertical="center" wrapText="1"/>
    </xf>
    <xf numFmtId="165" fontId="27" fillId="7" borderId="0" xfId="4" applyNumberFormat="1" applyFont="1" applyFill="1" applyAlignment="1">
      <alignment horizontal="center"/>
    </xf>
    <xf numFmtId="0" fontId="27" fillId="7" borderId="0" xfId="4" applyFont="1" applyFill="1"/>
    <xf numFmtId="165" fontId="36" fillId="13" borderId="0" xfId="4" applyNumberFormat="1" applyFont="1" applyFill="1" applyAlignment="1">
      <alignment vertical="center" wrapText="1"/>
    </xf>
    <xf numFmtId="0" fontId="36" fillId="0" borderId="0" xfId="4" applyFont="1" applyAlignment="1">
      <alignment horizontal="left"/>
    </xf>
    <xf numFmtId="0" fontId="26" fillId="11" borderId="0" xfId="4" applyFill="1"/>
    <xf numFmtId="0" fontId="36" fillId="11" borderId="0" xfId="4" applyFont="1" applyFill="1" applyAlignment="1">
      <alignment horizontal="left"/>
    </xf>
    <xf numFmtId="165" fontId="36" fillId="7" borderId="0" xfId="4" applyNumberFormat="1" applyFont="1" applyFill="1" applyAlignment="1">
      <alignment horizontal="center"/>
    </xf>
    <xf numFmtId="165" fontId="36" fillId="7" borderId="0" xfId="4" applyNumberFormat="1" applyFont="1" applyFill="1"/>
    <xf numFmtId="165" fontId="36" fillId="7" borderId="13" xfId="4" applyNumberFormat="1" applyFont="1" applyFill="1" applyBorder="1" applyAlignment="1">
      <alignment horizontal="left" vertical="center" wrapText="1"/>
    </xf>
    <xf numFmtId="165" fontId="27" fillId="7" borderId="0" xfId="4" applyNumberFormat="1" applyFont="1" applyFill="1" applyAlignment="1">
      <alignment horizontal="right"/>
    </xf>
    <xf numFmtId="165" fontId="27" fillId="7" borderId="0" xfId="4" applyNumberFormat="1" applyFont="1" applyFill="1"/>
    <xf numFmtId="165" fontId="36" fillId="7" borderId="0" xfId="4" applyNumberFormat="1" applyFont="1" applyFill="1" applyAlignment="1">
      <alignment vertical="center"/>
    </xf>
    <xf numFmtId="0" fontId="36" fillId="15" borderId="0" xfId="4" applyFont="1" applyFill="1" applyAlignment="1">
      <alignment horizontal="left" vertical="center" wrapText="1"/>
    </xf>
    <xf numFmtId="165" fontId="27" fillId="14" borderId="0" xfId="4" applyNumberFormat="1" applyFont="1" applyFill="1" applyAlignment="1">
      <alignment horizontal="right"/>
    </xf>
    <xf numFmtId="165" fontId="36" fillId="15" borderId="0" xfId="4" applyNumberFormat="1" applyFont="1" applyFill="1"/>
    <xf numFmtId="165" fontId="36" fillId="15" borderId="0" xfId="4" applyNumberFormat="1" applyFont="1" applyFill="1" applyAlignment="1">
      <alignment horizontal="center"/>
    </xf>
    <xf numFmtId="165" fontId="27" fillId="15" borderId="0" xfId="4" applyNumberFormat="1" applyFont="1" applyFill="1"/>
    <xf numFmtId="165" fontId="27" fillId="15" borderId="0" xfId="4" applyNumberFormat="1" applyFont="1" applyFill="1" applyAlignment="1">
      <alignment horizontal="center"/>
    </xf>
    <xf numFmtId="0" fontId="36" fillId="16" borderId="0" xfId="4" applyFont="1" applyFill="1" applyAlignment="1">
      <alignment vertical="center" wrapText="1"/>
    </xf>
    <xf numFmtId="166" fontId="36" fillId="16" borderId="0" xfId="4" applyNumberFormat="1" applyFont="1" applyFill="1"/>
    <xf numFmtId="0" fontId="36" fillId="17" borderId="0" xfId="0" applyFont="1" applyFill="1" applyAlignment="1">
      <alignment horizontal="left" vertical="center" wrapText="1"/>
    </xf>
    <xf numFmtId="165" fontId="27" fillId="17" borderId="0" xfId="0" applyNumberFormat="1" applyFont="1" applyFill="1" applyAlignment="1">
      <alignment horizontal="center"/>
    </xf>
    <xf numFmtId="165" fontId="27" fillId="17" borderId="0" xfId="0" applyNumberFormat="1" applyFont="1" applyFill="1" applyAlignment="1">
      <alignment horizontal="right"/>
    </xf>
    <xf numFmtId="165" fontId="27" fillId="17" borderId="0" xfId="0" applyNumberFormat="1" applyFont="1" applyFill="1"/>
    <xf numFmtId="165" fontId="27" fillId="13" borderId="0" xfId="4" applyNumberFormat="1" applyFont="1" applyFill="1" applyAlignment="1">
      <alignment horizontal="center"/>
    </xf>
    <xf numFmtId="0" fontId="36" fillId="19" borderId="0" xfId="4" applyFont="1" applyFill="1" applyAlignment="1">
      <alignment horizontal="left" vertical="center" wrapText="1"/>
    </xf>
    <xf numFmtId="165" fontId="27" fillId="19" borderId="0" xfId="4" applyNumberFormat="1" applyFont="1" applyFill="1" applyAlignment="1">
      <alignment horizontal="center"/>
    </xf>
    <xf numFmtId="0" fontId="28" fillId="9" borderId="0" xfId="4" applyFont="1" applyFill="1" applyAlignment="1">
      <alignment horizontal="center" vertical="center" wrapText="1"/>
    </xf>
    <xf numFmtId="0" fontId="28" fillId="9" borderId="0" xfId="0" applyFont="1" applyFill="1" applyAlignment="1">
      <alignment horizontal="center" vertical="center"/>
    </xf>
    <xf numFmtId="0" fontId="28" fillId="9" borderId="0" xfId="0" applyFont="1" applyFill="1" applyAlignment="1">
      <alignment horizontal="center" vertical="center" wrapText="1"/>
    </xf>
    <xf numFmtId="0" fontId="30" fillId="9" borderId="0" xfId="0" applyFont="1" applyFill="1" applyAlignment="1">
      <alignment horizontal="left" vertical="center" wrapText="1"/>
    </xf>
    <xf numFmtId="165" fontId="28" fillId="9" borderId="0" xfId="4" applyNumberFormat="1" applyFont="1" applyFill="1" applyAlignment="1">
      <alignment horizontal="center" vertical="center" wrapText="1"/>
    </xf>
    <xf numFmtId="0" fontId="36" fillId="9" borderId="0" xfId="4" applyFont="1" applyFill="1" applyAlignment="1">
      <alignment horizontal="center" vertical="center"/>
    </xf>
    <xf numFmtId="0" fontId="36" fillId="9" borderId="0" xfId="5" applyFont="1" applyFill="1" applyAlignment="1">
      <alignment horizontal="center"/>
    </xf>
    <xf numFmtId="0" fontId="28" fillId="9" borderId="0" xfId="6" applyFont="1" applyFill="1" applyAlignment="1">
      <alignment horizontal="center" vertical="center" wrapText="1"/>
    </xf>
    <xf numFmtId="165" fontId="49" fillId="0" borderId="0" xfId="0" applyNumberFormat="1" applyFont="1"/>
    <xf numFmtId="165" fontId="36" fillId="14" borderId="0" xfId="0" applyNumberFormat="1" applyFont="1" applyFill="1" applyAlignment="1">
      <alignment horizontal="center"/>
    </xf>
    <xf numFmtId="165" fontId="36" fillId="14" borderId="0" xfId="0" applyNumberFormat="1" applyFont="1" applyFill="1" applyAlignment="1">
      <alignment horizontal="right"/>
    </xf>
    <xf numFmtId="0" fontId="28" fillId="9" borderId="3" xfId="4" applyFont="1" applyFill="1" applyBorder="1" applyAlignment="1">
      <alignment horizontal="center" vertical="center" wrapText="1"/>
    </xf>
    <xf numFmtId="0" fontId="28" fillId="9" borderId="1" xfId="4" applyFont="1" applyFill="1" applyBorder="1" applyAlignment="1">
      <alignment horizontal="center" vertical="center" wrapText="1"/>
    </xf>
    <xf numFmtId="166" fontId="36" fillId="9" borderId="0" xfId="4" applyNumberFormat="1" applyFont="1" applyFill="1"/>
    <xf numFmtId="0" fontId="28" fillId="9" borderId="9" xfId="4" applyFont="1" applyFill="1" applyBorder="1" applyAlignment="1">
      <alignment horizontal="center" vertical="center" wrapText="1"/>
    </xf>
    <xf numFmtId="165" fontId="36" fillId="9" borderId="13" xfId="4" applyNumberFormat="1" applyFont="1" applyFill="1" applyBorder="1" applyAlignment="1">
      <alignment horizontal="left" vertical="center" wrapText="1"/>
    </xf>
    <xf numFmtId="165" fontId="30" fillId="9" borderId="0" xfId="4" applyNumberFormat="1" applyFont="1" applyFill="1" applyAlignment="1">
      <alignment horizontal="center" wrapText="1"/>
    </xf>
    <xf numFmtId="0" fontId="28" fillId="9" borderId="6" xfId="4" applyFont="1" applyFill="1" applyBorder="1" applyAlignment="1">
      <alignment horizontal="center" vertical="center" wrapText="1"/>
    </xf>
    <xf numFmtId="0" fontId="34" fillId="9"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4" fillId="9" borderId="2" xfId="0" applyFont="1" applyFill="1" applyBorder="1" applyAlignment="1">
      <alignment horizontal="center" vertical="center" wrapText="1"/>
    </xf>
    <xf numFmtId="165" fontId="49" fillId="9" borderId="0" xfId="0" applyNumberFormat="1" applyFont="1" applyFill="1"/>
    <xf numFmtId="165" fontId="37" fillId="9" borderId="0" xfId="0" applyNumberFormat="1" applyFont="1" applyFill="1" applyAlignment="1">
      <alignment horizontal="center"/>
    </xf>
    <xf numFmtId="0" fontId="45" fillId="9" borderId="0" xfId="4" applyFont="1" applyFill="1"/>
    <xf numFmtId="165" fontId="30" fillId="9" borderId="0" xfId="4" applyNumberFormat="1" applyFont="1" applyFill="1" applyAlignment="1">
      <alignment horizontal="left" vertical="center" wrapText="1"/>
    </xf>
    <xf numFmtId="165" fontId="32" fillId="9" borderId="0" xfId="4" applyNumberFormat="1" applyFont="1" applyFill="1" applyAlignment="1">
      <alignment horizontal="center" vertical="center" wrapText="1"/>
    </xf>
    <xf numFmtId="165" fontId="28" fillId="9" borderId="3" xfId="4" applyNumberFormat="1" applyFont="1" applyFill="1" applyBorder="1" applyAlignment="1">
      <alignment horizontal="left" vertical="center" wrapText="1"/>
    </xf>
    <xf numFmtId="0" fontId="26" fillId="9" borderId="3" xfId="4" applyFill="1" applyBorder="1"/>
    <xf numFmtId="0" fontId="36" fillId="9" borderId="3" xfId="4" applyFont="1" applyFill="1" applyBorder="1" applyAlignment="1">
      <alignment horizontal="left" vertical="center" wrapText="1"/>
    </xf>
    <xf numFmtId="0" fontId="34" fillId="9" borderId="6" xfId="4" applyFont="1" applyFill="1" applyBorder="1" applyAlignment="1">
      <alignment horizontal="center" vertical="center" wrapText="1"/>
    </xf>
    <xf numFmtId="0" fontId="28" fillId="9" borderId="1" xfId="4" applyFont="1" applyFill="1" applyBorder="1" applyAlignment="1">
      <alignment vertical="center" wrapText="1"/>
    </xf>
    <xf numFmtId="0" fontId="34" fillId="9" borderId="3" xfId="4" applyFont="1" applyFill="1" applyBorder="1"/>
    <xf numFmtId="165" fontId="27" fillId="9" borderId="0" xfId="4" applyNumberFormat="1" applyFont="1" applyFill="1" applyAlignment="1">
      <alignment horizontal="center" vertical="center" wrapText="1"/>
    </xf>
    <xf numFmtId="2" fontId="27" fillId="9" borderId="0" xfId="0" applyNumberFormat="1" applyFont="1" applyFill="1"/>
    <xf numFmtId="0" fontId="36" fillId="9" borderId="0" xfId="0" quotePrefix="1" applyFont="1" applyFill="1" applyAlignment="1">
      <alignment horizontal="left" vertical="center" wrapText="1"/>
    </xf>
    <xf numFmtId="165" fontId="28" fillId="9" borderId="2" xfId="0" applyNumberFormat="1" applyFont="1" applyFill="1" applyBorder="1" applyAlignment="1">
      <alignment horizontal="center" vertical="center" wrapText="1"/>
    </xf>
    <xf numFmtId="165" fontId="28" fillId="9" borderId="9" xfId="0" applyNumberFormat="1" applyFont="1" applyFill="1" applyBorder="1" applyAlignment="1">
      <alignment horizontal="center" vertical="center" wrapText="1"/>
    </xf>
    <xf numFmtId="165" fontId="28" fillId="9" borderId="9" xfId="0" applyNumberFormat="1" applyFont="1" applyFill="1" applyBorder="1" applyAlignment="1">
      <alignment horizontal="right" vertical="center" wrapText="1"/>
    </xf>
    <xf numFmtId="165" fontId="28" fillId="9" borderId="9" xfId="0" applyNumberFormat="1" applyFont="1" applyFill="1" applyBorder="1" applyAlignment="1">
      <alignment vertical="center" wrapText="1"/>
    </xf>
    <xf numFmtId="165" fontId="52" fillId="9" borderId="0" xfId="0" applyNumberFormat="1" applyFont="1" applyFill="1" applyAlignment="1">
      <alignment horizontal="right" vertical="center" wrapText="1"/>
    </xf>
    <xf numFmtId="165" fontId="52" fillId="7" borderId="0" xfId="0" applyNumberFormat="1" applyFont="1" applyFill="1" applyAlignment="1">
      <alignment horizontal="right" vertical="center" wrapText="1"/>
    </xf>
    <xf numFmtId="165" fontId="52" fillId="9" borderId="0" xfId="0" applyNumberFormat="1" applyFont="1" applyFill="1" applyAlignment="1">
      <alignment horizontal="center" vertical="center" wrapText="1"/>
    </xf>
    <xf numFmtId="0" fontId="28" fillId="9" borderId="0" xfId="0" applyFont="1" applyFill="1" applyAlignment="1">
      <alignment horizontal="center" wrapText="1"/>
    </xf>
    <xf numFmtId="0" fontId="28" fillId="9" borderId="0" xfId="6" applyFont="1" applyFill="1" applyAlignment="1">
      <alignment horizontal="center" wrapText="1"/>
    </xf>
    <xf numFmtId="0" fontId="28" fillId="9" borderId="0" xfId="6" applyFont="1" applyFill="1" applyAlignment="1">
      <alignment horizontal="center" vertical="center"/>
    </xf>
    <xf numFmtId="165" fontId="36" fillId="0" borderId="0" xfId="6" applyNumberFormat="1" applyFont="1" applyAlignment="1">
      <alignment horizontal="center"/>
    </xf>
    <xf numFmtId="165" fontId="26" fillId="0" borderId="0" xfId="6" applyNumberFormat="1"/>
    <xf numFmtId="0" fontId="50" fillId="0" borderId="0" xfId="6" applyFont="1" applyAlignment="1">
      <alignment vertical="center"/>
    </xf>
    <xf numFmtId="0" fontId="54" fillId="0" borderId="0" xfId="9" applyFont="1" applyAlignment="1">
      <alignment vertical="center" wrapText="1"/>
    </xf>
    <xf numFmtId="0" fontId="54" fillId="0" borderId="0" xfId="9" applyFont="1" applyAlignment="1">
      <alignment vertical="center"/>
    </xf>
    <xf numFmtId="0" fontId="54" fillId="0" borderId="0" xfId="9" applyFont="1" applyAlignment="1">
      <alignment horizontal="center" vertical="center"/>
    </xf>
    <xf numFmtId="0" fontId="55" fillId="0" borderId="0" xfId="9" applyFont="1" applyAlignment="1">
      <alignment vertical="top" wrapText="1"/>
    </xf>
    <xf numFmtId="0" fontId="26" fillId="0" borderId="0" xfId="9"/>
    <xf numFmtId="0" fontId="41" fillId="0" borderId="0" xfId="0" applyFont="1" applyAlignment="1">
      <alignment vertical="center" wrapText="1"/>
    </xf>
    <xf numFmtId="0" fontId="36" fillId="9" borderId="0" xfId="0" applyFont="1" applyFill="1" applyAlignment="1">
      <alignment horizontal="center"/>
    </xf>
    <xf numFmtId="165" fontId="36" fillId="9" borderId="0" xfId="0" applyNumberFormat="1" applyFont="1" applyFill="1" applyAlignment="1">
      <alignment horizontal="center" wrapText="1"/>
    </xf>
    <xf numFmtId="165" fontId="36" fillId="9" borderId="0" xfId="0" applyNumberFormat="1" applyFont="1" applyFill="1" applyAlignment="1">
      <alignment horizontal="right" wrapText="1"/>
    </xf>
    <xf numFmtId="0" fontId="36" fillId="9" borderId="0" xfId="0" applyFont="1" applyFill="1" applyAlignment="1">
      <alignment horizontal="right"/>
    </xf>
    <xf numFmtId="0" fontId="26" fillId="9" borderId="4" xfId="0" applyFont="1" applyFill="1" applyBorder="1"/>
    <xf numFmtId="0" fontId="38" fillId="0" borderId="0" xfId="0" applyFont="1"/>
    <xf numFmtId="0" fontId="54" fillId="0" borderId="0" xfId="0" applyFont="1" applyAlignment="1">
      <alignment vertical="center" wrapText="1"/>
    </xf>
    <xf numFmtId="0" fontId="54" fillId="0" borderId="0" xfId="0" applyFont="1" applyAlignment="1">
      <alignment horizontal="center" vertical="center"/>
    </xf>
    <xf numFmtId="0" fontId="55" fillId="0" borderId="0" xfId="0" applyFont="1" applyAlignment="1">
      <alignment wrapText="1"/>
    </xf>
    <xf numFmtId="0" fontId="55" fillId="0" borderId="0" xfId="0" applyFont="1" applyAlignment="1">
      <alignment horizontal="center" wrapText="1"/>
    </xf>
    <xf numFmtId="0" fontId="55" fillId="0" borderId="0" xfId="0" applyFont="1" applyAlignment="1">
      <alignment vertical="top" wrapText="1"/>
    </xf>
    <xf numFmtId="0" fontId="55" fillId="0" borderId="0" xfId="0" applyFont="1" applyAlignment="1">
      <alignment horizontal="left" vertical="top" wrapText="1"/>
    </xf>
    <xf numFmtId="168" fontId="55" fillId="0" borderId="0" xfId="0" applyNumberFormat="1" applyFont="1" applyAlignment="1">
      <alignment horizontal="right" vertical="center"/>
    </xf>
    <xf numFmtId="0" fontId="26" fillId="0" borderId="4" xfId="4" applyBorder="1"/>
    <xf numFmtId="0" fontId="29" fillId="9" borderId="4" xfId="4" applyFont="1" applyFill="1" applyBorder="1" applyAlignment="1">
      <alignment vertical="top"/>
    </xf>
    <xf numFmtId="0" fontId="29" fillId="9" borderId="4" xfId="4" applyFont="1" applyFill="1" applyBorder="1" applyAlignment="1">
      <alignment horizontal="center" vertical="top" wrapText="1"/>
    </xf>
    <xf numFmtId="165" fontId="30" fillId="9" borderId="4" xfId="4" applyNumberFormat="1" applyFont="1" applyFill="1" applyBorder="1" applyAlignment="1">
      <alignment horizontal="center" vertical="top" wrapText="1"/>
    </xf>
    <xf numFmtId="165" fontId="36" fillId="9" borderId="0" xfId="4" applyNumberFormat="1" applyFont="1" applyFill="1" applyAlignment="1">
      <alignment vertical="top"/>
    </xf>
    <xf numFmtId="0" fontId="28" fillId="9" borderId="0" xfId="4" applyFont="1" applyFill="1" applyAlignment="1">
      <alignment vertical="center"/>
    </xf>
    <xf numFmtId="0" fontId="28" fillId="9" borderId="2" xfId="4" applyFont="1" applyFill="1" applyBorder="1" applyAlignment="1">
      <alignment horizontal="center" vertical="center" wrapText="1"/>
    </xf>
    <xf numFmtId="0" fontId="31" fillId="9" borderId="0" xfId="4" applyFont="1" applyFill="1" applyAlignment="1">
      <alignment vertical="top"/>
    </xf>
    <xf numFmtId="0" fontId="0" fillId="0" borderId="4" xfId="0" applyBorder="1"/>
    <xf numFmtId="0" fontId="31" fillId="9" borderId="0" xfId="4" applyFont="1" applyFill="1" applyAlignment="1">
      <alignment horizontal="left" wrapText="1"/>
    </xf>
    <xf numFmtId="0" fontId="45" fillId="9" borderId="0" xfId="4" applyFont="1" applyFill="1" applyAlignment="1">
      <alignment vertical="center" wrapText="1"/>
    </xf>
    <xf numFmtId="0" fontId="41" fillId="9" borderId="0" xfId="4" applyFont="1" applyFill="1" applyAlignment="1">
      <alignment horizontal="center" vertical="center" wrapText="1"/>
    </xf>
    <xf numFmtId="0" fontId="45" fillId="9" borderId="0" xfId="4" applyFont="1" applyFill="1" applyAlignment="1">
      <alignment horizontal="left" vertical="center" wrapText="1"/>
    </xf>
    <xf numFmtId="165" fontId="45" fillId="9" borderId="0" xfId="4" applyNumberFormat="1" applyFont="1" applyFill="1" applyAlignment="1">
      <alignment horizontal="center" vertical="center" wrapText="1"/>
    </xf>
    <xf numFmtId="0" fontId="41" fillId="9" borderId="3" xfId="4" applyFont="1" applyFill="1" applyBorder="1" applyAlignment="1">
      <alignment horizontal="center" vertical="center" wrapText="1"/>
    </xf>
    <xf numFmtId="165" fontId="45" fillId="9" borderId="0" xfId="4" applyNumberFormat="1" applyFont="1" applyFill="1" applyAlignment="1">
      <alignment horizontal="right" vertical="center" wrapText="1"/>
    </xf>
    <xf numFmtId="0" fontId="47" fillId="9" borderId="0" xfId="4" applyFont="1" applyFill="1" applyAlignment="1">
      <alignment vertical="center" wrapText="1"/>
    </xf>
    <xf numFmtId="0" fontId="45" fillId="9" borderId="0" xfId="4" applyFont="1" applyFill="1" applyAlignment="1">
      <alignment horizontal="center" vertical="center" wrapText="1"/>
    </xf>
    <xf numFmtId="165" fontId="45" fillId="9" borderId="0" xfId="4" applyNumberFormat="1" applyFont="1" applyFill="1" applyAlignment="1">
      <alignment vertical="center" wrapText="1"/>
    </xf>
    <xf numFmtId="0" fontId="47" fillId="9" borderId="0" xfId="4" applyFont="1" applyFill="1" applyAlignment="1">
      <alignment horizontal="center" vertical="center" wrapText="1"/>
    </xf>
    <xf numFmtId="0" fontId="45" fillId="9" borderId="0" xfId="4" applyFont="1" applyFill="1" applyAlignment="1">
      <alignment horizontal="right" vertical="center" wrapText="1"/>
    </xf>
    <xf numFmtId="0" fontId="45" fillId="9" borderId="4" xfId="4" applyFont="1" applyFill="1" applyBorder="1" applyAlignment="1">
      <alignment vertical="center" wrapText="1"/>
    </xf>
    <xf numFmtId="0" fontId="42" fillId="9" borderId="0" xfId="4" applyFont="1" applyFill="1"/>
    <xf numFmtId="165" fontId="45" fillId="9" borderId="0" xfId="4" applyNumberFormat="1" applyFont="1" applyFill="1" applyAlignment="1">
      <alignment horizontal="center" vertical="center"/>
    </xf>
    <xf numFmtId="165" fontId="45" fillId="0" borderId="0" xfId="4" applyNumberFormat="1" applyFont="1" applyAlignment="1">
      <alignment horizontal="center" vertical="center"/>
    </xf>
    <xf numFmtId="0" fontId="47" fillId="9" borderId="0" xfId="4" applyFont="1" applyFill="1" applyAlignment="1">
      <alignment horizontal="right" vertical="center" wrapText="1"/>
    </xf>
    <xf numFmtId="0" fontId="47" fillId="0" borderId="0" xfId="4" applyFont="1"/>
    <xf numFmtId="0" fontId="96" fillId="0" borderId="0" xfId="4" applyFont="1" applyAlignment="1">
      <alignment horizontal="center" vertical="center"/>
    </xf>
    <xf numFmtId="0" fontId="96" fillId="0" borderId="0" xfId="4" applyFont="1" applyAlignment="1">
      <alignment vertical="center"/>
    </xf>
    <xf numFmtId="165" fontId="41" fillId="9" borderId="3" xfId="4" applyNumberFormat="1" applyFont="1" applyFill="1" applyBorder="1" applyAlignment="1">
      <alignment horizontal="center" vertical="center" wrapText="1"/>
    </xf>
    <xf numFmtId="0" fontId="47" fillId="9" borderId="4" xfId="4" applyFont="1" applyFill="1" applyBorder="1"/>
    <xf numFmtId="0" fontId="41" fillId="9" borderId="14" xfId="6" applyFont="1" applyFill="1" applyBorder="1" applyAlignment="1">
      <alignment wrapText="1"/>
    </xf>
    <xf numFmtId="165" fontId="45" fillId="9" borderId="0" xfId="6" applyNumberFormat="1" applyFont="1" applyFill="1" applyAlignment="1">
      <alignment horizontal="center" wrapText="1"/>
    </xf>
    <xf numFmtId="165" fontId="45" fillId="9" borderId="0" xfId="6" applyNumberFormat="1" applyFont="1" applyFill="1" applyAlignment="1">
      <alignment horizontal="center"/>
    </xf>
    <xf numFmtId="165" fontId="45" fillId="9" borderId="0" xfId="6" applyNumberFormat="1" applyFont="1" applyFill="1" applyAlignment="1">
      <alignment horizontal="center" vertical="center" wrapText="1"/>
    </xf>
    <xf numFmtId="0" fontId="41" fillId="9" borderId="3" xfId="6" applyFont="1" applyFill="1" applyBorder="1" applyAlignment="1">
      <alignment horizontal="center" vertical="center" wrapText="1"/>
    </xf>
    <xf numFmtId="0" fontId="41" fillId="9" borderId="3" xfId="6" applyFont="1" applyFill="1" applyBorder="1" applyAlignment="1">
      <alignment horizontal="center" vertical="center"/>
    </xf>
    <xf numFmtId="0" fontId="41" fillId="9" borderId="0" xfId="4" applyFont="1" applyFill="1" applyAlignment="1">
      <alignment horizontal="right" vertical="center" wrapText="1"/>
    </xf>
    <xf numFmtId="0" fontId="41" fillId="9" borderId="3" xfId="0" applyFont="1" applyFill="1" applyBorder="1" applyAlignment="1">
      <alignment horizontal="center" vertical="center" wrapText="1"/>
    </xf>
    <xf numFmtId="0" fontId="41" fillId="9" borderId="0" xfId="0" applyFont="1" applyFill="1" applyAlignment="1">
      <alignment horizontal="center" vertical="center"/>
    </xf>
    <xf numFmtId="0" fontId="41" fillId="9" borderId="0" xfId="0" applyFont="1" applyFill="1" applyAlignment="1">
      <alignment vertical="center" wrapText="1"/>
    </xf>
    <xf numFmtId="165" fontId="45" fillId="9" borderId="0" xfId="0" applyNumberFormat="1" applyFont="1" applyFill="1" applyAlignment="1">
      <alignment horizontal="center" wrapText="1"/>
    </xf>
    <xf numFmtId="165" fontId="45" fillId="9" borderId="0" xfId="0" applyNumberFormat="1" applyFont="1" applyFill="1" applyAlignment="1">
      <alignment horizontal="right" wrapText="1"/>
    </xf>
    <xf numFmtId="165" fontId="45" fillId="9" borderId="0" xfId="0" applyNumberFormat="1" applyFont="1" applyFill="1" applyAlignment="1">
      <alignment horizontal="center" vertical="center" wrapText="1"/>
    </xf>
    <xf numFmtId="0" fontId="45" fillId="9" borderId="0" xfId="0" applyFont="1" applyFill="1"/>
    <xf numFmtId="0" fontId="47" fillId="9" borderId="4" xfId="0" applyFont="1" applyFill="1" applyBorder="1"/>
    <xf numFmtId="165" fontId="41" fillId="9" borderId="0" xfId="4" applyNumberFormat="1" applyFont="1" applyFill="1" applyAlignment="1">
      <alignment vertical="center" wrapText="1"/>
    </xf>
    <xf numFmtId="0" fontId="42" fillId="0" borderId="0" xfId="4" applyFont="1"/>
    <xf numFmtId="0" fontId="42" fillId="0" borderId="0" xfId="4" applyFont="1" applyAlignment="1">
      <alignment horizontal="center" vertical="center"/>
    </xf>
    <xf numFmtId="0" fontId="29" fillId="0" borderId="0" xfId="4" applyFont="1" applyAlignment="1">
      <alignment horizontal="center" vertical="center" wrapText="1"/>
    </xf>
    <xf numFmtId="0" fontId="36" fillId="0" borderId="0" xfId="4" applyFont="1" applyAlignment="1">
      <alignment horizontal="center" vertical="center" wrapText="1"/>
    </xf>
    <xf numFmtId="171" fontId="36" fillId="0" borderId="0" xfId="4" applyNumberFormat="1" applyFont="1" applyAlignment="1">
      <alignment horizontal="center"/>
    </xf>
    <xf numFmtId="171" fontId="45" fillId="9" borderId="0" xfId="4" applyNumberFormat="1" applyFont="1" applyFill="1" applyAlignment="1">
      <alignment horizontal="center"/>
    </xf>
    <xf numFmtId="171" fontId="45" fillId="9" borderId="0" xfId="4" applyNumberFormat="1" applyFont="1" applyFill="1" applyAlignment="1">
      <alignment horizontal="center" vertical="center" wrapText="1"/>
    </xf>
    <xf numFmtId="0" fontId="41" fillId="9" borderId="3" xfId="5" applyFont="1" applyFill="1" applyBorder="1" applyAlignment="1">
      <alignment horizontal="center" vertical="center" wrapText="1"/>
    </xf>
    <xf numFmtId="0" fontId="41" fillId="9" borderId="0" xfId="5" applyFont="1" applyFill="1" applyAlignment="1">
      <alignment horizontal="center" vertical="center"/>
    </xf>
    <xf numFmtId="0" fontId="41" fillId="9" borderId="0" xfId="5" applyFont="1" applyFill="1" applyAlignment="1">
      <alignment horizontal="right" vertical="center" wrapText="1"/>
    </xf>
    <xf numFmtId="0" fontId="41" fillId="9" borderId="0" xfId="5" applyFont="1" applyFill="1" applyAlignment="1">
      <alignment horizontal="center" vertical="center" wrapText="1"/>
    </xf>
    <xf numFmtId="0" fontId="45" fillId="9" borderId="4" xfId="4" applyFont="1" applyFill="1" applyBorder="1"/>
    <xf numFmtId="0" fontId="29" fillId="9" borderId="0" xfId="4" applyFont="1" applyFill="1" applyAlignment="1">
      <alignment horizontal="center" vertical="center"/>
    </xf>
    <xf numFmtId="174" fontId="45" fillId="9" borderId="0" xfId="4" applyNumberFormat="1" applyFont="1" applyFill="1" applyAlignment="1">
      <alignment horizontal="center" vertical="center" wrapText="1"/>
    </xf>
    <xf numFmtId="0" fontId="42" fillId="9" borderId="0" xfId="4" applyFont="1" applyFill="1" applyAlignment="1">
      <alignment vertical="top"/>
    </xf>
    <xf numFmtId="0" fontId="29" fillId="9" borderId="0" xfId="4" applyFont="1" applyFill="1" applyAlignment="1">
      <alignment vertical="top"/>
    </xf>
    <xf numFmtId="0" fontId="29" fillId="9" borderId="0" xfId="4" applyFont="1" applyFill="1" applyAlignment="1">
      <alignment vertical="center"/>
    </xf>
    <xf numFmtId="0" fontId="45" fillId="9" borderId="0" xfId="4" applyFont="1" applyFill="1" applyAlignment="1">
      <alignment vertical="top" wrapText="1"/>
    </xf>
    <xf numFmtId="0" fontId="45" fillId="9" borderId="0" xfId="4" applyFont="1" applyFill="1" applyAlignment="1">
      <alignment horizontal="center" vertical="top" wrapText="1"/>
    </xf>
    <xf numFmtId="174" fontId="45" fillId="9" borderId="0" xfId="4" applyNumberFormat="1" applyFont="1" applyFill="1" applyAlignment="1">
      <alignment horizontal="center" vertical="top" wrapText="1"/>
    </xf>
    <xf numFmtId="165" fontId="45" fillId="9" borderId="0" xfId="4" applyNumberFormat="1" applyFont="1" applyFill="1" applyAlignment="1">
      <alignment horizontal="center" vertical="top" wrapText="1"/>
    </xf>
    <xf numFmtId="0" fontId="47" fillId="9" borderId="0" xfId="4" applyFont="1" applyFill="1" applyAlignment="1">
      <alignment vertical="top" wrapText="1"/>
    </xf>
    <xf numFmtId="173" fontId="45" fillId="9" borderId="0" xfId="4" applyNumberFormat="1" applyFont="1" applyFill="1" applyAlignment="1">
      <alignment horizontal="center" vertical="top" wrapText="1"/>
    </xf>
    <xf numFmtId="0" fontId="42" fillId="9" borderId="0" xfId="4" applyFont="1" applyFill="1" applyAlignment="1">
      <alignment horizontal="center" vertical="top" wrapText="1"/>
    </xf>
    <xf numFmtId="0" fontId="42" fillId="9" borderId="0" xfId="4" applyFont="1" applyFill="1" applyAlignment="1">
      <alignment horizontal="center" vertical="top"/>
    </xf>
    <xf numFmtId="0" fontId="41" fillId="9" borderId="0" xfId="4" applyFont="1" applyFill="1" applyAlignment="1">
      <alignment horizontal="center" vertical="top" wrapText="1"/>
    </xf>
    <xf numFmtId="165" fontId="30" fillId="9" borderId="0" xfId="4" applyNumberFormat="1" applyFont="1" applyFill="1" applyAlignment="1">
      <alignment horizontal="center" vertical="top" wrapText="1"/>
    </xf>
    <xf numFmtId="165" fontId="45" fillId="9" borderId="0" xfId="4" applyNumberFormat="1" applyFont="1" applyFill="1" applyAlignment="1">
      <alignment horizontal="center"/>
    </xf>
    <xf numFmtId="165" fontId="45" fillId="9" borderId="0" xfId="4" applyNumberFormat="1" applyFont="1" applyFill="1" applyAlignment="1">
      <alignment horizontal="right"/>
    </xf>
    <xf numFmtId="0" fontId="45" fillId="9" borderId="0" xfId="5" applyFont="1" applyFill="1"/>
    <xf numFmtId="0" fontId="45" fillId="9" borderId="0" xfId="5" applyFont="1" applyFill="1" applyAlignment="1">
      <alignment horizontal="center"/>
    </xf>
    <xf numFmtId="165" fontId="45" fillId="9" borderId="0" xfId="5" applyNumberFormat="1" applyFont="1" applyFill="1" applyAlignment="1">
      <alignment horizontal="center" vertical="center" wrapText="1"/>
    </xf>
    <xf numFmtId="0" fontId="45" fillId="9" borderId="0" xfId="6" applyFont="1" applyFill="1" applyAlignment="1">
      <alignment vertical="center" wrapText="1"/>
    </xf>
    <xf numFmtId="0" fontId="45" fillId="9" borderId="0" xfId="6" applyFont="1" applyFill="1" applyAlignment="1">
      <alignment horizontal="center" vertical="center" wrapText="1"/>
    </xf>
    <xf numFmtId="165" fontId="45" fillId="9" borderId="0" xfId="6" applyNumberFormat="1" applyFont="1" applyFill="1" applyAlignment="1">
      <alignment horizontal="right" vertical="center" wrapText="1"/>
    </xf>
    <xf numFmtId="165" fontId="45" fillId="9" borderId="0" xfId="6" applyNumberFormat="1" applyFont="1" applyFill="1" applyAlignment="1">
      <alignment vertical="center" wrapText="1"/>
    </xf>
    <xf numFmtId="0" fontId="47" fillId="9" borderId="0" xfId="6" applyFont="1" applyFill="1"/>
    <xf numFmtId="165" fontId="45" fillId="9" borderId="0" xfId="0" applyNumberFormat="1" applyFont="1" applyFill="1" applyAlignment="1">
      <alignment horizontal="right" vertical="center" wrapText="1"/>
    </xf>
    <xf numFmtId="165" fontId="41" fillId="9" borderId="3" xfId="0" applyNumberFormat="1" applyFont="1" applyFill="1" applyBorder="1" applyAlignment="1">
      <alignment horizontal="center" vertical="center" wrapText="1"/>
    </xf>
    <xf numFmtId="0" fontId="45" fillId="9" borderId="0" xfId="0" applyFont="1" applyFill="1" applyAlignment="1">
      <alignment vertical="center" wrapText="1"/>
    </xf>
    <xf numFmtId="0" fontId="47" fillId="9" borderId="0" xfId="0" applyFont="1" applyFill="1"/>
    <xf numFmtId="165" fontId="45" fillId="9" borderId="0" xfId="0" applyNumberFormat="1" applyFont="1" applyFill="1" applyAlignment="1">
      <alignment horizontal="center" vertical="center"/>
    </xf>
    <xf numFmtId="0" fontId="36" fillId="9" borderId="0" xfId="0" applyFont="1" applyFill="1" applyAlignment="1">
      <alignment vertical="center"/>
    </xf>
    <xf numFmtId="0" fontId="28" fillId="0" borderId="0" xfId="0" applyFont="1" applyAlignment="1">
      <alignment vertical="center"/>
    </xf>
    <xf numFmtId="3" fontId="36" fillId="9" borderId="0" xfId="0" applyNumberFormat="1" applyFont="1" applyFill="1" applyAlignment="1">
      <alignment vertical="center"/>
    </xf>
    <xf numFmtId="3" fontId="98" fillId="9" borderId="0" xfId="0" applyNumberFormat="1" applyFont="1" applyFill="1" applyAlignment="1">
      <alignment vertical="center"/>
    </xf>
    <xf numFmtId="1" fontId="28" fillId="43" borderId="0" xfId="0" applyNumberFormat="1" applyFont="1" applyFill="1" applyAlignment="1">
      <alignment horizontal="right" vertical="center" indent="1"/>
    </xf>
    <xf numFmtId="3" fontId="28" fillId="0" borderId="0" xfId="0" applyNumberFormat="1" applyFont="1" applyAlignment="1">
      <alignment horizontal="right" vertical="center" indent="1"/>
    </xf>
    <xf numFmtId="3" fontId="99" fillId="43" borderId="0" xfId="0" applyNumberFormat="1" applyFont="1" applyFill="1" applyAlignment="1">
      <alignment horizontal="right" vertical="center" indent="1"/>
    </xf>
    <xf numFmtId="189" fontId="100" fillId="43" borderId="36" xfId="0" applyNumberFormat="1" applyFont="1" applyFill="1" applyBorder="1" applyAlignment="1">
      <alignment horizontal="right" vertical="center" indent="1"/>
    </xf>
    <xf numFmtId="189" fontId="28" fillId="43" borderId="0" xfId="0" applyNumberFormat="1" applyFont="1" applyFill="1" applyAlignment="1">
      <alignment horizontal="right" vertical="center" indent="1"/>
    </xf>
    <xf numFmtId="2" fontId="28" fillId="43" borderId="0" xfId="0" applyNumberFormat="1" applyFont="1" applyFill="1" applyAlignment="1">
      <alignment horizontal="right" vertical="center" indent="1"/>
    </xf>
    <xf numFmtId="189" fontId="101" fillId="9" borderId="0" xfId="0" applyNumberFormat="1" applyFont="1" applyFill="1" applyAlignment="1">
      <alignment vertical="center"/>
    </xf>
    <xf numFmtId="0" fontId="102" fillId="9" borderId="0" xfId="0" applyFont="1" applyFill="1" applyAlignment="1">
      <alignment vertical="center"/>
    </xf>
    <xf numFmtId="189" fontId="100" fillId="9" borderId="36" xfId="0" applyNumberFormat="1" applyFont="1" applyFill="1" applyBorder="1" applyAlignment="1">
      <alignment horizontal="right" vertical="center" indent="1"/>
    </xf>
    <xf numFmtId="189" fontId="28" fillId="0" borderId="0" xfId="0" applyNumberFormat="1" applyFont="1" applyAlignment="1">
      <alignment horizontal="right" vertical="center" indent="1"/>
    </xf>
    <xf numFmtId="2" fontId="28" fillId="0" borderId="0" xfId="0" applyNumberFormat="1" applyFont="1" applyAlignment="1">
      <alignment horizontal="right" vertical="center" indent="1"/>
    </xf>
    <xf numFmtId="1" fontId="28" fillId="0" borderId="0" xfId="0" applyNumberFormat="1" applyFont="1" applyAlignment="1">
      <alignment horizontal="right" vertical="center" indent="1"/>
    </xf>
    <xf numFmtId="165" fontId="28" fillId="43" borderId="0" xfId="0" applyNumberFormat="1" applyFont="1" applyFill="1" applyAlignment="1">
      <alignment vertical="center"/>
    </xf>
    <xf numFmtId="165" fontId="28" fillId="43" borderId="0" xfId="0" applyNumberFormat="1" applyFont="1" applyFill="1" applyAlignment="1">
      <alignment horizontal="right" vertical="center" indent="1"/>
    </xf>
    <xf numFmtId="3" fontId="28" fillId="43" borderId="0" xfId="0" applyNumberFormat="1" applyFont="1" applyFill="1" applyAlignment="1">
      <alignment horizontal="right" vertical="center" indent="1"/>
    </xf>
    <xf numFmtId="165" fontId="28" fillId="9" borderId="0" xfId="0" applyNumberFormat="1" applyFont="1" applyFill="1" applyAlignment="1">
      <alignment horizontal="right" vertical="center" indent="1"/>
    </xf>
    <xf numFmtId="165" fontId="28" fillId="9" borderId="0" xfId="0" applyNumberFormat="1" applyFont="1" applyFill="1" applyAlignment="1">
      <alignment vertical="center"/>
    </xf>
    <xf numFmtId="3" fontId="28" fillId="9" borderId="0" xfId="0" applyNumberFormat="1" applyFont="1" applyFill="1" applyAlignment="1">
      <alignment horizontal="right" vertical="center" indent="1"/>
    </xf>
    <xf numFmtId="3" fontId="36" fillId="9" borderId="37" xfId="0" applyNumberFormat="1" applyFont="1" applyFill="1" applyBorder="1" applyAlignment="1">
      <alignment horizontal="right" vertical="center" indent="1"/>
    </xf>
    <xf numFmtId="0" fontId="28" fillId="9" borderId="33" xfId="0" applyFont="1" applyFill="1" applyBorder="1" applyAlignment="1">
      <alignment horizontal="center" vertical="center" wrapText="1"/>
    </xf>
    <xf numFmtId="3" fontId="28" fillId="9" borderId="0" xfId="0" applyNumberFormat="1" applyFont="1" applyFill="1" applyAlignment="1">
      <alignment horizontal="center" vertical="center" wrapText="1"/>
    </xf>
    <xf numFmtId="165" fontId="0" fillId="44" borderId="0" xfId="0" applyNumberFormat="1" applyFill="1"/>
    <xf numFmtId="172" fontId="51" fillId="44" borderId="39" xfId="3115" applyNumberFormat="1" applyFont="1" applyFill="1" applyBorder="1" applyAlignment="1">
      <alignment horizontal="right" vertical="top"/>
    </xf>
    <xf numFmtId="172" fontId="51" fillId="44" borderId="38" xfId="3115" applyNumberFormat="1" applyFont="1" applyFill="1" applyBorder="1" applyAlignment="1">
      <alignment horizontal="right" vertical="top"/>
    </xf>
    <xf numFmtId="0" fontId="27" fillId="0" borderId="4" xfId="4" applyFont="1" applyBorder="1"/>
    <xf numFmtId="0" fontId="27" fillId="9" borderId="4" xfId="4" applyFont="1" applyFill="1" applyBorder="1"/>
    <xf numFmtId="0" fontId="36" fillId="9" borderId="0" xfId="6" applyFont="1" applyFill="1"/>
    <xf numFmtId="0" fontId="28" fillId="9" borderId="0" xfId="6" applyFont="1" applyFill="1"/>
    <xf numFmtId="0" fontId="36" fillId="9" borderId="0" xfId="4" applyFont="1" applyFill="1" applyAlignment="1">
      <alignment vertical="center"/>
    </xf>
    <xf numFmtId="0" fontId="26" fillId="0" borderId="0" xfId="4" applyAlignment="1">
      <alignment vertical="center"/>
    </xf>
    <xf numFmtId="165" fontId="36" fillId="9" borderId="0" xfId="4" applyNumberFormat="1" applyFont="1" applyFill="1" applyAlignment="1">
      <alignment vertical="center"/>
    </xf>
    <xf numFmtId="0" fontId="27" fillId="0" borderId="0" xfId="4" applyFont="1" applyAlignment="1">
      <alignment vertical="center"/>
    </xf>
    <xf numFmtId="0" fontId="36" fillId="0" borderId="0" xfId="4" applyFont="1" applyAlignment="1">
      <alignment vertical="center"/>
    </xf>
    <xf numFmtId="165" fontId="28" fillId="9" borderId="0" xfId="4" applyNumberFormat="1" applyFont="1" applyFill="1" applyAlignment="1">
      <alignment vertical="center"/>
    </xf>
    <xf numFmtId="0" fontId="36" fillId="9" borderId="0" xfId="4" applyFont="1" applyFill="1" applyAlignment="1">
      <alignment horizontal="left" wrapText="1"/>
    </xf>
    <xf numFmtId="0" fontId="36" fillId="9" borderId="0" xfId="4" applyFont="1" applyFill="1" applyAlignment="1">
      <alignment horizontal="left" vertical="top" wrapText="1"/>
    </xf>
    <xf numFmtId="0" fontId="50" fillId="0" borderId="0" xfId="0" applyFont="1" applyAlignment="1">
      <alignment horizontal="center" vertical="center"/>
    </xf>
    <xf numFmtId="0" fontId="2" fillId="9" borderId="0" xfId="16234" applyFill="1"/>
    <xf numFmtId="0" fontId="109" fillId="9" borderId="4" xfId="16234" applyFont="1" applyFill="1" applyBorder="1" applyAlignment="1">
      <alignment horizontal="center"/>
    </xf>
    <xf numFmtId="0" fontId="105" fillId="7" borderId="3" xfId="16235" applyFont="1" applyFill="1" applyBorder="1" applyAlignment="1">
      <alignment horizontal="center" vertical="center"/>
    </xf>
    <xf numFmtId="0" fontId="108" fillId="9" borderId="0" xfId="16234" applyFont="1" applyFill="1" applyAlignment="1">
      <alignment horizontal="center" vertical="center" wrapText="1"/>
    </xf>
    <xf numFmtId="0" fontId="107" fillId="9" borderId="0" xfId="16234" applyFont="1" applyFill="1"/>
    <xf numFmtId="0" fontId="110" fillId="9" borderId="0" xfId="16233" applyFont="1" applyFill="1" applyAlignment="1">
      <alignment horizontal="left" vertical="center" wrapText="1"/>
    </xf>
    <xf numFmtId="166" fontId="108" fillId="9" borderId="0" xfId="16234" applyNumberFormat="1" applyFont="1" applyFill="1" applyAlignment="1">
      <alignment horizontal="center" vertical="center"/>
    </xf>
    <xf numFmtId="0" fontId="111" fillId="9" borderId="0" xfId="16233" applyFont="1" applyFill="1" applyAlignment="1">
      <alignment horizontal="left" vertical="center" wrapText="1"/>
    </xf>
    <xf numFmtId="166" fontId="107" fillId="9" borderId="0" xfId="16234" applyNumberFormat="1" applyFont="1" applyFill="1" applyAlignment="1">
      <alignment horizontal="center" vertical="center"/>
    </xf>
    <xf numFmtId="166" fontId="107" fillId="0" borderId="0" xfId="16234" applyNumberFormat="1" applyFont="1" applyAlignment="1">
      <alignment horizontal="center" vertical="center"/>
    </xf>
    <xf numFmtId="0" fontId="112" fillId="9" borderId="4" xfId="16234" applyFont="1" applyFill="1" applyBorder="1"/>
    <xf numFmtId="0" fontId="2" fillId="9" borderId="4" xfId="16234" applyFill="1" applyBorder="1"/>
    <xf numFmtId="0" fontId="112" fillId="9" borderId="0" xfId="16234" applyFont="1" applyFill="1"/>
    <xf numFmtId="0" fontId="111" fillId="9" borderId="4" xfId="16233" applyFont="1" applyFill="1" applyBorder="1" applyAlignment="1">
      <alignment horizontal="left" vertical="center" wrapText="1"/>
    </xf>
    <xf numFmtId="0" fontId="106" fillId="0" borderId="0" xfId="16235" applyFont="1"/>
    <xf numFmtId="0" fontId="106" fillId="0" borderId="0" xfId="16235" applyFont="1" applyAlignment="1">
      <alignment horizontal="center" vertical="center"/>
    </xf>
    <xf numFmtId="166" fontId="108" fillId="9" borderId="4" xfId="16234" applyNumberFormat="1" applyFont="1" applyFill="1" applyBorder="1" applyAlignment="1">
      <alignment horizontal="center" vertical="center"/>
    </xf>
    <xf numFmtId="166" fontId="107" fillId="9" borderId="0" xfId="16234" applyNumberFormat="1" applyFont="1" applyFill="1" applyAlignment="1">
      <alignment horizontal="center"/>
    </xf>
    <xf numFmtId="0" fontId="41" fillId="9" borderId="3" xfId="5" applyFont="1" applyFill="1" applyBorder="1" applyAlignment="1">
      <alignment horizontal="center" vertical="center"/>
    </xf>
    <xf numFmtId="0" fontId="45" fillId="9" borderId="0" xfId="6" applyFont="1" applyFill="1" applyAlignment="1">
      <alignment horizontal="center" vertical="center"/>
    </xf>
    <xf numFmtId="0" fontId="45" fillId="9" borderId="0" xfId="0" applyFont="1" applyFill="1" applyAlignment="1">
      <alignment horizontal="center" vertical="center" wrapText="1"/>
    </xf>
    <xf numFmtId="0" fontId="45" fillId="9" borderId="0" xfId="0" applyFont="1" applyFill="1" applyAlignment="1">
      <alignment horizontal="center"/>
    </xf>
    <xf numFmtId="0" fontId="45" fillId="9" borderId="0" xfId="5" applyFont="1" applyFill="1" applyAlignment="1">
      <alignment horizontal="center" vertical="center" wrapText="1"/>
    </xf>
    <xf numFmtId="0" fontId="0" fillId="9" borderId="4" xfId="0" applyFill="1" applyBorder="1"/>
    <xf numFmtId="0" fontId="36" fillId="9" borderId="0" xfId="0" applyFont="1" applyFill="1" applyAlignment="1">
      <alignment horizontal="left" wrapText="1"/>
    </xf>
    <xf numFmtId="0" fontId="36" fillId="9" borderId="0" xfId="4" applyFont="1" applyFill="1" applyAlignment="1">
      <alignment horizontal="justify" vertical="center" wrapText="1"/>
    </xf>
    <xf numFmtId="0" fontId="45" fillId="9" borderId="0" xfId="4" applyFont="1" applyFill="1" applyAlignment="1">
      <alignment horizontal="right"/>
    </xf>
    <xf numFmtId="0" fontId="45" fillId="9" borderId="4" xfId="4" applyFont="1" applyFill="1" applyBorder="1" applyAlignment="1">
      <alignment horizontal="center" vertical="center" wrapText="1"/>
    </xf>
    <xf numFmtId="165" fontId="45" fillId="9" borderId="4" xfId="4" applyNumberFormat="1" applyFont="1" applyFill="1" applyBorder="1" applyAlignment="1">
      <alignment horizontal="right" vertical="center" wrapText="1"/>
    </xf>
    <xf numFmtId="0" fontId="31" fillId="9" borderId="0" xfId="6" applyFont="1" applyFill="1" applyAlignment="1">
      <alignment vertical="center" wrapText="1"/>
    </xf>
    <xf numFmtId="0" fontId="41" fillId="9" borderId="1" xfId="4" applyFont="1" applyFill="1" applyBorder="1" applyAlignment="1">
      <alignment horizontal="center" vertical="center" wrapText="1"/>
    </xf>
    <xf numFmtId="165" fontId="41" fillId="9" borderId="1" xfId="0" applyNumberFormat="1" applyFont="1" applyFill="1" applyBorder="1" applyAlignment="1">
      <alignment horizontal="center" vertical="center" wrapText="1"/>
    </xf>
    <xf numFmtId="0" fontId="41" fillId="9" borderId="1" xfId="5" applyFont="1" applyFill="1" applyBorder="1" applyAlignment="1">
      <alignment horizontal="center" vertical="center" wrapText="1"/>
    </xf>
    <xf numFmtId="0" fontId="41" fillId="9" borderId="3" xfId="4" applyFont="1" applyFill="1" applyBorder="1" applyAlignment="1">
      <alignment horizontal="center" vertical="top" wrapText="1"/>
    </xf>
    <xf numFmtId="0" fontId="106" fillId="0" borderId="0" xfId="19" applyFont="1"/>
    <xf numFmtId="0" fontId="105" fillId="7" borderId="3" xfId="19" applyFont="1" applyFill="1" applyBorder="1" applyAlignment="1">
      <alignment horizontal="center" vertical="center"/>
    </xf>
    <xf numFmtId="0" fontId="105" fillId="0" borderId="0" xfId="19" applyFont="1" applyAlignment="1">
      <alignment horizontal="left" vertical="center"/>
    </xf>
    <xf numFmtId="166" fontId="105" fillId="0" borderId="0" xfId="19" applyNumberFormat="1" applyFont="1" applyAlignment="1">
      <alignment horizontal="center" vertical="center"/>
    </xf>
    <xf numFmtId="0" fontId="106" fillId="0" borderId="0" xfId="19" applyFont="1" applyAlignment="1">
      <alignment horizontal="left" vertical="center"/>
    </xf>
    <xf numFmtId="166" fontId="106" fillId="0" borderId="0" xfId="19" applyNumberFormat="1" applyFont="1" applyAlignment="1">
      <alignment horizontal="center" vertical="center"/>
    </xf>
    <xf numFmtId="0" fontId="106" fillId="0" borderId="4" xfId="19" applyFont="1" applyBorder="1" applyAlignment="1">
      <alignment horizontal="left" vertical="center"/>
    </xf>
    <xf numFmtId="166" fontId="106" fillId="0" borderId="4" xfId="19" applyNumberFormat="1" applyFont="1" applyBorder="1" applyAlignment="1">
      <alignment horizontal="center" vertical="center"/>
    </xf>
    <xf numFmtId="0" fontId="106" fillId="0" borderId="0" xfId="19" applyFont="1" applyAlignment="1">
      <alignment horizontal="center" vertical="center"/>
    </xf>
    <xf numFmtId="0" fontId="106" fillId="9" borderId="0" xfId="20" applyFont="1" applyFill="1"/>
    <xf numFmtId="0" fontId="114" fillId="9" borderId="4" xfId="20" applyFont="1" applyFill="1" applyBorder="1" applyAlignment="1">
      <alignment horizontal="center"/>
    </xf>
    <xf numFmtId="0" fontId="105" fillId="9" borderId="0" xfId="20" applyFont="1" applyFill="1" applyAlignment="1">
      <alignment horizontal="center" vertical="center" wrapText="1"/>
    </xf>
    <xf numFmtId="0" fontId="115" fillId="9" borderId="0" xfId="16233" applyFont="1" applyFill="1" applyAlignment="1">
      <alignment horizontal="left" vertical="center" wrapText="1"/>
    </xf>
    <xf numFmtId="166" fontId="105" fillId="9" borderId="0" xfId="20" applyNumberFormat="1" applyFont="1" applyFill="1" applyAlignment="1">
      <alignment horizontal="center" vertical="center"/>
    </xf>
    <xf numFmtId="0" fontId="116" fillId="9" borderId="0" xfId="16233" applyFont="1" applyFill="1" applyAlignment="1">
      <alignment horizontal="left" vertical="center" wrapText="1"/>
    </xf>
    <xf numFmtId="166" fontId="106" fillId="9" borderId="0" xfId="20" applyNumberFormat="1" applyFont="1" applyFill="1" applyAlignment="1">
      <alignment horizontal="center" vertical="center"/>
    </xf>
    <xf numFmtId="0" fontId="106" fillId="9" borderId="4" xfId="20" applyFont="1" applyFill="1" applyBorder="1"/>
    <xf numFmtId="190" fontId="51" fillId="0" borderId="0" xfId="16233" applyNumberFormat="1" applyFont="1" applyAlignment="1">
      <alignment horizontal="center" vertical="center"/>
    </xf>
    <xf numFmtId="166" fontId="106" fillId="0" borderId="0" xfId="20" applyNumberFormat="1" applyFont="1" applyAlignment="1">
      <alignment horizontal="center" vertical="center"/>
    </xf>
    <xf numFmtId="190" fontId="117" fillId="0" borderId="0" xfId="16233" applyNumberFormat="1" applyFont="1" applyAlignment="1">
      <alignment horizontal="center" vertical="center"/>
    </xf>
    <xf numFmtId="165" fontId="38" fillId="0" borderId="0" xfId="0" applyNumberFormat="1" applyFont="1" applyAlignment="1">
      <alignment horizontal="center" vertical="center"/>
    </xf>
    <xf numFmtId="190" fontId="51" fillId="0" borderId="0" xfId="0" applyNumberFormat="1" applyFont="1" applyAlignment="1">
      <alignment horizontal="center" vertical="center"/>
    </xf>
    <xf numFmtId="0" fontId="0" fillId="0" borderId="0" xfId="0" applyAlignment="1">
      <alignment horizontal="center" vertical="center"/>
    </xf>
    <xf numFmtId="0" fontId="38" fillId="7" borderId="3" xfId="0" applyFont="1" applyFill="1" applyBorder="1" applyAlignment="1">
      <alignment horizontal="center" vertical="center"/>
    </xf>
    <xf numFmtId="0" fontId="28" fillId="9" borderId="4" xfId="4" applyFont="1" applyFill="1" applyBorder="1" applyAlignment="1">
      <alignment horizontal="left" vertical="center" wrapText="1"/>
    </xf>
    <xf numFmtId="0" fontId="28" fillId="9" borderId="14" xfId="4" applyFont="1" applyFill="1" applyBorder="1" applyAlignment="1">
      <alignment horizontal="left" vertical="center" wrapText="1"/>
    </xf>
    <xf numFmtId="0" fontId="119" fillId="9" borderId="0" xfId="4" applyFont="1" applyFill="1"/>
    <xf numFmtId="0" fontId="118" fillId="7" borderId="3" xfId="4" applyFont="1" applyFill="1" applyBorder="1" applyAlignment="1">
      <alignment horizontal="center" vertical="center" wrapText="1"/>
    </xf>
    <xf numFmtId="0" fontId="119" fillId="9" borderId="0" xfId="4" applyFont="1" applyFill="1" applyAlignment="1">
      <alignment vertical="center" wrapText="1"/>
    </xf>
    <xf numFmtId="0" fontId="119" fillId="9" borderId="0" xfId="4" applyFont="1" applyFill="1" applyAlignment="1">
      <alignment horizontal="center" vertical="center" wrapText="1"/>
    </xf>
    <xf numFmtId="0" fontId="118" fillId="9" borderId="0" xfId="4" applyFont="1" applyFill="1" applyAlignment="1">
      <alignment vertical="center" wrapText="1"/>
    </xf>
    <xf numFmtId="165" fontId="118" fillId="9" borderId="0" xfId="4" applyNumberFormat="1" applyFont="1" applyFill="1" applyAlignment="1">
      <alignment horizontal="center" vertical="center" wrapText="1"/>
    </xf>
    <xf numFmtId="0" fontId="118" fillId="9" borderId="0" xfId="4" applyFont="1" applyFill="1" applyAlignment="1">
      <alignment horizontal="left" vertical="center" wrapText="1"/>
    </xf>
    <xf numFmtId="165" fontId="119" fillId="9" borderId="0" xfId="4" applyNumberFormat="1" applyFont="1" applyFill="1" applyAlignment="1">
      <alignment horizontal="center" vertical="center" wrapText="1"/>
    </xf>
    <xf numFmtId="0" fontId="120" fillId="9" borderId="0" xfId="4" applyFont="1" applyFill="1"/>
    <xf numFmtId="0" fontId="119" fillId="9" borderId="0" xfId="4" applyFont="1" applyFill="1" applyAlignment="1">
      <alignment horizontal="left" vertical="center" wrapText="1"/>
    </xf>
    <xf numFmtId="165" fontId="120" fillId="9" borderId="0" xfId="4" applyNumberFormat="1" applyFont="1" applyFill="1" applyAlignment="1">
      <alignment horizontal="center"/>
    </xf>
    <xf numFmtId="0" fontId="108" fillId="9" borderId="0" xfId="20" applyFont="1" applyFill="1" applyAlignment="1">
      <alignment horizontal="center" vertical="center" wrapText="1"/>
    </xf>
    <xf numFmtId="0" fontId="107" fillId="9" borderId="0" xfId="20" applyFont="1" applyFill="1"/>
    <xf numFmtId="166" fontId="108" fillId="9" borderId="0" xfId="20" applyNumberFormat="1" applyFont="1" applyFill="1" applyAlignment="1">
      <alignment horizontal="center" vertical="center"/>
    </xf>
    <xf numFmtId="166" fontId="108" fillId="9" borderId="4" xfId="20" applyNumberFormat="1" applyFont="1" applyFill="1" applyBorder="1" applyAlignment="1">
      <alignment horizontal="center" vertical="center"/>
    </xf>
    <xf numFmtId="0" fontId="28" fillId="9" borderId="0" xfId="0" applyFont="1" applyFill="1" applyAlignment="1">
      <alignment horizontal="left" vertical="center"/>
    </xf>
    <xf numFmtId="166" fontId="107" fillId="9" borderId="0" xfId="20" applyNumberFormat="1" applyFont="1" applyFill="1" applyAlignment="1">
      <alignment horizontal="center" vertical="center"/>
    </xf>
    <xf numFmtId="166" fontId="107" fillId="9" borderId="0" xfId="20" applyNumberFormat="1" applyFont="1" applyFill="1" applyAlignment="1">
      <alignment horizontal="center"/>
    </xf>
    <xf numFmtId="0" fontId="118" fillId="9" borderId="0" xfId="4" applyFont="1" applyFill="1" applyAlignment="1">
      <alignment horizontal="left"/>
    </xf>
    <xf numFmtId="165" fontId="119" fillId="9" borderId="0" xfId="4" applyNumberFormat="1" applyFont="1" applyFill="1" applyAlignment="1">
      <alignment horizontal="left"/>
    </xf>
    <xf numFmtId="165" fontId="118" fillId="9" borderId="0" xfId="4" applyNumberFormat="1" applyFont="1" applyFill="1" applyAlignment="1">
      <alignment horizontal="center"/>
    </xf>
    <xf numFmtId="165" fontId="119" fillId="9" borderId="0" xfId="4" applyNumberFormat="1" applyFont="1" applyFill="1"/>
    <xf numFmtId="165" fontId="119" fillId="9" borderId="0" xfId="4" applyNumberFormat="1" applyFont="1" applyFill="1" applyAlignment="1">
      <alignment horizontal="center" vertical="center"/>
    </xf>
    <xf numFmtId="0" fontId="120" fillId="9" borderId="0" xfId="4" applyFont="1" applyFill="1" applyAlignment="1">
      <alignment horizontal="center" vertical="center"/>
    </xf>
    <xf numFmtId="0" fontId="118" fillId="9" borderId="4" xfId="4" applyFont="1" applyFill="1" applyBorder="1" applyAlignment="1">
      <alignment horizontal="left" vertical="center" wrapText="1"/>
    </xf>
    <xf numFmtId="0" fontId="120" fillId="9" borderId="4" xfId="4" applyFont="1" applyFill="1" applyBorder="1"/>
    <xf numFmtId="165" fontId="118" fillId="9" borderId="0" xfId="4" applyNumberFormat="1" applyFont="1" applyFill="1" applyAlignment="1">
      <alignment horizontal="center" vertical="center"/>
    </xf>
    <xf numFmtId="165" fontId="118" fillId="9" borderId="0" xfId="4" applyNumberFormat="1" applyFont="1" applyFill="1" applyAlignment="1">
      <alignment horizontal="center" vertical="top"/>
    </xf>
    <xf numFmtId="165" fontId="119" fillId="9" borderId="0" xfId="4" applyNumberFormat="1" applyFont="1" applyFill="1" applyAlignment="1">
      <alignment horizontal="center" vertical="top"/>
    </xf>
    <xf numFmtId="0" fontId="120" fillId="9" borderId="0" xfId="4" applyFont="1" applyFill="1" applyAlignment="1">
      <alignment horizontal="center" vertical="top"/>
    </xf>
    <xf numFmtId="165" fontId="120" fillId="9" borderId="0" xfId="4" applyNumberFormat="1" applyFont="1" applyFill="1" applyAlignment="1">
      <alignment horizontal="center" vertical="top"/>
    </xf>
    <xf numFmtId="0" fontId="119" fillId="9" borderId="4" xfId="4" applyFont="1" applyFill="1" applyBorder="1" applyAlignment="1">
      <alignment vertical="center" wrapText="1"/>
    </xf>
    <xf numFmtId="190" fontId="51" fillId="0" borderId="0" xfId="16236" applyNumberFormat="1" applyFont="1" applyAlignment="1">
      <alignment horizontal="center" vertical="center"/>
    </xf>
    <xf numFmtId="0" fontId="118" fillId="43" borderId="3" xfId="4" applyFont="1" applyFill="1" applyBorder="1" applyAlignment="1">
      <alignment horizontal="center" vertical="center" wrapText="1"/>
    </xf>
    <xf numFmtId="0" fontId="106" fillId="0" borderId="0" xfId="16237" applyFont="1"/>
    <xf numFmtId="0" fontId="107" fillId="0" borderId="0" xfId="16237" applyFont="1" applyAlignment="1">
      <alignment horizontal="center" vertical="center"/>
    </xf>
    <xf numFmtId="0" fontId="105" fillId="7" borderId="3" xfId="16237" applyFont="1" applyFill="1" applyBorder="1" applyAlignment="1">
      <alignment horizontal="center" vertical="center"/>
    </xf>
    <xf numFmtId="0" fontId="105" fillId="0" borderId="0" xfId="16237" applyFont="1" applyAlignment="1">
      <alignment horizontal="left" vertical="center"/>
    </xf>
    <xf numFmtId="0" fontId="106" fillId="0" borderId="0" xfId="16237" applyFont="1" applyAlignment="1">
      <alignment horizontal="left" vertical="center"/>
    </xf>
    <xf numFmtId="0" fontId="106" fillId="0" borderId="4" xfId="16237" applyFont="1" applyBorder="1" applyAlignment="1">
      <alignment horizontal="left" vertical="center"/>
    </xf>
    <xf numFmtId="0" fontId="28" fillId="9" borderId="0" xfId="6869" applyFont="1" applyFill="1"/>
    <xf numFmtId="0" fontId="106" fillId="0" borderId="0" xfId="16237" applyFont="1" applyAlignment="1">
      <alignment horizontal="center" vertical="center"/>
    </xf>
    <xf numFmtId="0" fontId="1" fillId="9" borderId="0" xfId="16238" applyFill="1"/>
    <xf numFmtId="0" fontId="109" fillId="9" borderId="4" xfId="16238" applyFont="1" applyFill="1" applyBorder="1" applyAlignment="1">
      <alignment horizontal="center"/>
    </xf>
    <xf numFmtId="0" fontId="112" fillId="9" borderId="4" xfId="16238" applyFont="1" applyFill="1" applyBorder="1"/>
    <xf numFmtId="0" fontId="1" fillId="9" borderId="4" xfId="16238" applyFill="1" applyBorder="1"/>
    <xf numFmtId="0" fontId="108" fillId="9" borderId="0" xfId="16238" applyFont="1" applyFill="1" applyAlignment="1">
      <alignment horizontal="center" vertical="center" wrapText="1"/>
    </xf>
    <xf numFmtId="0" fontId="28" fillId="9" borderId="0" xfId="6" applyFont="1" applyFill="1" applyAlignment="1">
      <alignment vertical="center" wrapText="1"/>
    </xf>
    <xf numFmtId="0" fontId="28" fillId="9" borderId="0" xfId="6" applyFont="1" applyFill="1" applyAlignment="1">
      <alignment wrapText="1"/>
    </xf>
    <xf numFmtId="174" fontId="45" fillId="9" borderId="0" xfId="4" applyNumberFormat="1" applyFont="1" applyFill="1" applyAlignment="1">
      <alignment horizontal="center"/>
    </xf>
    <xf numFmtId="166" fontId="45" fillId="9" borderId="0" xfId="4" applyNumberFormat="1" applyFont="1" applyFill="1" applyAlignment="1">
      <alignment horizontal="center" vertical="center" wrapText="1"/>
    </xf>
    <xf numFmtId="166" fontId="45" fillId="9" borderId="0" xfId="4" applyNumberFormat="1" applyFont="1" applyFill="1" applyAlignment="1">
      <alignment horizontal="center" vertical="top" wrapText="1"/>
    </xf>
    <xf numFmtId="165" fontId="36" fillId="9" borderId="0" xfId="5" applyNumberFormat="1" applyFont="1" applyFill="1" applyAlignment="1">
      <alignment horizontal="center"/>
    </xf>
    <xf numFmtId="165" fontId="36" fillId="9" borderId="0" xfId="6" quotePrefix="1" applyNumberFormat="1" applyFont="1" applyFill="1" applyAlignment="1">
      <alignment horizontal="center" vertical="center" wrapText="1"/>
    </xf>
    <xf numFmtId="0" fontId="118" fillId="9" borderId="0" xfId="6" applyFont="1" applyFill="1" applyAlignment="1">
      <alignment horizontal="center" wrapText="1"/>
    </xf>
    <xf numFmtId="0" fontId="118" fillId="9" borderId="14" xfId="6" applyFont="1" applyFill="1" applyBorder="1" applyAlignment="1">
      <alignment wrapText="1"/>
    </xf>
    <xf numFmtId="0" fontId="115" fillId="9" borderId="0" xfId="16233" applyFont="1" applyFill="1" applyAlignment="1">
      <alignment horizontal="left" vertical="center"/>
    </xf>
    <xf numFmtId="165" fontId="119" fillId="9" borderId="0" xfId="6" applyNumberFormat="1" applyFont="1" applyFill="1" applyAlignment="1">
      <alignment horizontal="center" wrapText="1"/>
    </xf>
    <xf numFmtId="0" fontId="116" fillId="9" borderId="0" xfId="16233" applyFont="1" applyFill="1" applyAlignment="1">
      <alignment horizontal="left" vertical="center"/>
    </xf>
    <xf numFmtId="0" fontId="119" fillId="9" borderId="0" xfId="6" applyFont="1" applyFill="1"/>
    <xf numFmtId="0" fontId="120" fillId="9" borderId="0" xfId="6" applyFont="1" applyFill="1"/>
    <xf numFmtId="0" fontId="118" fillId="7" borderId="12" xfId="6" applyFont="1" applyFill="1" applyBorder="1" applyAlignment="1">
      <alignment horizontal="center" vertical="center" wrapText="1"/>
    </xf>
    <xf numFmtId="0" fontId="118" fillId="9" borderId="0" xfId="6" applyFont="1" applyFill="1" applyAlignment="1">
      <alignment horizontal="center" vertical="center" wrapText="1"/>
    </xf>
    <xf numFmtId="0" fontId="119" fillId="9" borderId="0" xfId="6" applyFont="1" applyFill="1" applyAlignment="1">
      <alignment horizontal="center" vertical="center" wrapText="1"/>
    </xf>
    <xf numFmtId="0" fontId="118" fillId="7" borderId="3" xfId="6" applyFont="1" applyFill="1" applyBorder="1" applyAlignment="1">
      <alignment horizontal="center" vertical="center" wrapText="1"/>
    </xf>
    <xf numFmtId="0" fontId="119" fillId="9" borderId="0" xfId="6" applyFont="1" applyFill="1" applyAlignment="1">
      <alignment horizontal="center"/>
    </xf>
    <xf numFmtId="0" fontId="120" fillId="9" borderId="0" xfId="6" applyFont="1" applyFill="1" applyAlignment="1">
      <alignment horizontal="center"/>
    </xf>
    <xf numFmtId="165" fontId="120" fillId="9" borderId="0" xfId="6" applyNumberFormat="1" applyFont="1" applyFill="1" applyAlignment="1">
      <alignment horizontal="center"/>
    </xf>
    <xf numFmtId="0" fontId="112" fillId="9" borderId="0" xfId="16238" applyFont="1" applyFill="1"/>
    <xf numFmtId="190" fontId="47" fillId="0" borderId="0" xfId="16233" applyNumberFormat="1" applyFont="1" applyAlignment="1">
      <alignment horizontal="center" vertical="center"/>
    </xf>
    <xf numFmtId="0" fontId="111" fillId="9" borderId="14" xfId="16233" applyFont="1" applyFill="1" applyBorder="1" applyAlignment="1">
      <alignment horizontal="left" vertical="center" wrapText="1"/>
    </xf>
    <xf numFmtId="0" fontId="26" fillId="9" borderId="14" xfId="6" applyFill="1" applyBorder="1"/>
    <xf numFmtId="0" fontId="118" fillId="9" borderId="0" xfId="6" applyFont="1" applyFill="1" applyAlignment="1">
      <alignment wrapText="1"/>
    </xf>
    <xf numFmtId="16" fontId="119" fillId="9" borderId="0" xfId="6" applyNumberFormat="1" applyFont="1" applyFill="1" applyAlignment="1">
      <alignment horizontal="center" vertical="center" wrapText="1"/>
    </xf>
    <xf numFmtId="165" fontId="118" fillId="9" borderId="0" xfId="6" applyNumberFormat="1" applyFont="1" applyFill="1" applyAlignment="1">
      <alignment horizontal="center" vertical="center" wrapText="1"/>
    </xf>
    <xf numFmtId="165" fontId="119" fillId="9" borderId="0" xfId="6" applyNumberFormat="1" applyFont="1" applyFill="1" applyAlignment="1">
      <alignment horizontal="center" vertical="center" wrapText="1"/>
    </xf>
    <xf numFmtId="166" fontId="106" fillId="0" borderId="0" xfId="16237" applyNumberFormat="1" applyFont="1" applyAlignment="1">
      <alignment horizontal="center" vertical="center"/>
    </xf>
    <xf numFmtId="0" fontId="106" fillId="0" borderId="4" xfId="16237" applyFont="1" applyBorder="1"/>
    <xf numFmtId="0" fontId="45" fillId="9" borderId="0" xfId="4" applyFont="1" applyFill="1" applyAlignment="1">
      <alignment horizontal="center" vertical="center"/>
    </xf>
    <xf numFmtId="0" fontId="106" fillId="0" borderId="4" xfId="19" applyFont="1" applyBorder="1"/>
    <xf numFmtId="0" fontId="122" fillId="9" borderId="0" xfId="0" applyFont="1" applyFill="1" applyAlignment="1">
      <alignment vertical="center"/>
    </xf>
    <xf numFmtId="0" fontId="123" fillId="9" borderId="3" xfId="0" applyFont="1" applyFill="1" applyBorder="1" applyAlignment="1">
      <alignment horizontal="center" vertical="center"/>
    </xf>
    <xf numFmtId="0" fontId="0" fillId="9" borderId="0" xfId="0" applyFill="1" applyAlignment="1">
      <alignment vertical="center"/>
    </xf>
    <xf numFmtId="0" fontId="106" fillId="9" borderId="0" xfId="16231" applyFont="1" applyFill="1"/>
    <xf numFmtId="0" fontId="114" fillId="9" borderId="4" xfId="16231" applyFont="1" applyFill="1" applyBorder="1" applyAlignment="1">
      <alignment horizontal="center"/>
    </xf>
    <xf numFmtId="0" fontId="105" fillId="7" borderId="3" xfId="16232" applyFont="1" applyFill="1" applyBorder="1" applyAlignment="1">
      <alignment horizontal="center" vertical="center"/>
    </xf>
    <xf numFmtId="0" fontId="105" fillId="9" borderId="0" xfId="16231" applyFont="1" applyFill="1" applyAlignment="1">
      <alignment horizontal="center" vertical="center" wrapText="1"/>
    </xf>
    <xf numFmtId="0" fontId="105" fillId="9" borderId="0" xfId="16231" applyFont="1" applyFill="1"/>
    <xf numFmtId="166" fontId="105" fillId="9" borderId="0" xfId="16231" applyNumberFormat="1" applyFont="1" applyFill="1" applyAlignment="1">
      <alignment horizontal="center" vertical="center"/>
    </xf>
    <xf numFmtId="0" fontId="126" fillId="45" borderId="0" xfId="6869" applyFont="1" applyFill="1" applyAlignment="1">
      <alignment horizontal="right" vertical="center"/>
    </xf>
    <xf numFmtId="165" fontId="126" fillId="45" borderId="0" xfId="6869" applyNumberFormat="1" applyFont="1" applyFill="1" applyAlignment="1">
      <alignment horizontal="right" vertical="center"/>
    </xf>
    <xf numFmtId="0" fontId="106" fillId="9" borderId="4" xfId="16231" applyFont="1" applyFill="1" applyBorder="1"/>
    <xf numFmtId="0" fontId="127" fillId="0" borderId="0" xfId="6869" applyFont="1" applyAlignment="1">
      <alignment horizontal="left" vertical="center"/>
    </xf>
    <xf numFmtId="0" fontId="26" fillId="9" borderId="0" xfId="6869" applyFill="1"/>
    <xf numFmtId="0" fontId="38" fillId="9" borderId="0" xfId="6869" applyFont="1" applyFill="1"/>
    <xf numFmtId="0" fontId="128" fillId="46" borderId="42" xfId="6869" applyFont="1" applyFill="1" applyBorder="1" applyAlignment="1">
      <alignment horizontal="center" vertical="center"/>
    </xf>
    <xf numFmtId="0" fontId="128" fillId="46" borderId="43" xfId="6869" applyFont="1" applyFill="1" applyBorder="1" applyAlignment="1">
      <alignment horizontal="center" vertical="center"/>
    </xf>
    <xf numFmtId="0" fontId="129" fillId="45" borderId="44" xfId="6869" applyFont="1" applyFill="1" applyBorder="1" applyAlignment="1">
      <alignment vertical="center"/>
    </xf>
    <xf numFmtId="0" fontId="129" fillId="45" borderId="45" xfId="6869" applyFont="1" applyFill="1" applyBorder="1" applyAlignment="1">
      <alignment vertical="center"/>
    </xf>
    <xf numFmtId="0" fontId="129" fillId="9" borderId="45" xfId="6869" applyFont="1" applyFill="1" applyBorder="1" applyAlignment="1">
      <alignment vertical="center"/>
    </xf>
    <xf numFmtId="0" fontId="130" fillId="45" borderId="44" xfId="6869" applyFont="1" applyFill="1" applyBorder="1" applyAlignment="1">
      <alignment vertical="center"/>
    </xf>
    <xf numFmtId="0" fontId="130" fillId="45" borderId="45" xfId="6869" applyFont="1" applyFill="1" applyBorder="1" applyAlignment="1">
      <alignment vertical="center"/>
    </xf>
    <xf numFmtId="0" fontId="130" fillId="9" borderId="45" xfId="6869" applyFont="1" applyFill="1" applyBorder="1" applyAlignment="1">
      <alignment vertical="center"/>
    </xf>
    <xf numFmtId="0" fontId="131" fillId="46" borderId="46" xfId="6869" applyFont="1" applyFill="1" applyBorder="1" applyAlignment="1">
      <alignment horizontal="center" vertical="center"/>
    </xf>
    <xf numFmtId="0" fontId="131" fillId="46" borderId="47" xfId="6869" applyFont="1" applyFill="1" applyBorder="1" applyAlignment="1">
      <alignment horizontal="center" vertical="center"/>
    </xf>
    <xf numFmtId="0" fontId="132" fillId="46" borderId="3" xfId="6869" applyFont="1" applyFill="1" applyBorder="1" applyAlignment="1">
      <alignment horizontal="center" vertical="center"/>
    </xf>
    <xf numFmtId="0" fontId="133" fillId="0" borderId="0" xfId="6869" applyFont="1" applyAlignment="1">
      <alignment horizontal="left" vertical="center"/>
    </xf>
    <xf numFmtId="0" fontId="38" fillId="9" borderId="0" xfId="6869" applyFont="1" applyFill="1" applyAlignment="1">
      <alignment vertical="center"/>
    </xf>
    <xf numFmtId="0" fontId="135" fillId="45" borderId="3" xfId="6869" applyFont="1" applyFill="1" applyBorder="1" applyAlignment="1">
      <alignment vertical="center"/>
    </xf>
    <xf numFmtId="0" fontId="135" fillId="45" borderId="3" xfId="6869" applyFont="1" applyFill="1" applyBorder="1" applyAlignment="1">
      <alignment horizontal="center" vertical="center"/>
    </xf>
    <xf numFmtId="0" fontId="38" fillId="9" borderId="0" xfId="6869" applyFont="1" applyFill="1" applyAlignment="1">
      <alignment horizontal="center" vertical="center"/>
    </xf>
    <xf numFmtId="0" fontId="136" fillId="9" borderId="0" xfId="6869" applyFont="1" applyFill="1" applyAlignment="1">
      <alignment horizontal="center" vertical="center"/>
    </xf>
    <xf numFmtId="0" fontId="42" fillId="9" borderId="53" xfId="6869" applyFont="1" applyFill="1" applyBorder="1" applyAlignment="1">
      <alignment horizontal="center" vertical="center"/>
    </xf>
    <xf numFmtId="0" fontId="29" fillId="9" borderId="54" xfId="6869" applyFont="1" applyFill="1" applyBorder="1" applyAlignment="1">
      <alignment horizontal="center" vertical="center"/>
    </xf>
    <xf numFmtId="0" fontId="29" fillId="9" borderId="55" xfId="6869" applyFont="1" applyFill="1" applyBorder="1" applyAlignment="1">
      <alignment horizontal="center" vertical="center" wrapText="1"/>
    </xf>
    <xf numFmtId="0" fontId="29" fillId="9" borderId="55" xfId="6869" applyFont="1" applyFill="1" applyBorder="1" applyAlignment="1">
      <alignment horizontal="center" vertical="center"/>
    </xf>
    <xf numFmtId="0" fontId="29" fillId="9" borderId="56" xfId="6869" applyFont="1" applyFill="1" applyBorder="1" applyAlignment="1">
      <alignment horizontal="center" vertical="center"/>
    </xf>
    <xf numFmtId="165" fontId="29" fillId="9" borderId="57" xfId="6869" applyNumberFormat="1" applyFont="1" applyFill="1" applyBorder="1" applyAlignment="1">
      <alignment horizontal="center" vertical="center" wrapText="1"/>
    </xf>
    <xf numFmtId="165" fontId="26" fillId="9" borderId="0" xfId="6869" applyNumberFormat="1" applyFill="1"/>
    <xf numFmtId="0" fontId="29" fillId="9" borderId="0" xfId="6869" applyFont="1" applyFill="1" applyAlignment="1">
      <alignment horizontal="center" vertical="center" wrapText="1"/>
    </xf>
    <xf numFmtId="0" fontId="29" fillId="9" borderId="0" xfId="6869" applyFont="1" applyFill="1" applyAlignment="1">
      <alignment horizontal="center" vertical="center"/>
    </xf>
    <xf numFmtId="0" fontId="38" fillId="0" borderId="0" xfId="6869" applyFont="1" applyAlignment="1">
      <alignment horizontal="center" vertical="center"/>
    </xf>
    <xf numFmtId="0" fontId="137" fillId="9" borderId="53" xfId="6869" applyFont="1" applyFill="1" applyBorder="1" applyAlignment="1">
      <alignment horizontal="center" vertical="center"/>
    </xf>
    <xf numFmtId="0" fontId="137" fillId="9" borderId="58" xfId="6869" applyFont="1" applyFill="1" applyBorder="1" applyAlignment="1">
      <alignment horizontal="center" vertical="center"/>
    </xf>
    <xf numFmtId="0" fontId="137" fillId="9" borderId="59" xfId="6869" applyFont="1" applyFill="1" applyBorder="1" applyAlignment="1">
      <alignment horizontal="center" vertical="center"/>
    </xf>
    <xf numFmtId="0" fontId="45" fillId="45" borderId="54" xfId="6869" applyFont="1" applyFill="1" applyBorder="1" applyAlignment="1">
      <alignment vertical="center"/>
    </xf>
    <xf numFmtId="0" fontId="45" fillId="45" borderId="55" xfId="6869" applyFont="1" applyFill="1" applyBorder="1" applyAlignment="1">
      <alignment horizontal="center" vertical="center" wrapText="1"/>
    </xf>
    <xf numFmtId="0" fontId="45" fillId="45" borderId="0" xfId="6869" applyFont="1" applyFill="1" applyAlignment="1">
      <alignment horizontal="center" vertical="center" wrapText="1"/>
    </xf>
    <xf numFmtId="0" fontId="45" fillId="45" borderId="55" xfId="6869" applyFont="1" applyFill="1" applyBorder="1" applyAlignment="1">
      <alignment horizontal="center" vertical="center"/>
    </xf>
    <xf numFmtId="0" fontId="45" fillId="45" borderId="0" xfId="6869" applyFont="1" applyFill="1" applyAlignment="1">
      <alignment horizontal="center" vertical="center"/>
    </xf>
    <xf numFmtId="0" fontId="45" fillId="45" borderId="56" xfId="6869" applyFont="1" applyFill="1" applyBorder="1" applyAlignment="1">
      <alignment vertical="center"/>
    </xf>
    <xf numFmtId="165" fontId="45" fillId="45" borderId="57" xfId="6869" applyNumberFormat="1" applyFont="1" applyFill="1" applyBorder="1" applyAlignment="1">
      <alignment horizontal="center" vertical="center" wrapText="1"/>
    </xf>
    <xf numFmtId="165" fontId="45" fillId="45" borderId="60" xfId="6869" applyNumberFormat="1" applyFont="1" applyFill="1" applyBorder="1" applyAlignment="1">
      <alignment horizontal="center" vertical="center" wrapText="1"/>
    </xf>
    <xf numFmtId="0" fontId="123" fillId="9" borderId="12" xfId="0" applyFont="1" applyFill="1" applyBorder="1" applyAlignment="1">
      <alignment horizontal="center" vertical="center"/>
    </xf>
    <xf numFmtId="0" fontId="0" fillId="9" borderId="0" xfId="0" applyFill="1" applyAlignment="1">
      <alignment horizontal="left" vertical="center"/>
    </xf>
    <xf numFmtId="0" fontId="122" fillId="9" borderId="41" xfId="0" applyFont="1" applyFill="1" applyBorder="1" applyAlignment="1">
      <alignment vertical="center"/>
    </xf>
    <xf numFmtId="0" fontId="0" fillId="9" borderId="3" xfId="0" applyFill="1" applyBorder="1" applyAlignment="1">
      <alignment horizontal="center" vertical="center"/>
    </xf>
    <xf numFmtId="0" fontId="0" fillId="9" borderId="12" xfId="0" applyFill="1" applyBorder="1" applyAlignment="1">
      <alignment vertical="center" wrapText="1"/>
    </xf>
    <xf numFmtId="0" fontId="0" fillId="9" borderId="12" xfId="0" applyFill="1" applyBorder="1" applyAlignment="1">
      <alignment horizontal="center" vertical="center"/>
    </xf>
    <xf numFmtId="0" fontId="0" fillId="9" borderId="12" xfId="0" applyFill="1" applyBorder="1" applyAlignment="1">
      <alignment horizontal="left" vertical="center"/>
    </xf>
    <xf numFmtId="0" fontId="0" fillId="9" borderId="8" xfId="0" applyFill="1" applyBorder="1" applyAlignment="1">
      <alignment horizontal="left" vertical="center"/>
    </xf>
    <xf numFmtId="0" fontId="122" fillId="9" borderId="3" xfId="0" applyFont="1" applyFill="1" applyBorder="1" applyAlignment="1">
      <alignment horizontal="left" vertical="center" wrapText="1"/>
    </xf>
    <xf numFmtId="0" fontId="0" fillId="9" borderId="12" xfId="0" applyFill="1" applyBorder="1" applyAlignment="1">
      <alignment horizontal="left" vertical="center" wrapText="1"/>
    </xf>
    <xf numFmtId="0" fontId="123" fillId="9" borderId="15" xfId="0" applyFont="1" applyFill="1" applyBorder="1" applyAlignment="1">
      <alignment horizontal="left" vertical="top"/>
    </xf>
    <xf numFmtId="0" fontId="123" fillId="9" borderId="14" xfId="0" applyFont="1" applyFill="1" applyBorder="1" applyAlignment="1">
      <alignment horizontal="left" vertical="top"/>
    </xf>
    <xf numFmtId="0" fontId="123" fillId="9" borderId="7" xfId="0" applyFont="1" applyFill="1" applyBorder="1" applyAlignment="1">
      <alignment horizontal="left" vertical="top"/>
    </xf>
    <xf numFmtId="0" fontId="0" fillId="9" borderId="3" xfId="0" applyFill="1" applyBorder="1" applyAlignment="1">
      <alignment horizontal="left" vertical="center" wrapText="1"/>
    </xf>
    <xf numFmtId="0" fontId="123" fillId="9" borderId="13" xfId="0" applyFont="1" applyFill="1" applyBorder="1" applyAlignment="1">
      <alignment horizontal="left" vertical="top"/>
    </xf>
    <xf numFmtId="0" fontId="123" fillId="9" borderId="0" xfId="0" applyFont="1" applyFill="1" applyAlignment="1">
      <alignment horizontal="left" vertical="top"/>
    </xf>
    <xf numFmtId="0" fontId="123" fillId="9" borderId="40" xfId="0" applyFont="1" applyFill="1" applyBorder="1" applyAlignment="1">
      <alignment horizontal="left" vertical="top"/>
    </xf>
    <xf numFmtId="0" fontId="0" fillId="9" borderId="41" xfId="0" applyFill="1" applyBorder="1" applyAlignment="1">
      <alignment vertical="center" wrapText="1"/>
    </xf>
    <xf numFmtId="0" fontId="122" fillId="9" borderId="0" xfId="0" applyFont="1" applyFill="1" applyAlignment="1">
      <alignment horizontal="left" vertical="center" wrapText="1"/>
    </xf>
    <xf numFmtId="0" fontId="0" fillId="9" borderId="41" xfId="0" applyFill="1" applyBorder="1" applyAlignment="1">
      <alignment vertical="center"/>
    </xf>
    <xf numFmtId="0" fontId="125" fillId="9" borderId="0" xfId="0" applyFont="1" applyFill="1" applyAlignment="1">
      <alignment horizontal="left" vertical="top" wrapText="1"/>
    </xf>
    <xf numFmtId="0" fontId="123" fillId="9" borderId="5" xfId="0" applyFont="1" applyFill="1" applyBorder="1" applyAlignment="1">
      <alignment horizontal="left" vertical="top"/>
    </xf>
    <xf numFmtId="0" fontId="123" fillId="9" borderId="4" xfId="0" applyFont="1" applyFill="1" applyBorder="1" applyAlignment="1">
      <alignment horizontal="left" vertical="top"/>
    </xf>
    <xf numFmtId="0" fontId="123" fillId="9" borderId="6" xfId="0" applyFont="1" applyFill="1" applyBorder="1" applyAlignment="1">
      <alignment horizontal="left" vertical="top"/>
    </xf>
    <xf numFmtId="0" fontId="124" fillId="9" borderId="0" xfId="0" applyFont="1" applyFill="1" applyAlignment="1">
      <alignment horizontal="left" wrapText="1"/>
    </xf>
    <xf numFmtId="0" fontId="0" fillId="9" borderId="41" xfId="0" applyFill="1" applyBorder="1" applyAlignment="1">
      <alignment horizontal="left" vertical="center" wrapText="1"/>
    </xf>
    <xf numFmtId="0" fontId="139" fillId="9" borderId="3" xfId="0" applyFont="1" applyFill="1" applyBorder="1" applyAlignment="1">
      <alignment vertical="center" wrapText="1"/>
    </xf>
    <xf numFmtId="0" fontId="139" fillId="9" borderId="0" xfId="0" applyFont="1" applyFill="1" applyAlignment="1">
      <alignment vertical="center" wrapText="1"/>
    </xf>
    <xf numFmtId="0" fontId="0" fillId="9" borderId="0" xfId="0" applyFill="1" applyAlignment="1">
      <alignment horizontal="center" vertical="center"/>
    </xf>
    <xf numFmtId="0" fontId="122" fillId="9" borderId="8" xfId="0" applyFont="1" applyFill="1" applyBorder="1" applyAlignment="1">
      <alignment vertical="center"/>
    </xf>
    <xf numFmtId="0" fontId="0" fillId="9" borderId="8" xfId="0" applyFill="1" applyBorder="1" applyAlignment="1">
      <alignment vertical="center"/>
    </xf>
    <xf numFmtId="0" fontId="0" fillId="9" borderId="0" xfId="0" applyFill="1" applyAlignment="1">
      <alignment vertical="center" wrapText="1"/>
    </xf>
    <xf numFmtId="0" fontId="121" fillId="9" borderId="0" xfId="0" applyFont="1" applyFill="1" applyAlignment="1">
      <alignment vertical="center"/>
    </xf>
    <xf numFmtId="0" fontId="123" fillId="9" borderId="0" xfId="0" applyFont="1" applyFill="1" applyAlignment="1">
      <alignment horizontal="left" vertical="top" wrapText="1"/>
    </xf>
    <xf numFmtId="0" fontId="0" fillId="9" borderId="12" xfId="0" applyFill="1" applyBorder="1" applyAlignment="1">
      <alignment horizontal="left" vertical="top" wrapText="1"/>
    </xf>
    <xf numFmtId="0" fontId="139" fillId="9" borderId="3" xfId="0" applyFont="1" applyFill="1" applyBorder="1" applyAlignment="1">
      <alignment horizontal="left" vertical="center" wrapText="1"/>
    </xf>
    <xf numFmtId="0" fontId="143" fillId="9" borderId="12" xfId="0" applyFont="1" applyFill="1" applyBorder="1" applyAlignment="1">
      <alignment horizontal="left" vertical="center" wrapText="1"/>
    </xf>
    <xf numFmtId="0" fontId="0" fillId="9" borderId="41" xfId="0" applyFill="1" applyBorder="1" applyAlignment="1">
      <alignment horizontal="left" vertical="center"/>
    </xf>
    <xf numFmtId="0" fontId="0" fillId="9" borderId="3" xfId="0" applyFill="1" applyBorder="1" applyAlignment="1">
      <alignment vertical="center" wrapText="1"/>
    </xf>
    <xf numFmtId="0" fontId="0" fillId="0" borderId="3" xfId="0" applyBorder="1" applyAlignment="1">
      <alignment vertical="center"/>
    </xf>
    <xf numFmtId="0" fontId="121" fillId="48" borderId="1" xfId="0" applyFont="1" applyFill="1" applyBorder="1" applyAlignment="1">
      <alignment horizontal="center" vertical="center"/>
    </xf>
    <xf numFmtId="0" fontId="121" fillId="9" borderId="0" xfId="0" applyFont="1" applyFill="1" applyAlignment="1">
      <alignment horizontal="center" vertical="center" wrapText="1"/>
    </xf>
    <xf numFmtId="0" fontId="140" fillId="9" borderId="0" xfId="0" applyFont="1" applyFill="1"/>
    <xf numFmtId="0" fontId="138" fillId="9" borderId="0" xfId="0" applyFont="1" applyFill="1"/>
    <xf numFmtId="0" fontId="139" fillId="9" borderId="0" xfId="0" applyFont="1" applyFill="1"/>
    <xf numFmtId="0" fontId="121" fillId="9" borderId="0" xfId="0" applyFont="1" applyFill="1"/>
    <xf numFmtId="0" fontId="141" fillId="9" borderId="0" xfId="0" applyFont="1" applyFill="1" applyAlignment="1">
      <alignment horizontal="center" vertical="center" wrapText="1"/>
    </xf>
    <xf numFmtId="0" fontId="0" fillId="9" borderId="0" xfId="0" applyFill="1" applyAlignment="1">
      <alignment horizontal="left" vertical="center" wrapText="1"/>
    </xf>
    <xf numFmtId="0" fontId="124" fillId="9" borderId="0" xfId="0" applyFont="1" applyFill="1" applyAlignment="1">
      <alignment vertical="center"/>
    </xf>
    <xf numFmtId="0" fontId="139" fillId="9" borderId="0" xfId="0" applyFont="1" applyFill="1" applyAlignment="1">
      <alignment horizontal="left" vertical="center" wrapText="1"/>
    </xf>
    <xf numFmtId="0" fontId="124" fillId="9" borderId="0" xfId="0" applyFont="1" applyFill="1" applyAlignment="1">
      <alignment vertical="top"/>
    </xf>
    <xf numFmtId="0" fontId="121" fillId="48" borderId="3" xfId="0" applyFont="1" applyFill="1" applyBorder="1" applyAlignment="1">
      <alignment horizontal="center" vertical="center"/>
    </xf>
    <xf numFmtId="0" fontId="121" fillId="48" borderId="12" xfId="0" applyFont="1" applyFill="1" applyBorder="1" applyAlignment="1">
      <alignment horizontal="center" vertical="center"/>
    </xf>
    <xf numFmtId="0" fontId="144" fillId="48" borderId="3" xfId="0" applyFont="1" applyFill="1" applyBorder="1" applyAlignment="1">
      <alignment horizontal="center" vertical="center"/>
    </xf>
    <xf numFmtId="0" fontId="121" fillId="48" borderId="3" xfId="0" applyFont="1" applyFill="1" applyBorder="1" applyAlignment="1">
      <alignment horizontal="center" vertical="center" wrapText="1"/>
    </xf>
    <xf numFmtId="0" fontId="121" fillId="48" borderId="15" xfId="0" applyFont="1" applyFill="1" applyBorder="1" applyAlignment="1">
      <alignment horizontal="left" vertical="center" wrapText="1"/>
    </xf>
    <xf numFmtId="0" fontId="121" fillId="48" borderId="3" xfId="0" applyFont="1" applyFill="1" applyBorder="1" applyAlignment="1">
      <alignment vertical="center" wrapText="1"/>
    </xf>
    <xf numFmtId="0" fontId="41" fillId="9" borderId="0" xfId="0" applyFont="1" applyFill="1" applyAlignment="1">
      <alignment horizontal="center"/>
    </xf>
    <xf numFmtId="0" fontId="28" fillId="9" borderId="0" xfId="0" applyFont="1" applyFill="1" applyAlignment="1">
      <alignment horizontal="center" vertical="center" wrapText="1"/>
    </xf>
    <xf numFmtId="0" fontId="39" fillId="9" borderId="0" xfId="0" applyFont="1" applyFill="1" applyAlignment="1">
      <alignment horizontal="left" vertical="top" wrapText="1"/>
    </xf>
    <xf numFmtId="0" fontId="28" fillId="9" borderId="0" xfId="0" applyFont="1" applyFill="1" applyAlignment="1">
      <alignment horizontal="center" wrapText="1"/>
    </xf>
    <xf numFmtId="0" fontId="28" fillId="9" borderId="0" xfId="0" applyFont="1" applyFill="1" applyAlignment="1">
      <alignment horizontal="center" vertical="top" wrapText="1"/>
    </xf>
    <xf numFmtId="0" fontId="36" fillId="9" borderId="0" xfId="0" applyFont="1" applyFill="1" applyAlignment="1">
      <alignment horizontal="center"/>
    </xf>
    <xf numFmtId="165" fontId="28" fillId="9" borderId="9" xfId="0" applyNumberFormat="1" applyFont="1" applyFill="1" applyBorder="1" applyAlignment="1">
      <alignment horizontal="center" vertical="center" wrapText="1"/>
    </xf>
    <xf numFmtId="0" fontId="30" fillId="9" borderId="14" xfId="0" applyFont="1" applyFill="1" applyBorder="1" applyAlignment="1">
      <alignment horizontal="left" vertical="center" wrapText="1"/>
    </xf>
    <xf numFmtId="0" fontId="30" fillId="9" borderId="0" xfId="0" applyFont="1" applyFill="1" applyAlignment="1">
      <alignment horizontal="left" vertical="center" wrapText="1"/>
    </xf>
    <xf numFmtId="0" fontId="28" fillId="9" borderId="0" xfId="0" applyFont="1" applyFill="1" applyAlignment="1">
      <alignment horizontal="center"/>
    </xf>
    <xf numFmtId="0" fontId="34" fillId="2" borderId="3" xfId="0" applyFont="1" applyFill="1" applyBorder="1" applyAlignment="1">
      <alignment horizontal="center" vertical="center" wrapText="1"/>
    </xf>
    <xf numFmtId="0" fontId="46" fillId="6" borderId="0" xfId="4" applyFont="1" applyFill="1" applyAlignment="1">
      <alignment horizontal="center" vertical="center"/>
    </xf>
    <xf numFmtId="0" fontId="28" fillId="0" borderId="0" xfId="4" applyFont="1" applyAlignment="1">
      <alignment horizontal="center" vertical="center" wrapText="1"/>
    </xf>
    <xf numFmtId="0" fontId="28" fillId="9" borderId="0" xfId="4" applyFont="1" applyFill="1" applyAlignment="1">
      <alignment horizontal="center" vertical="center" wrapText="1"/>
    </xf>
    <xf numFmtId="0" fontId="28" fillId="9" borderId="0" xfId="4" applyFont="1" applyFill="1" applyAlignment="1">
      <alignment horizontal="center"/>
    </xf>
    <xf numFmtId="0" fontId="36" fillId="9" borderId="0" xfId="4" applyFont="1" applyFill="1" applyAlignment="1">
      <alignment horizontal="center" vertical="center" wrapText="1"/>
    </xf>
    <xf numFmtId="0" fontId="28" fillId="9" borderId="12" xfId="4" applyFont="1" applyFill="1" applyBorder="1" applyAlignment="1">
      <alignment horizontal="center" vertical="center" wrapText="1"/>
    </xf>
    <xf numFmtId="0" fontId="28" fillId="9" borderId="8" xfId="4" applyFont="1" applyFill="1" applyBorder="1" applyAlignment="1">
      <alignment horizontal="center" vertical="center" wrapText="1"/>
    </xf>
    <xf numFmtId="0" fontId="28" fillId="9" borderId="1" xfId="4" applyFont="1" applyFill="1" applyBorder="1" applyAlignment="1">
      <alignment horizontal="center" vertical="center" wrapText="1"/>
    </xf>
    <xf numFmtId="0" fontId="28" fillId="9" borderId="9" xfId="4" applyFont="1" applyFill="1" applyBorder="1" applyAlignment="1">
      <alignment horizontal="center" vertical="center" wrapText="1"/>
    </xf>
    <xf numFmtId="0" fontId="28" fillId="9" borderId="2" xfId="4" applyFont="1" applyFill="1" applyBorder="1" applyAlignment="1">
      <alignment horizontal="center" vertical="center" wrapText="1"/>
    </xf>
    <xf numFmtId="0" fontId="143" fillId="0" borderId="15" xfId="0" applyFont="1" applyBorder="1" applyAlignment="1">
      <alignment horizontal="left" vertical="top" wrapText="1"/>
    </xf>
    <xf numFmtId="0" fontId="143" fillId="0" borderId="14" xfId="0" applyFont="1" applyBorder="1" applyAlignment="1">
      <alignment horizontal="left" vertical="top" wrapText="1"/>
    </xf>
    <xf numFmtId="0" fontId="143" fillId="0" borderId="7" xfId="0" applyFont="1" applyBorder="1" applyAlignment="1">
      <alignment horizontal="left" vertical="top" wrapText="1"/>
    </xf>
    <xf numFmtId="0" fontId="143" fillId="0" borderId="13" xfId="0" applyFont="1" applyBorder="1" applyAlignment="1">
      <alignment horizontal="left" vertical="top" wrapText="1"/>
    </xf>
    <xf numFmtId="0" fontId="143" fillId="0" borderId="0" xfId="0" applyFont="1" applyAlignment="1">
      <alignment horizontal="left" vertical="top" wrapText="1"/>
    </xf>
    <xf numFmtId="0" fontId="143" fillId="0" borderId="40" xfId="0" applyFont="1" applyBorder="1" applyAlignment="1">
      <alignment horizontal="left" vertical="top" wrapText="1"/>
    </xf>
    <xf numFmtId="0" fontId="143" fillId="0" borderId="5" xfId="0" applyFont="1" applyBorder="1" applyAlignment="1">
      <alignment horizontal="left" vertical="top" wrapText="1"/>
    </xf>
    <xf numFmtId="0" fontId="143" fillId="0" borderId="4" xfId="0" applyFont="1" applyBorder="1" applyAlignment="1">
      <alignment horizontal="left" vertical="top" wrapText="1"/>
    </xf>
    <xf numFmtId="0" fontId="143" fillId="0" borderId="6" xfId="0" applyFont="1" applyBorder="1" applyAlignment="1">
      <alignment horizontal="left" vertical="top" wrapText="1"/>
    </xf>
    <xf numFmtId="0" fontId="0" fillId="9" borderId="12" xfId="0" applyFill="1" applyBorder="1" applyAlignment="1">
      <alignment horizontal="center" vertical="center" wrapText="1"/>
    </xf>
    <xf numFmtId="0" fontId="0" fillId="9" borderId="8" xfId="0" applyFill="1" applyBorder="1" applyAlignment="1">
      <alignment horizontal="center" vertical="center" wrapText="1"/>
    </xf>
    <xf numFmtId="0" fontId="123" fillId="9" borderId="14" xfId="0" applyFont="1" applyFill="1" applyBorder="1" applyAlignment="1">
      <alignment horizontal="left" vertical="top" wrapText="1"/>
    </xf>
    <xf numFmtId="0" fontId="123" fillId="9" borderId="0" xfId="0" applyFont="1" applyFill="1" applyAlignment="1">
      <alignment horizontal="left" vertical="top" wrapText="1"/>
    </xf>
    <xf numFmtId="0" fontId="0" fillId="9" borderId="41" xfId="0" applyFill="1" applyBorder="1" applyAlignment="1">
      <alignment horizontal="left" vertical="top" wrapText="1"/>
    </xf>
    <xf numFmtId="0" fontId="105" fillId="48" borderId="1" xfId="0" applyFont="1" applyFill="1" applyBorder="1" applyAlignment="1">
      <alignment horizontal="center" vertical="center" wrapText="1"/>
    </xf>
    <xf numFmtId="0" fontId="105" fillId="48" borderId="2" xfId="0" applyFont="1" applyFill="1" applyBorder="1" applyAlignment="1">
      <alignment horizontal="center" vertical="center" wrapText="1"/>
    </xf>
    <xf numFmtId="0" fontId="121" fillId="48" borderId="15" xfId="0" applyFont="1" applyFill="1" applyBorder="1" applyAlignment="1">
      <alignment horizontal="left" vertical="center" wrapText="1"/>
    </xf>
    <xf numFmtId="0" fontId="121" fillId="48" borderId="14" xfId="0" applyFont="1" applyFill="1" applyBorder="1" applyAlignment="1">
      <alignment horizontal="left" vertical="center" wrapText="1"/>
    </xf>
    <xf numFmtId="0" fontId="121" fillId="48" borderId="7" xfId="0" applyFont="1" applyFill="1" applyBorder="1" applyAlignment="1">
      <alignment horizontal="left" vertical="center" wrapText="1"/>
    </xf>
    <xf numFmtId="0" fontId="121" fillId="48" borderId="5" xfId="0" applyFont="1" applyFill="1" applyBorder="1" applyAlignment="1">
      <alignment horizontal="left" vertical="center" wrapText="1"/>
    </xf>
    <xf numFmtId="0" fontId="121" fillId="48" borderId="4" xfId="0" applyFont="1" applyFill="1" applyBorder="1" applyAlignment="1">
      <alignment horizontal="left" vertical="center" wrapText="1"/>
    </xf>
    <xf numFmtId="0" fontId="121" fillId="48" borderId="6" xfId="0" applyFont="1" applyFill="1" applyBorder="1" applyAlignment="1">
      <alignment horizontal="left" vertical="center" wrapText="1"/>
    </xf>
    <xf numFmtId="0" fontId="121" fillId="48" borderId="1" xfId="0" applyFont="1" applyFill="1" applyBorder="1" applyAlignment="1">
      <alignment horizontal="center" vertical="center" wrapText="1"/>
    </xf>
    <xf numFmtId="0" fontId="121" fillId="48" borderId="2" xfId="0" applyFont="1" applyFill="1" applyBorder="1" applyAlignment="1">
      <alignment horizontal="center" vertical="center" wrapText="1"/>
    </xf>
    <xf numFmtId="0" fontId="0" fillId="9" borderId="15" xfId="0" applyFill="1" applyBorder="1" applyAlignment="1">
      <alignment horizontal="left" vertical="top"/>
    </xf>
    <xf numFmtId="0" fontId="0" fillId="9" borderId="14" xfId="0" applyFill="1" applyBorder="1" applyAlignment="1">
      <alignment horizontal="left" vertical="top"/>
    </xf>
    <xf numFmtId="0" fontId="0" fillId="9" borderId="7" xfId="0" applyFill="1" applyBorder="1" applyAlignment="1">
      <alignment horizontal="left" vertical="top"/>
    </xf>
    <xf numFmtId="0" fontId="0" fillId="9" borderId="13" xfId="0" applyFill="1" applyBorder="1" applyAlignment="1">
      <alignment horizontal="left" vertical="top"/>
    </xf>
    <xf numFmtId="0" fontId="0" fillId="9" borderId="0" xfId="0" applyFill="1" applyAlignment="1">
      <alignment horizontal="left" vertical="top"/>
    </xf>
    <xf numFmtId="0" fontId="0" fillId="9" borderId="40" xfId="0" applyFill="1" applyBorder="1" applyAlignment="1">
      <alignment horizontal="left" vertical="top"/>
    </xf>
    <xf numFmtId="0" fontId="0" fillId="9" borderId="5" xfId="0" applyFill="1" applyBorder="1" applyAlignment="1">
      <alignment horizontal="left" vertical="top"/>
    </xf>
    <xf numFmtId="0" fontId="0" fillId="9" borderId="4" xfId="0" applyFill="1" applyBorder="1" applyAlignment="1">
      <alignment horizontal="left" vertical="top"/>
    </xf>
    <xf numFmtId="0" fontId="0" fillId="9" borderId="6" xfId="0" applyFill="1" applyBorder="1" applyAlignment="1">
      <alignment horizontal="left" vertical="top"/>
    </xf>
    <xf numFmtId="0" fontId="121" fillId="9" borderId="12" xfId="0" applyFont="1" applyFill="1" applyBorder="1" applyAlignment="1">
      <alignment horizontal="center" vertical="center"/>
    </xf>
    <xf numFmtId="0" fontId="121" fillId="9" borderId="8" xfId="0" applyFont="1" applyFill="1" applyBorder="1" applyAlignment="1">
      <alignment horizontal="center" vertical="center"/>
    </xf>
    <xf numFmtId="0" fontId="0" fillId="9" borderId="12" xfId="0" applyFill="1" applyBorder="1" applyAlignment="1">
      <alignment horizontal="left" vertical="top" wrapText="1"/>
    </xf>
    <xf numFmtId="0" fontId="124" fillId="9" borderId="15" xfId="0" applyFont="1" applyFill="1" applyBorder="1" applyAlignment="1">
      <alignment horizontal="left" vertical="top"/>
    </xf>
    <xf numFmtId="0" fontId="124" fillId="9" borderId="14" xfId="0" applyFont="1" applyFill="1" applyBorder="1" applyAlignment="1">
      <alignment horizontal="left" vertical="top"/>
    </xf>
    <xf numFmtId="0" fontId="124" fillId="9" borderId="7" xfId="0" applyFont="1" applyFill="1" applyBorder="1" applyAlignment="1">
      <alignment horizontal="left" vertical="top"/>
    </xf>
    <xf numFmtId="0" fontId="124" fillId="9" borderId="13" xfId="0" applyFont="1" applyFill="1" applyBorder="1" applyAlignment="1">
      <alignment horizontal="left" vertical="top"/>
    </xf>
    <xf numFmtId="0" fontId="124" fillId="9" borderId="0" xfId="0" applyFont="1" applyFill="1" applyAlignment="1">
      <alignment horizontal="left" vertical="top"/>
    </xf>
    <xf numFmtId="0" fontId="124" fillId="9" borderId="40" xfId="0" applyFont="1" applyFill="1" applyBorder="1" applyAlignment="1">
      <alignment horizontal="left" vertical="top"/>
    </xf>
    <xf numFmtId="0" fontId="124" fillId="9" borderId="5" xfId="0" applyFont="1" applyFill="1" applyBorder="1" applyAlignment="1">
      <alignment horizontal="left" vertical="top"/>
    </xf>
    <xf numFmtId="0" fontId="124" fillId="9" borderId="4" xfId="0" applyFont="1" applyFill="1" applyBorder="1" applyAlignment="1">
      <alignment horizontal="left" vertical="top"/>
    </xf>
    <xf numFmtId="0" fontId="124" fillId="9" borderId="6" xfId="0" applyFont="1" applyFill="1" applyBorder="1" applyAlignment="1">
      <alignment horizontal="left" vertical="top"/>
    </xf>
    <xf numFmtId="0" fontId="123" fillId="9" borderId="12" xfId="0" applyFont="1" applyFill="1" applyBorder="1" applyAlignment="1">
      <alignment vertical="top" wrapText="1"/>
    </xf>
    <xf numFmtId="0" fontId="123" fillId="9" borderId="8" xfId="0" applyFont="1" applyFill="1" applyBorder="1" applyAlignment="1">
      <alignment vertical="top" wrapText="1"/>
    </xf>
    <xf numFmtId="0" fontId="122" fillId="9" borderId="12" xfId="0" applyFont="1" applyFill="1" applyBorder="1" applyAlignment="1">
      <alignment horizontal="center" vertical="center"/>
    </xf>
    <xf numFmtId="0" fontId="122" fillId="9" borderId="8" xfId="0" applyFont="1" applyFill="1" applyBorder="1" applyAlignment="1">
      <alignment horizontal="center" vertical="center"/>
    </xf>
    <xf numFmtId="0" fontId="143" fillId="9" borderId="12" xfId="0" applyFont="1" applyFill="1" applyBorder="1" applyAlignment="1">
      <alignment horizontal="left" vertical="center" wrapText="1"/>
    </xf>
    <xf numFmtId="0" fontId="143" fillId="9" borderId="8" xfId="0" applyFont="1" applyFill="1" applyBorder="1" applyAlignment="1">
      <alignment horizontal="left" vertical="center" wrapText="1"/>
    </xf>
    <xf numFmtId="0" fontId="123" fillId="9" borderId="12" xfId="0" applyFont="1" applyFill="1" applyBorder="1" applyAlignment="1">
      <alignment horizontal="left" vertical="top" wrapText="1"/>
    </xf>
    <xf numFmtId="0" fontId="123" fillId="9" borderId="8" xfId="0" applyFont="1" applyFill="1" applyBorder="1" applyAlignment="1">
      <alignment horizontal="left" vertical="top" wrapText="1"/>
    </xf>
    <xf numFmtId="0" fontId="0" fillId="9" borderId="15" xfId="0" applyFill="1" applyBorder="1" applyAlignment="1">
      <alignment horizontal="left" vertical="top" wrapText="1"/>
    </xf>
    <xf numFmtId="0" fontId="0" fillId="9" borderId="14" xfId="0" applyFill="1" applyBorder="1" applyAlignment="1">
      <alignment horizontal="left" vertical="top" wrapText="1"/>
    </xf>
    <xf numFmtId="0" fontId="0" fillId="9" borderId="7" xfId="0" applyFill="1" applyBorder="1" applyAlignment="1">
      <alignment horizontal="left" vertical="top" wrapText="1"/>
    </xf>
    <xf numFmtId="0" fontId="0" fillId="9" borderId="13" xfId="0" applyFill="1" applyBorder="1" applyAlignment="1">
      <alignment horizontal="left" vertical="top" wrapText="1"/>
    </xf>
    <xf numFmtId="0" fontId="0" fillId="9" borderId="0" xfId="0" applyFill="1" applyAlignment="1">
      <alignment horizontal="left" vertical="top" wrapText="1"/>
    </xf>
    <xf numFmtId="0" fontId="0" fillId="9" borderId="40" xfId="0" applyFill="1" applyBorder="1" applyAlignment="1">
      <alignment horizontal="left" vertical="top" wrapText="1"/>
    </xf>
    <xf numFmtId="0" fontId="0" fillId="9" borderId="5" xfId="0" applyFill="1" applyBorder="1" applyAlignment="1">
      <alignment horizontal="left" vertical="top" wrapText="1"/>
    </xf>
    <xf numFmtId="0" fontId="0" fillId="9" borderId="4" xfId="0" applyFill="1" applyBorder="1" applyAlignment="1">
      <alignment horizontal="left" vertical="top" wrapText="1"/>
    </xf>
    <xf numFmtId="0" fontId="0" fillId="9" borderId="6" xfId="0" applyFill="1" applyBorder="1" applyAlignment="1">
      <alignment horizontal="left" vertical="top" wrapText="1"/>
    </xf>
    <xf numFmtId="0" fontId="123" fillId="9" borderId="12" xfId="0" applyFont="1" applyFill="1" applyBorder="1" applyAlignment="1">
      <alignment horizontal="left" vertical="top"/>
    </xf>
    <xf numFmtId="0" fontId="123" fillId="9" borderId="8" xfId="0" applyFont="1" applyFill="1" applyBorder="1" applyAlignment="1">
      <alignment horizontal="left" vertical="top"/>
    </xf>
    <xf numFmtId="0" fontId="121" fillId="48" borderId="1" xfId="0" applyFont="1" applyFill="1" applyBorder="1" applyAlignment="1">
      <alignment horizontal="center" vertical="center"/>
    </xf>
    <xf numFmtId="0" fontId="121" fillId="48" borderId="2" xfId="0" applyFont="1" applyFill="1" applyBorder="1" applyAlignment="1">
      <alignment horizontal="center" vertical="center"/>
    </xf>
    <xf numFmtId="0" fontId="142" fillId="48" borderId="1" xfId="0" applyFont="1" applyFill="1" applyBorder="1" applyAlignment="1">
      <alignment horizontal="center" vertical="center" wrapText="1"/>
    </xf>
    <xf numFmtId="0" fontId="142" fillId="48" borderId="2" xfId="0" applyFont="1" applyFill="1" applyBorder="1" applyAlignment="1">
      <alignment horizontal="center" vertical="center" wrapText="1"/>
    </xf>
    <xf numFmtId="0" fontId="141" fillId="47" borderId="12" xfId="0" applyFont="1" applyFill="1" applyBorder="1" applyAlignment="1">
      <alignment horizontal="center" vertical="center" wrapText="1"/>
    </xf>
    <xf numFmtId="0" fontId="141" fillId="47" borderId="8" xfId="0" applyFont="1" applyFill="1" applyBorder="1" applyAlignment="1">
      <alignment horizontal="center" vertical="center" wrapText="1"/>
    </xf>
    <xf numFmtId="0" fontId="141" fillId="47" borderId="15" xfId="0" applyFont="1" applyFill="1" applyBorder="1" applyAlignment="1">
      <alignment horizontal="center" vertical="center" wrapText="1"/>
    </xf>
    <xf numFmtId="0" fontId="141" fillId="47" borderId="14" xfId="0" applyFont="1" applyFill="1" applyBorder="1" applyAlignment="1">
      <alignment horizontal="center" vertical="center" wrapText="1"/>
    </xf>
    <xf numFmtId="0" fontId="141" fillId="47" borderId="7" xfId="0" applyFont="1" applyFill="1" applyBorder="1" applyAlignment="1">
      <alignment horizontal="center" vertical="center" wrapText="1"/>
    </xf>
    <xf numFmtId="0" fontId="141" fillId="47" borderId="5" xfId="0" applyFont="1" applyFill="1" applyBorder="1" applyAlignment="1">
      <alignment horizontal="center" vertical="center" wrapText="1"/>
    </xf>
    <xf numFmtId="0" fontId="141" fillId="47" borderId="4" xfId="0" applyFont="1" applyFill="1" applyBorder="1" applyAlignment="1">
      <alignment horizontal="center" vertical="center" wrapText="1"/>
    </xf>
    <xf numFmtId="0" fontId="141" fillId="47" borderId="6" xfId="0" applyFont="1" applyFill="1" applyBorder="1" applyAlignment="1">
      <alignment horizontal="center" vertical="center" wrapText="1"/>
    </xf>
    <xf numFmtId="0" fontId="121" fillId="47" borderId="15" xfId="0" applyFont="1" applyFill="1" applyBorder="1" applyAlignment="1">
      <alignment horizontal="center" vertical="center" wrapText="1"/>
    </xf>
    <xf numFmtId="0" fontId="121" fillId="47" borderId="14" xfId="0" applyFont="1" applyFill="1" applyBorder="1" applyAlignment="1">
      <alignment horizontal="center" vertical="center" wrapText="1"/>
    </xf>
    <xf numFmtId="0" fontId="121" fillId="47" borderId="7" xfId="0" applyFont="1" applyFill="1" applyBorder="1" applyAlignment="1">
      <alignment horizontal="center" vertical="center" wrapText="1"/>
    </xf>
    <xf numFmtId="0" fontId="121" fillId="47" borderId="5" xfId="0" applyFont="1" applyFill="1" applyBorder="1" applyAlignment="1">
      <alignment horizontal="center" vertical="center" wrapText="1"/>
    </xf>
    <xf numFmtId="0" fontId="121" fillId="47" borderId="4" xfId="0" applyFont="1" applyFill="1" applyBorder="1" applyAlignment="1">
      <alignment horizontal="center" vertical="center" wrapText="1"/>
    </xf>
    <xf numFmtId="0" fontId="121" fillId="47" borderId="6" xfId="0" applyFont="1" applyFill="1" applyBorder="1" applyAlignment="1">
      <alignment horizontal="center" vertical="center" wrapText="1"/>
    </xf>
    <xf numFmtId="0" fontId="121" fillId="48" borderId="9" xfId="0" applyFont="1" applyFill="1" applyBorder="1" applyAlignment="1">
      <alignment horizontal="center" vertical="center"/>
    </xf>
    <xf numFmtId="0" fontId="0" fillId="9" borderId="1" xfId="0" applyFill="1" applyBorder="1" applyAlignment="1">
      <alignment horizontal="center" vertical="center"/>
    </xf>
    <xf numFmtId="0" fontId="0" fillId="9" borderId="9" xfId="0" applyFill="1" applyBorder="1" applyAlignment="1">
      <alignment horizontal="center" vertical="center"/>
    </xf>
    <xf numFmtId="0" fontId="0" fillId="9" borderId="2" xfId="0" applyFill="1" applyBorder="1" applyAlignment="1">
      <alignment horizontal="center" vertical="center"/>
    </xf>
    <xf numFmtId="0" fontId="0" fillId="0" borderId="15"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4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2" fillId="9" borderId="0" xfId="4" applyFont="1" applyFill="1" applyAlignment="1">
      <alignment horizontal="center"/>
    </xf>
    <xf numFmtId="0" fontId="42" fillId="9" borderId="0" xfId="4" applyFont="1" applyFill="1" applyAlignment="1">
      <alignment horizontal="center" vertical="center" wrapText="1"/>
    </xf>
    <xf numFmtId="0" fontId="42" fillId="9" borderId="0" xfId="4" applyFont="1" applyFill="1" applyAlignment="1">
      <alignment horizontal="center" vertical="center"/>
    </xf>
    <xf numFmtId="0" fontId="29" fillId="9" borderId="0" xfId="4" applyFont="1" applyFill="1" applyAlignment="1">
      <alignment horizontal="center" vertical="center" wrapText="1"/>
    </xf>
    <xf numFmtId="0" fontId="41" fillId="9" borderId="3" xfId="4" applyFont="1" applyFill="1" applyBorder="1" applyAlignment="1">
      <alignment horizontal="center" vertical="center" wrapText="1"/>
    </xf>
    <xf numFmtId="0" fontId="28" fillId="9" borderId="4" xfId="4" applyFont="1" applyFill="1" applyBorder="1" applyAlignment="1">
      <alignment horizontal="center"/>
    </xf>
    <xf numFmtId="0" fontId="34" fillId="0" borderId="4" xfId="4" applyFont="1" applyBorder="1" applyAlignment="1">
      <alignment horizontal="center" vertical="center" wrapText="1"/>
    </xf>
    <xf numFmtId="0" fontId="42" fillId="9" borderId="0" xfId="4" applyFont="1" applyFill="1" applyAlignment="1">
      <alignment horizontal="center" wrapText="1"/>
    </xf>
    <xf numFmtId="0" fontId="41" fillId="0" borderId="0" xfId="4" applyFont="1" applyAlignment="1">
      <alignment horizontal="center" wrapText="1"/>
    </xf>
    <xf numFmtId="0" fontId="28" fillId="0" borderId="0" xfId="4" applyFont="1" applyAlignment="1">
      <alignment horizontal="center"/>
    </xf>
    <xf numFmtId="0" fontId="28" fillId="8" borderId="12" xfId="4" applyFont="1" applyFill="1" applyBorder="1" applyAlignment="1">
      <alignment horizontal="center" vertical="center" wrapText="1"/>
    </xf>
    <xf numFmtId="0" fontId="28" fillId="8" borderId="8" xfId="4" applyFont="1" applyFill="1" applyBorder="1" applyAlignment="1">
      <alignment horizontal="center" vertical="center" wrapText="1"/>
    </xf>
    <xf numFmtId="0" fontId="28" fillId="9" borderId="0" xfId="4" applyFont="1" applyFill="1" applyAlignment="1">
      <alignment horizontal="left" vertical="center" wrapText="1"/>
    </xf>
    <xf numFmtId="0" fontId="36" fillId="9" borderId="0" xfId="4" applyFont="1" applyFill="1" applyAlignment="1">
      <alignment horizontal="left" vertical="center" wrapText="1"/>
    </xf>
    <xf numFmtId="0" fontId="45" fillId="9" borderId="0" xfId="4" applyFont="1" applyFill="1" applyAlignment="1">
      <alignment horizontal="left" vertical="center" wrapText="1"/>
    </xf>
    <xf numFmtId="0" fontId="34" fillId="8" borderId="12" xfId="4" applyFont="1" applyFill="1" applyBorder="1" applyAlignment="1">
      <alignment horizontal="center" vertical="center" wrapText="1"/>
    </xf>
    <xf numFmtId="0" fontId="34" fillId="8" borderId="16" xfId="4" applyFont="1" applyFill="1" applyBorder="1" applyAlignment="1">
      <alignment horizontal="center" vertical="center" wrapText="1"/>
    </xf>
    <xf numFmtId="0" fontId="34" fillId="8" borderId="1" xfId="4" applyFont="1" applyFill="1" applyBorder="1" applyAlignment="1">
      <alignment horizontal="center" vertical="center" wrapText="1"/>
    </xf>
    <xf numFmtId="0" fontId="34" fillId="8" borderId="17" xfId="4" applyFont="1" applyFill="1" applyBorder="1" applyAlignment="1">
      <alignment horizontal="center" vertical="center" wrapText="1"/>
    </xf>
    <xf numFmtId="0" fontId="97" fillId="43" borderId="29" xfId="0" applyFont="1" applyFill="1" applyBorder="1" applyAlignment="1">
      <alignment horizontal="center" vertical="center" wrapText="1"/>
    </xf>
    <xf numFmtId="0" fontId="97" fillId="43" borderId="31" xfId="0" applyFont="1" applyFill="1" applyBorder="1" applyAlignment="1">
      <alignment horizontal="center" vertical="center" wrapText="1"/>
    </xf>
    <xf numFmtId="0" fontId="97" fillId="43" borderId="34"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0" xfId="3098" applyFont="1" applyFill="1" applyAlignment="1">
      <alignment horizontal="center" vertical="center" wrapText="1"/>
    </xf>
    <xf numFmtId="0" fontId="28" fillId="9" borderId="33" xfId="3098" applyFont="1" applyFill="1" applyBorder="1" applyAlignment="1">
      <alignment horizontal="center" vertical="center" wrapText="1"/>
    </xf>
    <xf numFmtId="3" fontId="28" fillId="9" borderId="0" xfId="0" applyNumberFormat="1" applyFont="1" applyFill="1" applyAlignment="1">
      <alignment horizontal="center" vertical="center" wrapText="1"/>
    </xf>
    <xf numFmtId="3" fontId="28" fillId="9" borderId="33" xfId="0" applyNumberFormat="1" applyFont="1" applyFill="1" applyBorder="1" applyAlignment="1">
      <alignment horizontal="center" vertical="center" wrapText="1"/>
    </xf>
    <xf numFmtId="0" fontId="97" fillId="43" borderId="30" xfId="0" applyFont="1" applyFill="1" applyBorder="1" applyAlignment="1">
      <alignment horizontal="center" vertical="center" wrapText="1"/>
    </xf>
    <xf numFmtId="0" fontId="97" fillId="43" borderId="32" xfId="0" applyFont="1" applyFill="1" applyBorder="1" applyAlignment="1">
      <alignment horizontal="center" vertical="center" wrapText="1"/>
    </xf>
    <xf numFmtId="0" fontId="97" fillId="43" borderId="35" xfId="0" applyFont="1" applyFill="1" applyBorder="1" applyAlignment="1">
      <alignment horizontal="center" vertical="center" wrapText="1"/>
    </xf>
    <xf numFmtId="0" fontId="28" fillId="9" borderId="28" xfId="6" applyFont="1" applyFill="1" applyBorder="1" applyAlignment="1">
      <alignment horizontal="center" vertical="center"/>
    </xf>
    <xf numFmtId="0" fontId="45" fillId="9" borderId="3" xfId="4" applyFont="1" applyFill="1" applyBorder="1" applyAlignment="1">
      <alignment vertical="center" wrapText="1"/>
    </xf>
    <xf numFmtId="0" fontId="41" fillId="9" borderId="1" xfId="4" applyFont="1" applyFill="1" applyBorder="1" applyAlignment="1">
      <alignment horizontal="center" vertical="center" wrapText="1"/>
    </xf>
    <xf numFmtId="0" fontId="0" fillId="0" borderId="2" xfId="0" applyBorder="1" applyAlignment="1">
      <alignment wrapText="1"/>
    </xf>
    <xf numFmtId="0" fontId="0" fillId="0" borderId="0" xfId="0"/>
    <xf numFmtId="0" fontId="0" fillId="0" borderId="0" xfId="0" applyAlignment="1">
      <alignment wrapText="1"/>
    </xf>
    <xf numFmtId="0" fontId="0" fillId="0" borderId="0" xfId="0" applyAlignment="1">
      <alignment horizontal="center" vertical="center"/>
    </xf>
    <xf numFmtId="0" fontId="29" fillId="9" borderId="0" xfId="4" applyFont="1" applyFill="1" applyAlignment="1">
      <alignment horizontal="center" wrapText="1"/>
    </xf>
    <xf numFmtId="0" fontId="41" fillId="9" borderId="9" xfId="4" applyFont="1" applyFill="1" applyBorder="1" applyAlignment="1">
      <alignment horizontal="center" vertical="center" wrapText="1"/>
    </xf>
    <xf numFmtId="0" fontId="28" fillId="9" borderId="0" xfId="4" applyFont="1" applyFill="1" applyAlignment="1">
      <alignment horizontal="justify" vertical="center" wrapText="1"/>
    </xf>
    <xf numFmtId="0" fontId="28" fillId="9" borderId="14" xfId="4" applyFont="1" applyFill="1" applyBorder="1" applyAlignment="1">
      <alignment horizontal="justify" wrapText="1"/>
    </xf>
    <xf numFmtId="0" fontId="29" fillId="9" borderId="0" xfId="4" applyFont="1" applyFill="1" applyAlignment="1">
      <alignment horizontal="center"/>
    </xf>
    <xf numFmtId="165" fontId="41" fillId="9" borderId="3" xfId="4" applyNumberFormat="1" applyFont="1" applyFill="1" applyBorder="1" applyAlignment="1">
      <alignment horizontal="center" vertical="center" wrapText="1"/>
    </xf>
    <xf numFmtId="0" fontId="42" fillId="9" borderId="0" xfId="6" applyFont="1" applyFill="1" applyAlignment="1">
      <alignment horizontal="center"/>
    </xf>
    <xf numFmtId="0" fontId="42" fillId="9" borderId="0" xfId="6" applyFont="1" applyFill="1" applyAlignment="1">
      <alignment horizontal="center" wrapText="1"/>
    </xf>
    <xf numFmtId="0" fontId="42" fillId="9" borderId="0" xfId="6" applyFont="1" applyFill="1" applyAlignment="1">
      <alignment horizontal="center" vertical="center"/>
    </xf>
    <xf numFmtId="0" fontId="29" fillId="9" borderId="0" xfId="6" applyFont="1" applyFill="1" applyAlignment="1">
      <alignment horizontal="center" vertical="center" wrapText="1"/>
    </xf>
    <xf numFmtId="0" fontId="41" fillId="9" borderId="3" xfId="6" applyFont="1" applyFill="1" applyBorder="1" applyAlignment="1">
      <alignment horizontal="center" vertical="center"/>
    </xf>
    <xf numFmtId="0" fontId="41" fillId="9" borderId="3" xfId="6" applyFont="1" applyFill="1" applyBorder="1" applyAlignment="1">
      <alignment horizontal="center" vertical="center" wrapText="1"/>
    </xf>
    <xf numFmtId="0" fontId="28" fillId="0" borderId="0" xfId="4" applyFont="1" applyAlignment="1">
      <alignment horizontal="center" wrapText="1"/>
    </xf>
    <xf numFmtId="0" fontId="28" fillId="8" borderId="1" xfId="4" applyFont="1" applyFill="1" applyBorder="1" applyAlignment="1">
      <alignment horizontal="center"/>
    </xf>
    <xf numFmtId="0" fontId="28" fillId="8" borderId="9" xfId="4" applyFont="1" applyFill="1" applyBorder="1" applyAlignment="1">
      <alignment horizontal="center"/>
    </xf>
    <xf numFmtId="0" fontId="28" fillId="8" borderId="17" xfId="4" applyFont="1" applyFill="1" applyBorder="1" applyAlignment="1">
      <alignment horizontal="center"/>
    </xf>
    <xf numFmtId="0" fontId="28" fillId="9" borderId="0" xfId="4" applyFont="1" applyFill="1" applyAlignment="1">
      <alignment horizontal="justify" wrapText="1"/>
    </xf>
    <xf numFmtId="0" fontId="36" fillId="0" borderId="0" xfId="0" applyFont="1" applyAlignment="1">
      <alignment wrapText="1"/>
    </xf>
    <xf numFmtId="0" fontId="41" fillId="9" borderId="15" xfId="4" applyFont="1" applyFill="1" applyBorder="1" applyAlignment="1">
      <alignment horizontal="center" vertical="center" wrapText="1"/>
    </xf>
    <xf numFmtId="0" fontId="0" fillId="0" borderId="7" xfId="0" applyBorder="1" applyAlignment="1">
      <alignment horizontal="center" vertical="center" wrapText="1"/>
    </xf>
    <xf numFmtId="0" fontId="41" fillId="9" borderId="5" xfId="4" applyFont="1" applyFill="1" applyBorder="1" applyAlignment="1">
      <alignment horizontal="center" vertical="center" wrapText="1"/>
    </xf>
    <xf numFmtId="0" fontId="0" fillId="0" borderId="6" xfId="0" applyBorder="1" applyAlignment="1">
      <alignment horizontal="center" vertical="center" wrapText="1"/>
    </xf>
    <xf numFmtId="0" fontId="29" fillId="9" borderId="0" xfId="4" applyFont="1" applyFill="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8" fillId="9" borderId="3" xfId="4" applyFont="1" applyFill="1" applyBorder="1" applyAlignment="1">
      <alignment horizontal="center" vertical="center" wrapText="1"/>
    </xf>
    <xf numFmtId="0" fontId="28" fillId="9" borderId="0" xfId="4" applyFont="1" applyFill="1" applyAlignment="1">
      <alignment horizontal="left" indent="2"/>
    </xf>
    <xf numFmtId="0" fontId="0" fillId="0" borderId="0" xfId="0" applyAlignment="1">
      <alignment horizontal="center" vertical="center" wrapText="1"/>
    </xf>
    <xf numFmtId="0" fontId="42" fillId="9" borderId="0" xfId="0" applyFont="1" applyFill="1" applyAlignment="1">
      <alignment horizontal="center" wrapText="1"/>
    </xf>
    <xf numFmtId="0" fontId="42" fillId="9" borderId="0" xfId="0" applyFont="1" applyFill="1" applyAlignment="1">
      <alignment horizontal="center" vertical="center" wrapText="1"/>
    </xf>
    <xf numFmtId="0" fontId="29" fillId="9" borderId="0" xfId="0" applyFont="1" applyFill="1" applyAlignment="1">
      <alignment horizontal="center" vertical="center" wrapText="1"/>
    </xf>
    <xf numFmtId="0" fontId="41" fillId="9" borderId="15" xfId="0" applyFont="1" applyFill="1" applyBorder="1" applyAlignment="1">
      <alignment horizontal="center" vertical="center" wrapText="1"/>
    </xf>
    <xf numFmtId="0" fontId="41" fillId="9" borderId="14" xfId="0" applyFont="1" applyFill="1" applyBorder="1" applyAlignment="1">
      <alignment horizontal="center" vertical="center" wrapText="1"/>
    </xf>
    <xf numFmtId="0" fontId="0" fillId="0" borderId="7" xfId="0" applyBorder="1" applyAlignment="1">
      <alignment wrapText="1"/>
    </xf>
    <xf numFmtId="0" fontId="41" fillId="9" borderId="5"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0" fillId="0" borderId="6" xfId="0" applyBorder="1" applyAlignment="1">
      <alignment wrapText="1"/>
    </xf>
    <xf numFmtId="0" fontId="41" fillId="9" borderId="1" xfId="0" applyFont="1" applyFill="1" applyBorder="1" applyAlignment="1">
      <alignment horizontal="center" vertical="center" wrapText="1"/>
    </xf>
    <xf numFmtId="0" fontId="41" fillId="9" borderId="3" xfId="0" applyFont="1" applyFill="1" applyBorder="1" applyAlignment="1">
      <alignment horizontal="center" vertical="center"/>
    </xf>
    <xf numFmtId="0" fontId="41" fillId="9" borderId="3" xfId="0" applyFont="1" applyFill="1" applyBorder="1" applyAlignment="1">
      <alignment horizontal="center" vertical="center" wrapText="1"/>
    </xf>
    <xf numFmtId="0" fontId="0" fillId="0" borderId="0" xfId="0" applyAlignment="1">
      <alignment vertical="center" wrapText="1"/>
    </xf>
    <xf numFmtId="0" fontId="41" fillId="9" borderId="8" xfId="4" applyFont="1" applyFill="1" applyBorder="1" applyAlignment="1">
      <alignment horizontal="center" vertical="center" wrapText="1"/>
    </xf>
    <xf numFmtId="0" fontId="0" fillId="0" borderId="8" xfId="0" applyBorder="1" applyAlignment="1">
      <alignment wrapText="1"/>
    </xf>
    <xf numFmtId="0" fontId="0" fillId="0" borderId="3" xfId="0" applyBorder="1" applyAlignment="1">
      <alignment horizontal="center" wrapText="1"/>
    </xf>
    <xf numFmtId="0" fontId="42" fillId="0" borderId="0" xfId="0" applyFont="1" applyAlignment="1">
      <alignment horizontal="center"/>
    </xf>
    <xf numFmtId="0" fontId="42" fillId="9" borderId="0" xfId="0" applyFont="1" applyFill="1" applyAlignment="1">
      <alignment horizontal="center" vertical="center"/>
    </xf>
    <xf numFmtId="0" fontId="29" fillId="9" borderId="0" xfId="0" applyFont="1" applyFill="1" applyAlignment="1">
      <alignment horizontal="center" vertical="center"/>
    </xf>
    <xf numFmtId="0" fontId="50" fillId="0" borderId="0" xfId="0" applyFont="1" applyAlignment="1">
      <alignment horizontal="center" vertical="center"/>
    </xf>
    <xf numFmtId="0" fontId="28" fillId="9" borderId="0" xfId="0" applyFont="1" applyFill="1" applyAlignment="1">
      <alignment horizontal="center" vertical="center"/>
    </xf>
    <xf numFmtId="0" fontId="36" fillId="9" borderId="0" xfId="0" applyFont="1" applyFill="1" applyAlignment="1">
      <alignment horizontal="left" wrapText="1"/>
    </xf>
    <xf numFmtId="0" fontId="29" fillId="9" borderId="0" xfId="0" applyFont="1" applyFill="1" applyAlignment="1">
      <alignment horizontal="center"/>
    </xf>
    <xf numFmtId="0" fontId="0" fillId="0" borderId="0" xfId="0" applyAlignment="1">
      <alignment horizontal="center" wrapText="1"/>
    </xf>
    <xf numFmtId="0" fontId="28" fillId="9" borderId="0" xfId="4" applyFont="1" applyFill="1" applyAlignment="1">
      <alignment horizontal="left" vertical="top" wrapText="1"/>
    </xf>
    <xf numFmtId="0" fontId="28" fillId="9" borderId="0" xfId="4" applyFont="1" applyFill="1" applyAlignment="1">
      <alignment horizontal="left" wrapText="1"/>
    </xf>
    <xf numFmtId="0" fontId="42" fillId="9" borderId="0" xfId="4" applyFont="1" applyFill="1" applyAlignment="1">
      <alignment horizontal="center" vertical="top" wrapText="1"/>
    </xf>
    <xf numFmtId="0" fontId="42" fillId="9" borderId="0" xfId="4" applyFont="1" applyFill="1" applyAlignment="1">
      <alignment horizontal="center" vertical="top"/>
    </xf>
    <xf numFmtId="0" fontId="41" fillId="9" borderId="12" xfId="4" applyFont="1" applyFill="1" applyBorder="1" applyAlignment="1">
      <alignment horizontal="center" vertical="center" wrapText="1"/>
    </xf>
    <xf numFmtId="0" fontId="45" fillId="9" borderId="8" xfId="4" applyFont="1" applyFill="1" applyBorder="1" applyAlignment="1">
      <alignment vertical="center" wrapText="1"/>
    </xf>
    <xf numFmtId="0" fontId="41" fillId="9" borderId="3" xfId="4" applyFont="1" applyFill="1" applyBorder="1" applyAlignment="1">
      <alignment horizontal="center" vertical="top" wrapText="1"/>
    </xf>
    <xf numFmtId="0" fontId="36" fillId="9" borderId="14" xfId="4" applyFont="1" applyFill="1" applyBorder="1" applyAlignment="1">
      <alignment horizontal="left" vertical="center" wrapText="1"/>
    </xf>
    <xf numFmtId="0" fontId="36" fillId="9" borderId="0" xfId="4" applyFont="1" applyFill="1" applyAlignment="1">
      <alignment horizontal="justify" vertical="center" wrapText="1"/>
    </xf>
    <xf numFmtId="0" fontId="36" fillId="9" borderId="4" xfId="4" applyFont="1" applyFill="1" applyBorder="1" applyAlignment="1">
      <alignment horizontal="left" vertical="center" wrapText="1"/>
    </xf>
    <xf numFmtId="0" fontId="30" fillId="9" borderId="0" xfId="4" applyFont="1" applyFill="1" applyAlignment="1">
      <alignment horizontal="left" wrapText="1"/>
    </xf>
    <xf numFmtId="0" fontId="30" fillId="9" borderId="0" xfId="4" applyFont="1" applyFill="1" applyAlignment="1">
      <alignment horizontal="left" vertical="center" wrapText="1"/>
    </xf>
    <xf numFmtId="0" fontId="28" fillId="9" borderId="0" xfId="4" applyFont="1" applyFill="1" applyAlignment="1">
      <alignment horizontal="center" wrapText="1"/>
    </xf>
    <xf numFmtId="0" fontId="28" fillId="9" borderId="0" xfId="4" applyFont="1" applyFill="1" applyAlignment="1">
      <alignment horizontal="center" vertical="center"/>
    </xf>
    <xf numFmtId="0" fontId="36" fillId="9" borderId="0" xfId="4" applyFont="1" applyFill="1" applyAlignment="1">
      <alignment horizontal="center" wrapText="1"/>
    </xf>
    <xf numFmtId="0" fontId="26" fillId="0" borderId="0" xfId="5" applyAlignment="1">
      <alignment horizontal="center"/>
    </xf>
    <xf numFmtId="0" fontId="42" fillId="9" borderId="0" xfId="5" applyFont="1" applyFill="1" applyAlignment="1">
      <alignment horizontal="center"/>
    </xf>
    <xf numFmtId="0" fontId="42" fillId="9" borderId="0" xfId="5" applyFont="1" applyFill="1" applyAlignment="1">
      <alignment horizontal="center" wrapText="1"/>
    </xf>
    <xf numFmtId="0" fontId="42" fillId="9" borderId="0" xfId="5" applyFont="1" applyFill="1" applyAlignment="1">
      <alignment horizontal="center" vertical="center" wrapText="1"/>
    </xf>
    <xf numFmtId="0" fontId="29" fillId="9" borderId="0" xfId="5" applyFont="1" applyFill="1" applyAlignment="1">
      <alignment horizontal="center"/>
    </xf>
    <xf numFmtId="0" fontId="41" fillId="9" borderId="3" xfId="5" applyFont="1" applyFill="1" applyBorder="1" applyAlignment="1">
      <alignment horizontal="center" vertical="center"/>
    </xf>
    <xf numFmtId="0" fontId="41" fillId="9" borderId="3" xfId="5" applyFont="1" applyFill="1" applyBorder="1" applyAlignment="1">
      <alignment horizontal="center" vertical="center" wrapText="1"/>
    </xf>
    <xf numFmtId="0" fontId="28" fillId="9" borderId="0" xfId="6" applyFont="1" applyFill="1" applyAlignment="1">
      <alignment horizontal="left" vertical="center" wrapText="1"/>
    </xf>
    <xf numFmtId="0" fontId="36" fillId="9" borderId="0" xfId="5" applyFont="1" applyFill="1" applyAlignment="1">
      <alignment horizontal="left" vertical="center" wrapText="1"/>
    </xf>
    <xf numFmtId="0" fontId="42" fillId="9" borderId="0" xfId="6" applyFont="1" applyFill="1" applyAlignment="1">
      <alignment horizontal="center" vertical="center" wrapText="1"/>
    </xf>
    <xf numFmtId="0" fontId="105" fillId="7" borderId="1" xfId="19" applyFont="1" applyFill="1" applyBorder="1" applyAlignment="1">
      <alignment horizontal="center" vertical="center"/>
    </xf>
    <xf numFmtId="0" fontId="105" fillId="7" borderId="9" xfId="19" applyFont="1" applyFill="1" applyBorder="1" applyAlignment="1">
      <alignment horizontal="center" vertical="center"/>
    </xf>
    <xf numFmtId="0" fontId="105" fillId="7" borderId="2" xfId="19" applyFont="1" applyFill="1" applyBorder="1" applyAlignment="1">
      <alignment horizontal="center" vertical="center"/>
    </xf>
    <xf numFmtId="0" fontId="105" fillId="7" borderId="3" xfId="19" applyFont="1" applyFill="1" applyBorder="1" applyAlignment="1">
      <alignment horizontal="center" vertical="center"/>
    </xf>
    <xf numFmtId="0" fontId="105" fillId="0" borderId="0" xfId="19" applyFont="1" applyAlignment="1">
      <alignment horizontal="center" vertical="center" wrapText="1"/>
    </xf>
    <xf numFmtId="0" fontId="107" fillId="0" borderId="0" xfId="19" applyFont="1" applyAlignment="1">
      <alignment horizontal="center" vertical="center" wrapText="1"/>
    </xf>
    <xf numFmtId="0" fontId="105" fillId="9" borderId="0" xfId="20" applyFont="1" applyFill="1" applyAlignment="1">
      <alignment horizontal="center" vertical="center" wrapText="1"/>
    </xf>
    <xf numFmtId="0" fontId="106" fillId="9" borderId="0" xfId="20" applyFont="1" applyFill="1" applyAlignment="1">
      <alignment horizontal="center" wrapText="1"/>
    </xf>
    <xf numFmtId="0" fontId="28" fillId="9" borderId="0" xfId="0" applyFont="1" applyFill="1" applyAlignment="1">
      <alignment horizontal="left" vertical="top" wrapText="1"/>
    </xf>
    <xf numFmtId="0" fontId="106" fillId="9" borderId="0" xfId="20" applyFont="1" applyFill="1" applyAlignment="1">
      <alignment horizontal="center"/>
    </xf>
    <xf numFmtId="0" fontId="105" fillId="7" borderId="12" xfId="19" applyFont="1" applyFill="1" applyBorder="1" applyAlignment="1">
      <alignment horizontal="center" vertical="center" wrapText="1"/>
    </xf>
    <xf numFmtId="0" fontId="105" fillId="7" borderId="8" xfId="19" applyFont="1" applyFill="1" applyBorder="1" applyAlignment="1">
      <alignment horizontal="center" vertical="center" wrapText="1"/>
    </xf>
    <xf numFmtId="0" fontId="106" fillId="0" borderId="0" xfId="19" applyFont="1" applyAlignment="1">
      <alignment horizontal="center" vertical="center" wrapText="1"/>
    </xf>
    <xf numFmtId="0" fontId="118" fillId="9" borderId="0" xfId="4" applyFont="1" applyFill="1" applyAlignment="1">
      <alignment horizontal="center" vertical="center" wrapText="1"/>
    </xf>
    <xf numFmtId="0" fontId="119" fillId="9" borderId="0" xfId="4" applyFont="1" applyFill="1" applyAlignment="1">
      <alignment horizontal="center" vertical="center" wrapText="1"/>
    </xf>
    <xf numFmtId="0" fontId="118" fillId="7" borderId="3" xfId="4" applyFont="1" applyFill="1" applyBorder="1" applyAlignment="1">
      <alignment horizontal="center" vertical="center" wrapText="1"/>
    </xf>
    <xf numFmtId="0" fontId="105" fillId="7" borderId="7" xfId="16235" applyFont="1" applyFill="1" applyBorder="1" applyAlignment="1">
      <alignment horizontal="center" vertical="center"/>
    </xf>
    <xf numFmtId="0" fontId="105" fillId="7" borderId="6" xfId="16235" applyFont="1" applyFill="1" applyBorder="1" applyAlignment="1">
      <alignment horizontal="center" vertical="center"/>
    </xf>
    <xf numFmtId="0" fontId="105" fillId="7" borderId="1" xfId="16235" applyFont="1" applyFill="1" applyBorder="1" applyAlignment="1">
      <alignment horizontal="center" vertical="center"/>
    </xf>
    <xf numFmtId="0" fontId="105" fillId="7" borderId="9" xfId="16235" applyFont="1" applyFill="1" applyBorder="1" applyAlignment="1">
      <alignment horizontal="center" vertical="center"/>
    </xf>
    <xf numFmtId="0" fontId="105" fillId="7" borderId="2" xfId="16235" applyFont="1" applyFill="1" applyBorder="1" applyAlignment="1">
      <alignment horizontal="center" vertical="center"/>
    </xf>
    <xf numFmtId="0" fontId="108" fillId="9" borderId="0" xfId="16234" applyFont="1" applyFill="1" applyAlignment="1">
      <alignment horizontal="center" vertical="center" wrapText="1"/>
    </xf>
    <xf numFmtId="0" fontId="38" fillId="7" borderId="3" xfId="0" applyFont="1" applyFill="1" applyBorder="1" applyAlignment="1">
      <alignment horizontal="center" vertical="center"/>
    </xf>
    <xf numFmtId="0" fontId="38" fillId="0" borderId="0" xfId="0" applyFont="1" applyAlignment="1">
      <alignment horizontal="center" vertical="center" wrapText="1"/>
    </xf>
    <xf numFmtId="0" fontId="118" fillId="9" borderId="4" xfId="4" applyFont="1" applyFill="1" applyBorder="1" applyAlignment="1">
      <alignment horizontal="center"/>
    </xf>
    <xf numFmtId="0" fontId="31" fillId="9" borderId="0" xfId="4" applyFont="1" applyFill="1" applyAlignment="1">
      <alignment horizontal="left" wrapText="1"/>
    </xf>
    <xf numFmtId="0" fontId="118" fillId="43" borderId="3" xfId="4" applyFont="1" applyFill="1" applyBorder="1" applyAlignment="1">
      <alignment horizontal="center" vertical="center" wrapText="1"/>
    </xf>
    <xf numFmtId="0" fontId="105" fillId="0" borderId="0" xfId="16235" applyFont="1" applyAlignment="1">
      <alignment horizontal="center" vertical="center" wrapText="1"/>
    </xf>
    <xf numFmtId="0" fontId="28" fillId="9" borderId="0" xfId="6869" applyFont="1" applyFill="1" applyAlignment="1">
      <alignment horizontal="left"/>
    </xf>
    <xf numFmtId="0" fontId="28" fillId="9" borderId="0" xfId="6869" applyFont="1" applyFill="1" applyAlignment="1">
      <alignment horizontal="left" wrapText="1"/>
    </xf>
    <xf numFmtId="0" fontId="118" fillId="7" borderId="3" xfId="6" applyFont="1" applyFill="1" applyBorder="1" applyAlignment="1">
      <alignment horizontal="center" vertical="center" wrapText="1"/>
    </xf>
    <xf numFmtId="0" fontId="118" fillId="9" borderId="0" xfId="6" applyFont="1" applyFill="1" applyAlignment="1">
      <alignment horizontal="center" vertical="center" wrapText="1"/>
    </xf>
    <xf numFmtId="0" fontId="119" fillId="9" borderId="0" xfId="6" applyFont="1" applyFill="1" applyAlignment="1">
      <alignment horizontal="center" vertical="center" wrapText="1"/>
    </xf>
    <xf numFmtId="0" fontId="108" fillId="9" borderId="0" xfId="16238" applyFont="1" applyFill="1" applyAlignment="1">
      <alignment horizontal="center" vertical="center" wrapText="1"/>
    </xf>
    <xf numFmtId="0" fontId="106" fillId="9" borderId="0" xfId="16238" applyFont="1" applyFill="1" applyAlignment="1">
      <alignment horizontal="center"/>
    </xf>
    <xf numFmtId="0" fontId="118" fillId="7" borderId="3" xfId="6" applyFont="1" applyFill="1" applyBorder="1" applyAlignment="1">
      <alignment horizontal="center" wrapText="1"/>
    </xf>
    <xf numFmtId="0" fontId="106" fillId="9" borderId="0" xfId="6" applyFont="1" applyFill="1" applyAlignment="1">
      <alignment horizontal="center" vertical="center" wrapText="1"/>
    </xf>
    <xf numFmtId="0" fontId="118" fillId="9" borderId="4" xfId="6" applyFont="1" applyFill="1" applyBorder="1" applyAlignment="1">
      <alignment horizontal="center" wrapText="1"/>
    </xf>
    <xf numFmtId="0" fontId="118" fillId="7" borderId="3" xfId="6" applyFont="1" applyFill="1" applyBorder="1" applyAlignment="1">
      <alignment horizontal="center" vertical="center"/>
    </xf>
    <xf numFmtId="0" fontId="105" fillId="7" borderId="1" xfId="16237" applyFont="1" applyFill="1" applyBorder="1" applyAlignment="1">
      <alignment horizontal="center" vertical="center"/>
    </xf>
    <xf numFmtId="0" fontId="105" fillId="7" borderId="9" xfId="16237" applyFont="1" applyFill="1" applyBorder="1" applyAlignment="1">
      <alignment horizontal="center" vertical="center"/>
    </xf>
    <xf numFmtId="0" fontId="105" fillId="7" borderId="2" xfId="16237" applyFont="1" applyFill="1" applyBorder="1" applyAlignment="1">
      <alignment horizontal="center" vertical="center"/>
    </xf>
    <xf numFmtId="0" fontId="28" fillId="9" borderId="0" xfId="6869" applyFont="1" applyFill="1" applyAlignment="1">
      <alignment horizontal="left" vertical="top" wrapText="1"/>
    </xf>
    <xf numFmtId="0" fontId="105" fillId="0" borderId="0" xfId="16237" applyFont="1" applyAlignment="1">
      <alignment horizontal="center" vertical="center" wrapText="1"/>
    </xf>
    <xf numFmtId="0" fontId="108" fillId="0" borderId="0" xfId="16237" applyFont="1" applyAlignment="1">
      <alignment horizontal="center" vertical="center" wrapText="1"/>
    </xf>
    <xf numFmtId="0" fontId="105" fillId="7" borderId="3" xfId="16237" applyFont="1" applyFill="1" applyBorder="1" applyAlignment="1">
      <alignment horizontal="center" vertical="center"/>
    </xf>
    <xf numFmtId="0" fontId="105" fillId="9" borderId="0" xfId="16231" applyFont="1" applyFill="1" applyAlignment="1">
      <alignment horizontal="center" vertical="center" wrapText="1"/>
    </xf>
    <xf numFmtId="0" fontId="106" fillId="9" borderId="0" xfId="16231" applyFont="1" applyFill="1" applyAlignment="1">
      <alignment horizontal="center"/>
    </xf>
    <xf numFmtId="0" fontId="28" fillId="0" borderId="48" xfId="6869" applyFont="1" applyBorder="1" applyAlignment="1">
      <alignment horizontal="left" vertical="center" wrapText="1"/>
    </xf>
    <xf numFmtId="0" fontId="38" fillId="0" borderId="48" xfId="6869" applyFont="1" applyBorder="1" applyAlignment="1">
      <alignment horizontal="left" wrapText="1"/>
    </xf>
    <xf numFmtId="0" fontId="28" fillId="9" borderId="14" xfId="6869" applyFont="1" applyFill="1" applyBorder="1" applyAlignment="1">
      <alignment wrapText="1"/>
    </xf>
    <xf numFmtId="0" fontId="26" fillId="0" borderId="14" xfId="6869" applyBorder="1" applyAlignment="1">
      <alignment wrapText="1"/>
    </xf>
    <xf numFmtId="0" fontId="134" fillId="46" borderId="3" xfId="6869" applyFont="1" applyFill="1" applyBorder="1" applyAlignment="1">
      <alignment horizontal="center" vertical="center"/>
    </xf>
    <xf numFmtId="0" fontId="128" fillId="46" borderId="3" xfId="6869" applyFont="1" applyFill="1" applyBorder="1" applyAlignment="1">
      <alignment horizontal="center" vertical="center"/>
    </xf>
    <xf numFmtId="0" fontId="132" fillId="46" borderId="3" xfId="6869" applyFont="1" applyFill="1" applyBorder="1" applyAlignment="1">
      <alignment horizontal="center" vertical="center"/>
    </xf>
    <xf numFmtId="0" fontId="42" fillId="9" borderId="50" xfId="6869" applyFont="1" applyFill="1" applyBorder="1" applyAlignment="1">
      <alignment horizontal="center" vertical="center"/>
    </xf>
    <xf numFmtId="0" fontId="42" fillId="9" borderId="51" xfId="6869" applyFont="1" applyFill="1" applyBorder="1" applyAlignment="1">
      <alignment horizontal="center" vertical="center"/>
    </xf>
    <xf numFmtId="0" fontId="42" fillId="9" borderId="47" xfId="6869" applyFont="1" applyFill="1" applyBorder="1" applyAlignment="1">
      <alignment horizontal="center" vertical="center"/>
    </xf>
    <xf numFmtId="0" fontId="42" fillId="9" borderId="49" xfId="6869" applyFont="1" applyFill="1" applyBorder="1" applyAlignment="1">
      <alignment horizontal="center" vertical="center"/>
    </xf>
    <xf numFmtId="0" fontId="42" fillId="9" borderId="52" xfId="6869" applyFont="1" applyFill="1" applyBorder="1" applyAlignment="1">
      <alignment horizontal="center" vertical="center"/>
    </xf>
    <xf numFmtId="0" fontId="137" fillId="9" borderId="50" xfId="6869" applyFont="1" applyFill="1" applyBorder="1" applyAlignment="1">
      <alignment horizontal="center" vertical="center"/>
    </xf>
    <xf numFmtId="0" fontId="137" fillId="9" borderId="51" xfId="6869" applyFont="1" applyFill="1" applyBorder="1" applyAlignment="1">
      <alignment horizontal="center" vertical="center"/>
    </xf>
    <xf numFmtId="0" fontId="137" fillId="9" borderId="47" xfId="6869" applyFont="1" applyFill="1" applyBorder="1" applyAlignment="1">
      <alignment horizontal="center" vertical="center"/>
    </xf>
    <xf numFmtId="0" fontId="137" fillId="9" borderId="49" xfId="6869" applyFont="1" applyFill="1" applyBorder="1" applyAlignment="1">
      <alignment horizontal="center" vertical="center"/>
    </xf>
    <xf numFmtId="0" fontId="137" fillId="9" borderId="52" xfId="6869" applyFont="1" applyFill="1" applyBorder="1" applyAlignment="1">
      <alignment horizontal="center" vertical="center"/>
    </xf>
  </cellXfs>
  <cellStyles count="16239">
    <cellStyle name="_02_Ingresos Reales 2004-2009 (16-04-10)" xfId="26" xr:uid="{00000000-0005-0000-0000-000000000000}"/>
    <cellStyle name="_02_Ingresos Reales 2004-2009 (16-04-10) 2" xfId="27" xr:uid="{00000000-0005-0000-0000-000001000000}"/>
    <cellStyle name="_02_Ingresos Reales 2004-2009 (16-04-10) 2 2" xfId="28" xr:uid="{00000000-0005-0000-0000-000002000000}"/>
    <cellStyle name="_02_Ingresos Reales 2004-2009 (16-04-10)_Cuadros Nor  (2)" xfId="29" xr:uid="{00000000-0005-0000-0000-000003000000}"/>
    <cellStyle name="_02_Ingresos Reales 2004-2009 (16-04-10)_DEPARTAMENTAL-NUEVO FACTOR 2010" xfId="30" xr:uid="{00000000-0005-0000-0000-000004000000}"/>
    <cellStyle name="_02_Ingresos Reales 2004-2009 (16-04-10)_EXCEL-DEPARTAMENTAL-Def" xfId="31" xr:uid="{00000000-0005-0000-0000-000005000000}"/>
    <cellStyle name="_02_Ingresos Reales 2004-2009 (16-04-10)_EXCEL-DEPARTAMENTAL-Def2" xfId="32" xr:uid="{00000000-0005-0000-0000-000006000000}"/>
    <cellStyle name="_02_Ingresos Reales 2004-2009 (16-04-10)_Libro1 (5)" xfId="33" xr:uid="{00000000-0005-0000-0000-000007000000}"/>
    <cellStyle name="_02_Ingresos Reales 2004-2009 (16-04-10)_Libro2 (4)" xfId="34" xr:uid="{00000000-0005-0000-0000-000008000000}"/>
    <cellStyle name="_02_Ingresos Reales 2004-2009 (16-04-10)_Salud y Pobreza" xfId="35" xr:uid="{00000000-0005-0000-0000-000009000000}"/>
    <cellStyle name="_09_Ingresos Reales PANEL_2008-2009 (16-04-10)" xfId="36" xr:uid="{00000000-0005-0000-0000-00000A000000}"/>
    <cellStyle name="_09_Ingresos Reales PANEL_2008-2009 (16-04-10) 2" xfId="37" xr:uid="{00000000-0005-0000-0000-00000B000000}"/>
    <cellStyle name="_09_Ingresos Reales PANEL_2008-2009 (16-04-10) 2 2" xfId="38" xr:uid="{00000000-0005-0000-0000-00000C000000}"/>
    <cellStyle name="_09_Ingresos Reales PANEL_2008-2009 (16-04-10)_Cuadros Nor  (2)" xfId="39" xr:uid="{00000000-0005-0000-0000-00000D000000}"/>
    <cellStyle name="_09_Ingresos Reales PANEL_2008-2009 (16-04-10)_DEPARTAMENTAL-NUEVO FACTOR 2010" xfId="40" xr:uid="{00000000-0005-0000-0000-00000E000000}"/>
    <cellStyle name="_09_Ingresos Reales PANEL_2008-2009 (16-04-10)_EXCEL-DEPARTAMENTAL-Def" xfId="41" xr:uid="{00000000-0005-0000-0000-00000F000000}"/>
    <cellStyle name="_09_Ingresos Reales PANEL_2008-2009 (16-04-10)_EXCEL-DEPARTAMENTAL-Def2" xfId="42" xr:uid="{00000000-0005-0000-0000-000010000000}"/>
    <cellStyle name="_09_Ingresos Reales PANEL_2008-2009 (16-04-10)_Libro1 (5)" xfId="43" xr:uid="{00000000-0005-0000-0000-000011000000}"/>
    <cellStyle name="_09_Ingresos Reales PANEL_2008-2009 (16-04-10)_Libro2 (4)" xfId="44" xr:uid="{00000000-0005-0000-0000-000012000000}"/>
    <cellStyle name="_09_Ingresos Reales PANEL_2008-2009 (16-04-10)_Salud y Pobreza" xfId="45" xr:uid="{00000000-0005-0000-0000-000013000000}"/>
    <cellStyle name="_1" xfId="46" xr:uid="{00000000-0005-0000-0000-000014000000}"/>
    <cellStyle name="_1-" xfId="47" xr:uid="{00000000-0005-0000-0000-000015000000}"/>
    <cellStyle name="_1 5 cap1 medio ambiente remitir ok" xfId="48" xr:uid="{00000000-0005-0000-0000-000016000000}"/>
    <cellStyle name="_1 5 cap1 medio ambiente remitir ok_GRAFICOS ODM" xfId="49" xr:uid="{00000000-0005-0000-0000-000017000000}"/>
    <cellStyle name="_1-_1-UIRN-UTSIGnov-2008" xfId="50" xr:uid="{00000000-0005-0000-0000-000018000000}"/>
    <cellStyle name="_1-_1-UIRN-UTSIGnov-2008_GRAFICOS ODM" xfId="51" xr:uid="{00000000-0005-0000-0000-000019000000}"/>
    <cellStyle name="_1_GRAFICOS ODM" xfId="52" xr:uid="{00000000-0005-0000-0000-00001A000000}"/>
    <cellStyle name="_1-_GRAFICOS ODM" xfId="53" xr:uid="{00000000-0005-0000-0000-00001B000000}"/>
    <cellStyle name="_10-" xfId="54" xr:uid="{00000000-0005-0000-0000-00001C000000}"/>
    <cellStyle name="_10.42 (omisos)" xfId="55" xr:uid="{00000000-0005-0000-0000-00001D000000}"/>
    <cellStyle name="_10.42 (omisos) 2" xfId="56" xr:uid="{00000000-0005-0000-0000-00001E000000}"/>
    <cellStyle name="_10.42 (omisos) 2 2" xfId="57" xr:uid="{00000000-0005-0000-0000-00001F000000}"/>
    <cellStyle name="_10-_1-UIRN-UTSIGnov-2008" xfId="58" xr:uid="{00000000-0005-0000-0000-000020000000}"/>
    <cellStyle name="_10-_1-UIRN-UTSIGnov-2008_GRAFICOS ODM" xfId="59" xr:uid="{00000000-0005-0000-0000-000021000000}"/>
    <cellStyle name="_10-_GRAFICOS ODM" xfId="60" xr:uid="{00000000-0005-0000-0000-000022000000}"/>
    <cellStyle name="_10-CALENTAMIENTOGLOBAL" xfId="61" xr:uid="{00000000-0005-0000-0000-000023000000}"/>
    <cellStyle name="_10-CALENTAMIENTOGLOBAL_1-UIRN-UTSIGnov-2008" xfId="62" xr:uid="{00000000-0005-0000-0000-000024000000}"/>
    <cellStyle name="_10-CALENTAMIENTOGLOBAL_1-UIRN-UTSIGnov-2008_GRAFICOS ODM" xfId="63" xr:uid="{00000000-0005-0000-0000-000025000000}"/>
    <cellStyle name="_10-CALENTAMIENTOGLOBAL_GRAFICOS ODM" xfId="64" xr:uid="{00000000-0005-0000-0000-000026000000}"/>
    <cellStyle name="_11-12" xfId="65" xr:uid="{00000000-0005-0000-0000-000027000000}"/>
    <cellStyle name="_11-12_1-UIRN-UTSIGnov-2008" xfId="66" xr:uid="{00000000-0005-0000-0000-000028000000}"/>
    <cellStyle name="_11-12_1-UIRN-UTSIGnov-2008_GRAFICOS ODM" xfId="67" xr:uid="{00000000-0005-0000-0000-000029000000}"/>
    <cellStyle name="_11-12_GRAFICOS ODM" xfId="68" xr:uid="{00000000-0005-0000-0000-00002A000000}"/>
    <cellStyle name="_1-TERRITORIO Y SUELO-2008-ok" xfId="69" xr:uid="{00000000-0005-0000-0000-00002B000000}"/>
    <cellStyle name="_1-TERRITORIO Y SUELO-2008-ok_1-UIRN-UTSIGnov-2008" xfId="70" xr:uid="{00000000-0005-0000-0000-00002C000000}"/>
    <cellStyle name="_1-TERRITORIO Y SUELO-2008-ok_1-UIRN-UTSIGnov-2008_GRAFICOS ODM" xfId="71" xr:uid="{00000000-0005-0000-0000-00002D000000}"/>
    <cellStyle name="_1-TERRITORIO Y SUELO-2008-ok_GRAFICOS ODM" xfId="72" xr:uid="{00000000-0005-0000-0000-00002E000000}"/>
    <cellStyle name="_2" xfId="73" xr:uid="{00000000-0005-0000-0000-00002F000000}"/>
    <cellStyle name="_2-" xfId="74" xr:uid="{00000000-0005-0000-0000-000030000000}"/>
    <cellStyle name="_2.4" xfId="75" xr:uid="{00000000-0005-0000-0000-000031000000}"/>
    <cellStyle name="_2.4_1-UIRN-UTSIGnov-2008" xfId="76" xr:uid="{00000000-0005-0000-0000-000032000000}"/>
    <cellStyle name="_2.4_1-UIRN-UTSIGnov-2008_GRAFICOS ODM" xfId="77" xr:uid="{00000000-0005-0000-0000-000033000000}"/>
    <cellStyle name="_2.4_GRAFICOS ODM" xfId="78" xr:uid="{00000000-0005-0000-0000-000034000000}"/>
    <cellStyle name="_2-_1-UIRN-UTSIGnov-2008" xfId="79" xr:uid="{00000000-0005-0000-0000-000035000000}"/>
    <cellStyle name="_2-_1-UIRN-UTSIGnov-2008_GRAFICOS ODM" xfId="80" xr:uid="{00000000-0005-0000-0000-000036000000}"/>
    <cellStyle name="_2_GRAFICOS ODM" xfId="81" xr:uid="{00000000-0005-0000-0000-000037000000}"/>
    <cellStyle name="_2-_GRAFICOS ODM" xfId="82" xr:uid="{00000000-0005-0000-0000-000038000000}"/>
    <cellStyle name="_2009-1-TERR-COM" xfId="83" xr:uid="{00000000-0005-0000-0000-000039000000}"/>
    <cellStyle name="_2009-1-TERR-COM_GRAFICOS ODM" xfId="84" xr:uid="{00000000-0005-0000-0000-00003A000000}"/>
    <cellStyle name="_2009-3agua-1-al-16-28.1" xfId="85" xr:uid="{00000000-0005-0000-0000-00003B000000}"/>
    <cellStyle name="_2009-3agua-1-al-16-28.1_GRAFICOS ODM" xfId="86" xr:uid="{00000000-0005-0000-0000-00003C000000}"/>
    <cellStyle name="_2009-6-FENO- NAT" xfId="87" xr:uid="{00000000-0005-0000-0000-00003D000000}"/>
    <cellStyle name="_2009-6-FENO- NAT_GRAFICOS ODM" xfId="88" xr:uid="{00000000-0005-0000-0000-00003E000000}"/>
    <cellStyle name="_2-biodiversidad" xfId="89" xr:uid="{00000000-0005-0000-0000-00003F000000}"/>
    <cellStyle name="_2-biodiversidad_1-UIRN-UTSIGnov-2008" xfId="90" xr:uid="{00000000-0005-0000-0000-000040000000}"/>
    <cellStyle name="_2-biodiversidad_1-UIRN-UTSIGnov-2008_GRAFICOS ODM" xfId="91" xr:uid="{00000000-0005-0000-0000-000041000000}"/>
    <cellStyle name="_2-biodiversidad_GRAFICOS ODM" xfId="92" xr:uid="{00000000-0005-0000-0000-000042000000}"/>
    <cellStyle name="_3.13--" xfId="93" xr:uid="{00000000-0005-0000-0000-000043000000}"/>
    <cellStyle name="_3.13--_1-UIRN-UTSIGnov-2008" xfId="94" xr:uid="{00000000-0005-0000-0000-000044000000}"/>
    <cellStyle name="_3.13--_1-UIRN-UTSIGnov-2008_GRAFICOS ODM" xfId="95" xr:uid="{00000000-0005-0000-0000-000045000000}"/>
    <cellStyle name="_3.13--_GRAFICOS ODM" xfId="96" xr:uid="{00000000-0005-0000-0000-000046000000}"/>
    <cellStyle name="_3a" xfId="97" xr:uid="{00000000-0005-0000-0000-000047000000}"/>
    <cellStyle name="_3a_GRAFICOS ODM" xfId="98" xr:uid="{00000000-0005-0000-0000-000048000000}"/>
    <cellStyle name="_3agua-18-al-59" xfId="99" xr:uid="{00000000-0005-0000-0000-000049000000}"/>
    <cellStyle name="_3agua-18-al-59_1-UIRN-UTSIGnov-2008" xfId="100" xr:uid="{00000000-0005-0000-0000-00004A000000}"/>
    <cellStyle name="_3agua-18-al-59_1-UIRN-UTSIGnov-2008_GRAFICOS ODM" xfId="101" xr:uid="{00000000-0005-0000-0000-00004B000000}"/>
    <cellStyle name="_3agua-18-al-59_GRAFICOS ODM" xfId="102" xr:uid="{00000000-0005-0000-0000-00004C000000}"/>
    <cellStyle name="_3agua-1al--17" xfId="103" xr:uid="{00000000-0005-0000-0000-00004D000000}"/>
    <cellStyle name="_3agua-1al--17_1-UIRN-UTSIGnov-2008" xfId="104" xr:uid="{00000000-0005-0000-0000-00004E000000}"/>
    <cellStyle name="_3agua-1al--17_1-UIRN-UTSIGnov-2008_GRAFICOS ODM" xfId="105" xr:uid="{00000000-0005-0000-0000-00004F000000}"/>
    <cellStyle name="_3agua-1al--17_GRAFICOS ODM" xfId="106" xr:uid="{00000000-0005-0000-0000-000050000000}"/>
    <cellStyle name="_3b" xfId="107" xr:uid="{00000000-0005-0000-0000-000051000000}"/>
    <cellStyle name="_3b_GRAFICOS ODM" xfId="108" xr:uid="{00000000-0005-0000-0000-000052000000}"/>
    <cellStyle name="_4" xfId="109" xr:uid="{00000000-0005-0000-0000-000053000000}"/>
    <cellStyle name="_4_GRAFICOS ODM" xfId="110" xr:uid="{00000000-0005-0000-0000-000054000000}"/>
    <cellStyle name="_4-AIRE-2" xfId="111" xr:uid="{00000000-0005-0000-0000-000055000000}"/>
    <cellStyle name="_4-AIRE-2_1-UIRN-UTSIGnov-2008" xfId="112" xr:uid="{00000000-0005-0000-0000-000056000000}"/>
    <cellStyle name="_4-AIRE-2_1-UIRN-UTSIGnov-2008_GRAFICOS ODM" xfId="113" xr:uid="{00000000-0005-0000-0000-000057000000}"/>
    <cellStyle name="_4-AIRE-2_GRAFICOS ODM" xfId="114" xr:uid="{00000000-0005-0000-0000-000058000000}"/>
    <cellStyle name="_8" xfId="115" xr:uid="{00000000-0005-0000-0000-000059000000}"/>
    <cellStyle name="_8_GRAFICOS ODM" xfId="116" xr:uid="{00000000-0005-0000-0000-00005A000000}"/>
    <cellStyle name="_8-9" xfId="117" xr:uid="{00000000-0005-0000-0000-00005B000000}"/>
    <cellStyle name="_8-9_1-UIRN-UTSIGnov-2008" xfId="118" xr:uid="{00000000-0005-0000-0000-00005C000000}"/>
    <cellStyle name="_8-9_1-UIRN-UTSIGnov-2008_GRAFICOS ODM" xfId="119" xr:uid="{00000000-0005-0000-0000-00005D000000}"/>
    <cellStyle name="_8-9_GRAFICOS ODM" xfId="120" xr:uid="{00000000-0005-0000-0000-00005E000000}"/>
    <cellStyle name="_9-POCK-PARTIC CIUD" xfId="121" xr:uid="{00000000-0005-0000-0000-00005F000000}"/>
    <cellStyle name="_9-POCK-PARTIC CIUD 2" xfId="122" xr:uid="{00000000-0005-0000-0000-000060000000}"/>
    <cellStyle name="_9-POCK-PARTIC CIUD 2 2" xfId="123" xr:uid="{00000000-0005-0000-0000-000061000000}"/>
    <cellStyle name="_9-POCK-PARTIC CIUD_analfabetismo factor 2007 sexo y edad" xfId="124" xr:uid="{00000000-0005-0000-0000-000062000000}"/>
    <cellStyle name="_9-POCK-PARTIC CIUD_analfabetismo factor 2007 sexo y edad 2" xfId="125" xr:uid="{00000000-0005-0000-0000-000063000000}"/>
    <cellStyle name="_9-POCK-PARTIC CIUD_analfabetismo factor 2007 sexo y edad 2 2" xfId="126" xr:uid="{00000000-0005-0000-0000-000064000000}"/>
    <cellStyle name="_9-POCK-PARTIC CIUD_analfabetismo factor 2007 sexo y edad.Norvil" xfId="127" xr:uid="{00000000-0005-0000-0000-000065000000}"/>
    <cellStyle name="_9-POCK-PARTIC CIUD_analfabetismo factor 2007 sexo y edad.Norvil 2" xfId="128" xr:uid="{00000000-0005-0000-0000-000066000000}"/>
    <cellStyle name="_9-POCK-PARTIC CIUD_analfabetismo factor 2007 sexo y edad.Norvil 2 2" xfId="129" xr:uid="{00000000-0005-0000-0000-000067000000}"/>
    <cellStyle name="_9-POCK-PARTIC CIUD_analfabetismo factor 2007 sexo y edad.Norvil_Cuadros Nor  (2)" xfId="130" xr:uid="{00000000-0005-0000-0000-000068000000}"/>
    <cellStyle name="_9-POCK-PARTIC CIUD_analfabetismo factor 2007 sexo y edad.Norvil_DEPARTAMENTAL-NUEVO FACTOR 2010" xfId="131" xr:uid="{00000000-0005-0000-0000-000069000000}"/>
    <cellStyle name="_9-POCK-PARTIC CIUD_analfabetismo factor 2007 sexo y edad.Norvil_EXCEL-DEPARTAMENTAL-Def" xfId="132" xr:uid="{00000000-0005-0000-0000-00006A000000}"/>
    <cellStyle name="_9-POCK-PARTIC CIUD_analfabetismo factor 2007 sexo y edad.Norvil_EXCEL-DEPARTAMENTAL-Def2" xfId="133" xr:uid="{00000000-0005-0000-0000-00006B000000}"/>
    <cellStyle name="_9-POCK-PARTIC CIUD_analfabetismo factor 2007 sexo y edad.Norvil_Salud y Pobreza" xfId="134" xr:uid="{00000000-0005-0000-0000-00006C000000}"/>
    <cellStyle name="_9-POCK-PARTIC CIUD_analfabetismo factor 2007 sexo y edad_Cuadros Nor  (2)" xfId="135" xr:uid="{00000000-0005-0000-0000-00006D000000}"/>
    <cellStyle name="_9-POCK-PARTIC CIUD_analfabetismo factor 2007 sexo y edad_DEPARTAMENTAL-NUEVO FACTOR 2010" xfId="136" xr:uid="{00000000-0005-0000-0000-00006E000000}"/>
    <cellStyle name="_9-POCK-PARTIC CIUD_analfabetismo factor 2007 sexo y edad_EXCEL-DEPARTAMENTAL-Def" xfId="137" xr:uid="{00000000-0005-0000-0000-00006F000000}"/>
    <cellStyle name="_9-POCK-PARTIC CIUD_analfabetismo factor 2007 sexo y edad_EXCEL-DEPARTAMENTAL-Def2" xfId="138" xr:uid="{00000000-0005-0000-0000-000070000000}"/>
    <cellStyle name="_9-POCK-PARTIC CIUD_analfabetismo factor 2007 sexo y edad_Salud y Pobreza" xfId="139" xr:uid="{00000000-0005-0000-0000-000071000000}"/>
    <cellStyle name="_9-POCK-PARTIC CIUD_ANEXO 1 MATRICULA ESCOLAR" xfId="140" xr:uid="{00000000-0005-0000-0000-000072000000}"/>
    <cellStyle name="_9-POCK-PARTIC CIUD_ANEXO 1 MATRICULA ESCOLAR 2" xfId="141" xr:uid="{00000000-0005-0000-0000-000073000000}"/>
    <cellStyle name="_9-POCK-PARTIC CIUD_ANEXO 1 MATRICULA ESCOLAR 2 2" xfId="142" xr:uid="{00000000-0005-0000-0000-000074000000}"/>
    <cellStyle name="_9-POCK-PARTIC CIUD_ANEXO 1 MATRICULA ESCOLAR_Cuadros Nor  (2)" xfId="143" xr:uid="{00000000-0005-0000-0000-000075000000}"/>
    <cellStyle name="_9-POCK-PARTIC CIUD_ANEXO 1 MATRICULA ESCOLAR_DEPARTAMENTAL-NUEVO FACTOR 2010" xfId="144" xr:uid="{00000000-0005-0000-0000-000076000000}"/>
    <cellStyle name="_9-POCK-PARTIC CIUD_ANEXO 1 MATRICULA ESCOLAR_EXCEL-DEPARTAMENTAL-Def" xfId="145" xr:uid="{00000000-0005-0000-0000-000077000000}"/>
    <cellStyle name="_9-POCK-PARTIC CIUD_ANEXO 1 MATRICULA ESCOLAR_EXCEL-DEPARTAMENTAL-Def2" xfId="146" xr:uid="{00000000-0005-0000-0000-000078000000}"/>
    <cellStyle name="_9-POCK-PARTIC CIUD_ANEXO 1 MATRICULA ESCOLAR_Salud y Pobreza" xfId="147" xr:uid="{00000000-0005-0000-0000-000079000000}"/>
    <cellStyle name="_9-POCK-PARTIC CIUD_cuad-15.." xfId="148" xr:uid="{00000000-0005-0000-0000-00007A000000}"/>
    <cellStyle name="_9-POCK-PARTIC CIUD_Cuadros Nor  (2)" xfId="149" xr:uid="{00000000-0005-0000-0000-00007B000000}"/>
    <cellStyle name="_9-POCK-PARTIC CIUD_DEPARTAMENTAL-NUEVO FACTOR 2010" xfId="150" xr:uid="{00000000-0005-0000-0000-00007C000000}"/>
    <cellStyle name="_9-POCK-PARTIC CIUD_EXCEL-DEPARTAMENTAL-Def" xfId="151" xr:uid="{00000000-0005-0000-0000-00007D000000}"/>
    <cellStyle name="_9-POCK-PARTIC CIUD_EXCEL-DEPARTAMENTAL-Def2" xfId="152" xr:uid="{00000000-0005-0000-0000-00007E000000}"/>
    <cellStyle name="_9-POCK-PARTIC CIUD_Libro1 (5)" xfId="153" xr:uid="{00000000-0005-0000-0000-00007F000000}"/>
    <cellStyle name="_9-POCK-PARTIC CIUD_Libro2 (4)" xfId="154" xr:uid="{00000000-0005-0000-0000-000080000000}"/>
    <cellStyle name="_9-POCK-PARTIC CIUD_Libro5" xfId="155" xr:uid="{00000000-0005-0000-0000-000081000000}"/>
    <cellStyle name="_9-POCK-PARTIC CIUD_nivel educativo  -fin fin" xfId="156" xr:uid="{00000000-0005-0000-0000-000082000000}"/>
    <cellStyle name="_9-POCK-PARTIC CIUD_nivel educativo  -fin fin 2" xfId="157" xr:uid="{00000000-0005-0000-0000-000083000000}"/>
    <cellStyle name="_9-POCK-PARTIC CIUD_nivel educativo  -fin fin 2 2" xfId="158" xr:uid="{00000000-0005-0000-0000-000084000000}"/>
    <cellStyle name="_9-POCK-PARTIC CIUD_nivel educativo  -fin fin_Cuadros Nor  (2)" xfId="159" xr:uid="{00000000-0005-0000-0000-000085000000}"/>
    <cellStyle name="_9-POCK-PARTIC CIUD_nivel educativo  -fin fin_DEPARTAMENTAL-NUEVO FACTOR 2010" xfId="160" xr:uid="{00000000-0005-0000-0000-000086000000}"/>
    <cellStyle name="_9-POCK-PARTIC CIUD_nivel educativo  -fin fin_EXCEL-DEPARTAMENTAL-Def" xfId="161" xr:uid="{00000000-0005-0000-0000-000087000000}"/>
    <cellStyle name="_9-POCK-PARTIC CIUD_nivel educativo  -fin fin_EXCEL-DEPARTAMENTAL-Def2" xfId="162" xr:uid="{00000000-0005-0000-0000-000088000000}"/>
    <cellStyle name="_9-POCK-PARTIC CIUD_nivel educativo  -fin fin_Salud y Pobreza" xfId="163" xr:uid="{00000000-0005-0000-0000-000089000000}"/>
    <cellStyle name="_9-POCK-PARTIC CIUD_QUE NO ASISTE" xfId="164" xr:uid="{00000000-0005-0000-0000-00008A000000}"/>
    <cellStyle name="_9-POCK-PARTIC CIUD_QUE NO ASISTE 2" xfId="165" xr:uid="{00000000-0005-0000-0000-00008B000000}"/>
    <cellStyle name="_9-POCK-PARTIC CIUD_QUE NO ASISTE 2 2" xfId="166" xr:uid="{00000000-0005-0000-0000-00008C000000}"/>
    <cellStyle name="_9-POCK-PARTIC CIUD_QUE NO ASISTE_Cuadros Nor  (2)" xfId="167" xr:uid="{00000000-0005-0000-0000-00008D000000}"/>
    <cellStyle name="_9-POCK-PARTIC CIUD_QUE NO ASISTE_DEPARTAMENTAL-NUEVO FACTOR 2010" xfId="168" xr:uid="{00000000-0005-0000-0000-00008E000000}"/>
    <cellStyle name="_9-POCK-PARTIC CIUD_QUE NO ASISTE_EXCEL-DEPARTAMENTAL-Def" xfId="169" xr:uid="{00000000-0005-0000-0000-00008F000000}"/>
    <cellStyle name="_9-POCK-PARTIC CIUD_QUE NO ASISTE_EXCEL-DEPARTAMENTAL-Def2" xfId="170" xr:uid="{00000000-0005-0000-0000-000090000000}"/>
    <cellStyle name="_9-POCK-PARTIC CIUD_QUE NO ASISTE_Salud y Pobreza" xfId="171" xr:uid="{00000000-0005-0000-0000-000091000000}"/>
    <cellStyle name="_9-POCK-PARTIC CIUD_resultados de estudios año anterior 2002-2009" xfId="172" xr:uid="{00000000-0005-0000-0000-000092000000}"/>
    <cellStyle name="_9-POCK-PARTIC CIUD_resultados de estudios año anterior 2002-2009 2" xfId="173" xr:uid="{00000000-0005-0000-0000-000093000000}"/>
    <cellStyle name="_9-POCK-PARTIC CIUD_resultados de estudios año anterior 2002-2009 2 2" xfId="174" xr:uid="{00000000-0005-0000-0000-000094000000}"/>
    <cellStyle name="_9-POCK-PARTIC CIUD_resultados de estudios año anterior 2002-2009_Cuadros Nor  (2)" xfId="175" xr:uid="{00000000-0005-0000-0000-000095000000}"/>
    <cellStyle name="_9-POCK-PARTIC CIUD_resultados de estudios año anterior 2002-2009_DEPARTAMENTAL-NUEVO FACTOR 2010" xfId="176" xr:uid="{00000000-0005-0000-0000-000096000000}"/>
    <cellStyle name="_9-POCK-PARTIC CIUD_resultados de estudios año anterior 2002-2009_EXCEL-DEPARTAMENTAL-Def" xfId="177" xr:uid="{00000000-0005-0000-0000-000097000000}"/>
    <cellStyle name="_9-POCK-PARTIC CIUD_resultados de estudios año anterior 2002-2009_EXCEL-DEPARTAMENTAL-Def2" xfId="178" xr:uid="{00000000-0005-0000-0000-000098000000}"/>
    <cellStyle name="_9-POCK-PARTIC CIUD_resultados de estudios año anterior 2002-2009_Salud y Pobreza" xfId="179" xr:uid="{00000000-0005-0000-0000-000099000000}"/>
    <cellStyle name="_9-POCK-PARTIC CIUD_Salud y Pobreza" xfId="180" xr:uid="{00000000-0005-0000-0000-00009A000000}"/>
    <cellStyle name="_Anexos_Actualizado (15 Mayo)-2" xfId="181" xr:uid="{00000000-0005-0000-0000-00009B000000}"/>
    <cellStyle name="_Anexos_Actualizado (15 Mayo)-2 2" xfId="182" xr:uid="{00000000-0005-0000-0000-00009C000000}"/>
    <cellStyle name="_Anexos_Actualizado (15 Mayo)-2 2 2" xfId="183" xr:uid="{00000000-0005-0000-0000-00009D000000}"/>
    <cellStyle name="_Anexos_Actualizado (15 Mayo)-2_Cuadros Nor  (2)" xfId="184" xr:uid="{00000000-0005-0000-0000-00009E000000}"/>
    <cellStyle name="_Anexos_Actualizado (15 Mayo)-2_DEPARTAMENTAL-NUEVO FACTOR 2010" xfId="185" xr:uid="{00000000-0005-0000-0000-00009F000000}"/>
    <cellStyle name="_Anexos_Actualizado (15 Mayo)-2_EXCEL-DEPARTAMENTAL-Def" xfId="186" xr:uid="{00000000-0005-0000-0000-0000A0000000}"/>
    <cellStyle name="_Anexos_Actualizado (15 Mayo)-2_EXCEL-DEPARTAMENTAL-Def2" xfId="187" xr:uid="{00000000-0005-0000-0000-0000A1000000}"/>
    <cellStyle name="_Anexos_Actualizado (15 Mayo)-2_Libro1 (5)" xfId="188" xr:uid="{00000000-0005-0000-0000-0000A2000000}"/>
    <cellStyle name="_Anexos_Actualizado (15 Mayo)-2_Libro2 (4)" xfId="189" xr:uid="{00000000-0005-0000-0000-0000A3000000}"/>
    <cellStyle name="_Anexos_Actualizado (15 Mayo)-2_Salud y Pobreza" xfId="190" xr:uid="{00000000-0005-0000-0000-0000A4000000}"/>
    <cellStyle name="_Cap02_cuadros-educación -provincias de Lim" xfId="191" xr:uid="{00000000-0005-0000-0000-0000A5000000}"/>
    <cellStyle name="_Cap02_cuadros-educación -provincias de Lim 2" xfId="192" xr:uid="{00000000-0005-0000-0000-0000A6000000}"/>
    <cellStyle name="_Cap02_cuadros-educación -provincias de Lima sin Lima" xfId="193" xr:uid="{00000000-0005-0000-0000-0000A7000000}"/>
    <cellStyle name="_Cap02_cuadros-educación -provincias de Lima sin Lima 2" xfId="194" xr:uid="{00000000-0005-0000-0000-0000A8000000}"/>
    <cellStyle name="_Cap02_cuadros-educación_-Lima_y_callao_fin" xfId="195" xr:uid="{00000000-0005-0000-0000-0000A9000000}"/>
    <cellStyle name="_Cap02_cuadros-educación_-Lima_y_callao_fin 2" xfId="196" xr:uid="{00000000-0005-0000-0000-0000AA000000}"/>
    <cellStyle name="_cap1.2009" xfId="197" xr:uid="{00000000-0005-0000-0000-0000AB000000}"/>
    <cellStyle name="_cap1.2009_GRAFICOS ODM" xfId="198" xr:uid="{00000000-0005-0000-0000-0000AC000000}"/>
    <cellStyle name="_Cap10.2009.xls ACTUALIZADO" xfId="199" xr:uid="{00000000-0005-0000-0000-0000AD000000}"/>
    <cellStyle name="_Cap10.2009.xls ACTUALIZADO_GRAFICOS ODM" xfId="200" xr:uid="{00000000-0005-0000-0000-0000AE000000}"/>
    <cellStyle name="_CAP-2-MAMBIENTE-2008" xfId="201" xr:uid="{00000000-0005-0000-0000-0000AF000000}"/>
    <cellStyle name="_CAP-2-MAMBIENTE-2008_GRAFICOS ODM" xfId="202" xr:uid="{00000000-0005-0000-0000-0000B0000000}"/>
    <cellStyle name="_CAP-2-MAMBIENTE-2009-corr-2" xfId="203" xr:uid="{00000000-0005-0000-0000-0000B1000000}"/>
    <cellStyle name="_CAP-2-MAMBIENTE-2009-corr-2_GRAFICOS ODM" xfId="204" xr:uid="{00000000-0005-0000-0000-0000B2000000}"/>
    <cellStyle name="_CAP-2-MA-NEW-2009" xfId="205" xr:uid="{00000000-0005-0000-0000-0000B3000000}"/>
    <cellStyle name="_CAP-2-MA-NEW-2009_GRAFICOS ODM" xfId="206" xr:uid="{00000000-0005-0000-0000-0000B4000000}"/>
    <cellStyle name="_CAP-2-Med-AMB-2008" xfId="207" xr:uid="{00000000-0005-0000-0000-0000B5000000}"/>
    <cellStyle name="_CAP-2-Med-AMB-2008_1-UIRN-UTSIGnov-2008" xfId="208" xr:uid="{00000000-0005-0000-0000-0000B6000000}"/>
    <cellStyle name="_CAP-2-Med-AMB-2008_1-UIRN-UTSIGnov-2008_GRAFICOS ODM" xfId="209" xr:uid="{00000000-0005-0000-0000-0000B7000000}"/>
    <cellStyle name="_CAP-2-Med-AMB-2008_GRAFICOS ODM" xfId="210" xr:uid="{00000000-0005-0000-0000-0000B8000000}"/>
    <cellStyle name="_CAP-2-MEDIO AMBIENTE" xfId="211" xr:uid="{00000000-0005-0000-0000-0000B9000000}"/>
    <cellStyle name="_CAP-2-MEDIO AMBIENTE -" xfId="212" xr:uid="{00000000-0005-0000-0000-0000BA000000}"/>
    <cellStyle name="_CAP-2-MEDIO AMBIENTE -_1-UIRN-UTSIGnov-2008" xfId="213" xr:uid="{00000000-0005-0000-0000-0000BB000000}"/>
    <cellStyle name="_CAP-2-MEDIO AMBIENTE -_1-UIRN-UTSIGnov-2008_GRAFICOS ODM" xfId="214" xr:uid="{00000000-0005-0000-0000-0000BC000000}"/>
    <cellStyle name="_CAP-2-MEDIO AMBIENTE -_GRAFICOS ODM" xfId="215" xr:uid="{00000000-0005-0000-0000-0000BD000000}"/>
    <cellStyle name="_CAP-2-MEDIO AMBIENTE- trabajado" xfId="216" xr:uid="{00000000-0005-0000-0000-0000BE000000}"/>
    <cellStyle name="_CAP-2-MEDIO AMBIENTE- trabajado_1-UIRN-UTSIGnov-2008" xfId="217" xr:uid="{00000000-0005-0000-0000-0000BF000000}"/>
    <cellStyle name="_CAP-2-MEDIO AMBIENTE- trabajado_1-UIRN-UTSIGnov-2008_GRAFICOS ODM" xfId="218" xr:uid="{00000000-0005-0000-0000-0000C0000000}"/>
    <cellStyle name="_CAP-2-MEDIO AMBIENTE- trabajado_GRAFICOS ODM" xfId="219" xr:uid="{00000000-0005-0000-0000-0000C1000000}"/>
    <cellStyle name="_CAP-2-MEDIO AMBIENTE_GRAFICOS ODM" xfId="220" xr:uid="{00000000-0005-0000-0000-0000C2000000}"/>
    <cellStyle name="_CAP-2-MedioAmbiente-edit" xfId="221" xr:uid="{00000000-0005-0000-0000-0000C3000000}"/>
    <cellStyle name="_CAP-2-MedioAmbiente-edit_1-UIRN-UTSIGnov-2008" xfId="222" xr:uid="{00000000-0005-0000-0000-0000C4000000}"/>
    <cellStyle name="_CAP-2-MedioAmbiente-edit_1-UIRN-UTSIGnov-2008_GRAFICOS ODM" xfId="223" xr:uid="{00000000-0005-0000-0000-0000C5000000}"/>
    <cellStyle name="_CAP-2-MedioAmbiente-edit_GRAFICOS ODM" xfId="224" xr:uid="{00000000-0005-0000-0000-0000C6000000}"/>
    <cellStyle name="_cap3a.2009" xfId="225" xr:uid="{00000000-0005-0000-0000-0000C7000000}"/>
    <cellStyle name="_cap3a.2009_GRAFICOS ODM" xfId="226" xr:uid="{00000000-0005-0000-0000-0000C8000000}"/>
    <cellStyle name="_cap4.2009" xfId="227" xr:uid="{00000000-0005-0000-0000-0000C9000000}"/>
    <cellStyle name="_cap4.2009_GRAFICOS ODM" xfId="228" xr:uid="{00000000-0005-0000-0000-0000CA000000}"/>
    <cellStyle name="_cap5-new-2009-" xfId="229" xr:uid="{00000000-0005-0000-0000-0000CB000000}"/>
    <cellStyle name="_cap5-new-2009-_GRAFICOS ODM" xfId="230" xr:uid="{00000000-0005-0000-0000-0000CC000000}"/>
    <cellStyle name="_CAP----COMPENDIO-2008" xfId="231" xr:uid="{00000000-0005-0000-0000-0000CD000000}"/>
    <cellStyle name="_CAP----COMPENDIO-2008_GRAFICOS ODM" xfId="232" xr:uid="{00000000-0005-0000-0000-0000CE000000}"/>
    <cellStyle name="_Compendio Cap. 5  Anexo - HOGAR" xfId="233" xr:uid="{00000000-0005-0000-0000-0000CF000000}"/>
    <cellStyle name="_Compendio Cap. 5  Anexo - HOGAR_GRAFICOS ODM" xfId="234" xr:uid="{00000000-0005-0000-0000-0000D0000000}"/>
    <cellStyle name="_COMPsolo-renamu-2008" xfId="235" xr:uid="{00000000-0005-0000-0000-0000D1000000}"/>
    <cellStyle name="_COMPsolo-renamu-2008_GRAFICOS ODM" xfId="236" xr:uid="{00000000-0005-0000-0000-0000D2000000}"/>
    <cellStyle name="_CUA 1-5 CAP1 AGREGAR" xfId="237" xr:uid="{00000000-0005-0000-0000-0000D3000000}"/>
    <cellStyle name="_CUA 1-5 CAP1 AGREGAR_GRAFICOS ODM" xfId="238" xr:uid="{00000000-0005-0000-0000-0000D4000000}"/>
    <cellStyle name="_Cuadro 22_Destino final  de la Basura Recolectada 2006" xfId="239" xr:uid="{00000000-0005-0000-0000-0000D5000000}"/>
    <cellStyle name="_Cuadro 22_Destino final  de la Basura Recolectada 2006_1-UIRN-UTSIGnov-2008" xfId="240" xr:uid="{00000000-0005-0000-0000-0000D6000000}"/>
    <cellStyle name="_Cuadro 22_Destino final  de la Basura Recolectada 2006_1-UIRN-UTSIGnov-2008_GRAFICOS ODM" xfId="241" xr:uid="{00000000-0005-0000-0000-0000D7000000}"/>
    <cellStyle name="_Cuadro 22_Destino final  de la Basura Recolectada 2006_GRAFICOS ODM" xfId="242" xr:uid="{00000000-0005-0000-0000-0000D8000000}"/>
    <cellStyle name="_Cuadro 22_destino-nOOOOOOO" xfId="243" xr:uid="{00000000-0005-0000-0000-0000D9000000}"/>
    <cellStyle name="_Cuadro 22_destino-nOOOOOOO_1-UIRN-UTSIGnov-2008" xfId="244" xr:uid="{00000000-0005-0000-0000-0000DA000000}"/>
    <cellStyle name="_Cuadro 22_destino-nOOOOOOO_1-UIRN-UTSIGnov-2008_GRAFICOS ODM" xfId="245" xr:uid="{00000000-0005-0000-0000-0000DB000000}"/>
    <cellStyle name="_Cuadro 22_destino-nOOOOOOO_GRAFICOS ODM" xfId="246" xr:uid="{00000000-0005-0000-0000-0000DC000000}"/>
    <cellStyle name="_cuadro73-racionamiento de agua" xfId="247" xr:uid="{00000000-0005-0000-0000-0000DD000000}"/>
    <cellStyle name="_cuadro73-racionamiento de agua_1-UIRN-UTSIGnov-2008" xfId="248" xr:uid="{00000000-0005-0000-0000-0000DE000000}"/>
    <cellStyle name="_cuadro73-racionamiento de agua_1-UIRN-UTSIGnov-2008_GRAFICOS ODM" xfId="249" xr:uid="{00000000-0005-0000-0000-0000DF000000}"/>
    <cellStyle name="_cuadro73-racionamiento de agua_GRAFICOS ODM" xfId="250" xr:uid="{00000000-0005-0000-0000-0000E0000000}"/>
    <cellStyle name="_CUADRO-diponibilidad" xfId="251" xr:uid="{00000000-0005-0000-0000-0000E1000000}"/>
    <cellStyle name="_CUADRO-diponibilidad_1-UIRN-UTSIGnov-2008" xfId="252" xr:uid="{00000000-0005-0000-0000-0000E2000000}"/>
    <cellStyle name="_CUADRO-diponibilidad_1-UIRN-UTSIGnov-2008_GRAFICOS ODM" xfId="253" xr:uid="{00000000-0005-0000-0000-0000E3000000}"/>
    <cellStyle name="_CUADRO-diponibilidad_GRAFICOS ODM" xfId="254" xr:uid="{00000000-0005-0000-0000-0000E4000000}"/>
    <cellStyle name="_cuadros IMARPE trabajados por Isabel" xfId="255" xr:uid="{00000000-0005-0000-0000-0000E5000000}"/>
    <cellStyle name="_cuadros IMARPE trabajados por Isabel_1-UIRN-UTSIGnov-2008" xfId="256" xr:uid="{00000000-0005-0000-0000-0000E6000000}"/>
    <cellStyle name="_cuadros IMARPE trabajados por Isabel_1-UIRN-UTSIGnov-2008_GRAFICOS ODM" xfId="257" xr:uid="{00000000-0005-0000-0000-0000E7000000}"/>
    <cellStyle name="_cuadros IMARPE trabajados por Isabel_GRAFICOS ODM" xfId="258" xr:uid="{00000000-0005-0000-0000-0000E8000000}"/>
    <cellStyle name="_CUADROS Turismo y Ecoloia-PNP" xfId="259" xr:uid="{00000000-0005-0000-0000-0000E9000000}"/>
    <cellStyle name="_CUADROS Turismo y Ecoloia-PNP_1-UIRN-UTSIGnov-2008" xfId="260" xr:uid="{00000000-0005-0000-0000-0000EA000000}"/>
    <cellStyle name="_CUADROS Turismo y Ecoloia-PNP_1-UIRN-UTSIGnov-2008_GRAFICOS ODM" xfId="261" xr:uid="{00000000-0005-0000-0000-0000EB000000}"/>
    <cellStyle name="_CUADROS Turismo y Ecoloia-PNP_GRAFICOS ODM" xfId="262" xr:uid="{00000000-0005-0000-0000-0000EC000000}"/>
    <cellStyle name="_CV-Servicios Básicos(sra. blanca)" xfId="263" xr:uid="{00000000-0005-0000-0000-0000ED000000}"/>
    <cellStyle name="_elimina-3" xfId="264" xr:uid="{00000000-0005-0000-0000-0000EE000000}"/>
    <cellStyle name="_elimina-3_GRAFICOS ODM" xfId="265" xr:uid="{00000000-0005-0000-0000-0000EF000000}"/>
    <cellStyle name="_elimina-aire" xfId="266" xr:uid="{00000000-0005-0000-0000-0000F0000000}"/>
    <cellStyle name="_elimina-aire_1-UIRN-UTSIGnov-2008" xfId="267" xr:uid="{00000000-0005-0000-0000-0000F1000000}"/>
    <cellStyle name="_elimina-aire_1-UIRN-UTSIGnov-2008_GRAFICOS ODM" xfId="268" xr:uid="{00000000-0005-0000-0000-0000F2000000}"/>
    <cellStyle name="_elimina-aire_GRAFICOS ODM" xfId="269" xr:uid="{00000000-0005-0000-0000-0000F3000000}"/>
    <cellStyle name="_elimina-compe" xfId="270" xr:uid="{00000000-0005-0000-0000-0000F4000000}"/>
    <cellStyle name="_elimina-compe_1-UIRN-UTSIGnov-2008" xfId="271" xr:uid="{00000000-0005-0000-0000-0000F5000000}"/>
    <cellStyle name="_elimina-compe_1-UIRN-UTSIGnov-2008_GRAFICOS ODM" xfId="272" xr:uid="{00000000-0005-0000-0000-0000F6000000}"/>
    <cellStyle name="_elimina-compe_GRAFICOS ODM" xfId="273" xr:uid="{00000000-0005-0000-0000-0000F7000000}"/>
    <cellStyle name="_eliminar" xfId="274" xr:uid="{00000000-0005-0000-0000-0000F8000000}"/>
    <cellStyle name="_eliminar_GRAFICOS ODM" xfId="275" xr:uid="{00000000-0005-0000-0000-0000F9000000}"/>
    <cellStyle name="_ELIMINAR-COM" xfId="276" xr:uid="{00000000-0005-0000-0000-0000FA000000}"/>
    <cellStyle name="_ELIMINAR-COM_GRAFICOS ODM" xfId="277" xr:uid="{00000000-0005-0000-0000-0000FB000000}"/>
    <cellStyle name="_eliminar-compendio" xfId="278" xr:uid="{00000000-0005-0000-0000-0000FC000000}"/>
    <cellStyle name="_eliminar-compendio_1-UIRN-UTSIGnov-2008" xfId="279" xr:uid="{00000000-0005-0000-0000-0000FD000000}"/>
    <cellStyle name="_eliminar-compendio_1-UIRN-UTSIGnov-2008_GRAFICOS ODM" xfId="280" xr:uid="{00000000-0005-0000-0000-0000FE000000}"/>
    <cellStyle name="_eliminar-compendio_GRAFICOS ODM" xfId="281" xr:uid="{00000000-0005-0000-0000-0000FF000000}"/>
    <cellStyle name="_exell-indic-sh" xfId="282" xr:uid="{00000000-0005-0000-0000-000000010000}"/>
    <cellStyle name="_exell-indic-sh_GRAFICOS ODM" xfId="283" xr:uid="{00000000-0005-0000-0000-000001010000}"/>
    <cellStyle name="_GES-AMB-considerar" xfId="284" xr:uid="{00000000-0005-0000-0000-000002010000}"/>
    <cellStyle name="_GES-AMB-considerar_1-UIRN-UTSIGnov-2008" xfId="285" xr:uid="{00000000-0005-0000-0000-000003010000}"/>
    <cellStyle name="_GES-AMB-considerar_1-UIRN-UTSIGnov-2008_GRAFICOS ODM" xfId="286" xr:uid="{00000000-0005-0000-0000-000004010000}"/>
    <cellStyle name="_GES-AMB-considerar_GRAFICOS ODM" xfId="287" xr:uid="{00000000-0005-0000-0000-000005010000}"/>
    <cellStyle name="_graficos-texto-16-03" xfId="288" xr:uid="{00000000-0005-0000-0000-000006010000}"/>
    <cellStyle name="_graficos-texto-16-03_GRAFICOS ODM" xfId="289" xr:uid="{00000000-0005-0000-0000-000007010000}"/>
    <cellStyle name="_Hoja1" xfId="290" xr:uid="{00000000-0005-0000-0000-000008010000}"/>
    <cellStyle name="_Hoja1 (2)" xfId="291" xr:uid="{00000000-0005-0000-0000-000009010000}"/>
    <cellStyle name="_Hoja1 (2)_GRAFICOS ODM" xfId="292" xr:uid="{00000000-0005-0000-0000-00000A010000}"/>
    <cellStyle name="_Hoja1 10" xfId="293" xr:uid="{00000000-0005-0000-0000-00000B010000}"/>
    <cellStyle name="_Hoja1 10 2" xfId="294" xr:uid="{00000000-0005-0000-0000-00000C010000}"/>
    <cellStyle name="_Hoja1 11" xfId="295" xr:uid="{00000000-0005-0000-0000-00000D010000}"/>
    <cellStyle name="_Hoja1 11 2" xfId="296" xr:uid="{00000000-0005-0000-0000-00000E010000}"/>
    <cellStyle name="_Hoja1 12" xfId="297" xr:uid="{00000000-0005-0000-0000-00000F010000}"/>
    <cellStyle name="_Hoja1 12 2" xfId="298" xr:uid="{00000000-0005-0000-0000-000010010000}"/>
    <cellStyle name="_Hoja1 2" xfId="299" xr:uid="{00000000-0005-0000-0000-000011010000}"/>
    <cellStyle name="_Hoja1 2 2" xfId="300" xr:uid="{00000000-0005-0000-0000-000012010000}"/>
    <cellStyle name="_Hoja1 3" xfId="301" xr:uid="{00000000-0005-0000-0000-000013010000}"/>
    <cellStyle name="_Hoja1 3 2" xfId="302" xr:uid="{00000000-0005-0000-0000-000014010000}"/>
    <cellStyle name="_Hoja1 4" xfId="303" xr:uid="{00000000-0005-0000-0000-000015010000}"/>
    <cellStyle name="_Hoja1 4 2" xfId="304" xr:uid="{00000000-0005-0000-0000-000016010000}"/>
    <cellStyle name="_Hoja1 5" xfId="305" xr:uid="{00000000-0005-0000-0000-000017010000}"/>
    <cellStyle name="_Hoja1 5 2" xfId="306" xr:uid="{00000000-0005-0000-0000-000018010000}"/>
    <cellStyle name="_Hoja1 6" xfId="307" xr:uid="{00000000-0005-0000-0000-000019010000}"/>
    <cellStyle name="_Hoja1 6 2" xfId="308" xr:uid="{00000000-0005-0000-0000-00001A010000}"/>
    <cellStyle name="_Hoja1 7" xfId="309" xr:uid="{00000000-0005-0000-0000-00001B010000}"/>
    <cellStyle name="_Hoja1 7 2" xfId="310" xr:uid="{00000000-0005-0000-0000-00001C010000}"/>
    <cellStyle name="_Hoja1 8" xfId="311" xr:uid="{00000000-0005-0000-0000-00001D010000}"/>
    <cellStyle name="_Hoja1 8 2" xfId="312" xr:uid="{00000000-0005-0000-0000-00001E010000}"/>
    <cellStyle name="_Hoja1 9" xfId="313" xr:uid="{00000000-0005-0000-0000-00001F010000}"/>
    <cellStyle name="_Hoja1 9 2" xfId="314" xr:uid="{00000000-0005-0000-0000-000020010000}"/>
    <cellStyle name="_Hoja1_1-UIRN-UTSIGnov-2008" xfId="315" xr:uid="{00000000-0005-0000-0000-000021010000}"/>
    <cellStyle name="_Hoja1_1-UIRN-UTSIGnov-2008_GRAFICOS ODM" xfId="316" xr:uid="{00000000-0005-0000-0000-000022010000}"/>
    <cellStyle name="_Hoja1_analfabetismo factor 2007 sexo y edad" xfId="317" xr:uid="{00000000-0005-0000-0000-000023010000}"/>
    <cellStyle name="_Hoja1_analfabetismo factor 2007 sexo y edad 2" xfId="318" xr:uid="{00000000-0005-0000-0000-000024010000}"/>
    <cellStyle name="_Hoja1_analfabetismo factor 2007 sexo y edad 2 2" xfId="319" xr:uid="{00000000-0005-0000-0000-000025010000}"/>
    <cellStyle name="_Hoja1_analfabetismo factor 2007 sexo y edad.Norvil" xfId="320" xr:uid="{00000000-0005-0000-0000-000026010000}"/>
    <cellStyle name="_Hoja1_analfabetismo factor 2007 sexo y edad.Norvil 2" xfId="321" xr:uid="{00000000-0005-0000-0000-000027010000}"/>
    <cellStyle name="_Hoja1_analfabetismo factor 2007 sexo y edad.Norvil 2 2" xfId="322" xr:uid="{00000000-0005-0000-0000-000028010000}"/>
    <cellStyle name="_Hoja1_analfabetismo factor 2007 sexo y edad.Norvil_Cuadros Nor  (2)" xfId="323" xr:uid="{00000000-0005-0000-0000-000029010000}"/>
    <cellStyle name="_Hoja1_analfabetismo factor 2007 sexo y edad.Norvil_DEPARTAMENTAL-NUEVO FACTOR 2010" xfId="324" xr:uid="{00000000-0005-0000-0000-00002A010000}"/>
    <cellStyle name="_Hoja1_analfabetismo factor 2007 sexo y edad.Norvil_EXCEL-DEPARTAMENTAL-Def" xfId="325" xr:uid="{00000000-0005-0000-0000-00002B010000}"/>
    <cellStyle name="_Hoja1_analfabetismo factor 2007 sexo y edad.Norvil_EXCEL-DEPARTAMENTAL-Def2" xfId="326" xr:uid="{00000000-0005-0000-0000-00002C010000}"/>
    <cellStyle name="_Hoja1_analfabetismo factor 2007 sexo y edad.Norvil_Salud y Pobreza" xfId="327" xr:uid="{00000000-0005-0000-0000-00002D010000}"/>
    <cellStyle name="_Hoja1_analfabetismo factor 2007 sexo y edad_Cuadros Nor  (2)" xfId="328" xr:uid="{00000000-0005-0000-0000-00002E010000}"/>
    <cellStyle name="_Hoja1_analfabetismo factor 2007 sexo y edad_DEPARTAMENTAL-NUEVO FACTOR 2010" xfId="329" xr:uid="{00000000-0005-0000-0000-00002F010000}"/>
    <cellStyle name="_Hoja1_analfabetismo factor 2007 sexo y edad_EXCEL-DEPARTAMENTAL-Def" xfId="330" xr:uid="{00000000-0005-0000-0000-000030010000}"/>
    <cellStyle name="_Hoja1_analfabetismo factor 2007 sexo y edad_EXCEL-DEPARTAMENTAL-Def2" xfId="331" xr:uid="{00000000-0005-0000-0000-000031010000}"/>
    <cellStyle name="_Hoja1_analfabetismo factor 2007 sexo y edad_Salud y Pobreza" xfId="332" xr:uid="{00000000-0005-0000-0000-000032010000}"/>
    <cellStyle name="_Hoja1_ANEXO 1 MATRICULA ESCOLAR" xfId="333" xr:uid="{00000000-0005-0000-0000-000033010000}"/>
    <cellStyle name="_Hoja1_ANEXO 1 MATRICULA ESCOLAR 2" xfId="334" xr:uid="{00000000-0005-0000-0000-000034010000}"/>
    <cellStyle name="_Hoja1_ANEXO 1 MATRICULA ESCOLAR 2 2" xfId="335" xr:uid="{00000000-0005-0000-0000-000035010000}"/>
    <cellStyle name="_Hoja1_ANEXO 1 MATRICULA ESCOLAR_Cuadros Nor  (2)" xfId="336" xr:uid="{00000000-0005-0000-0000-000036010000}"/>
    <cellStyle name="_Hoja1_ANEXO 1 MATRICULA ESCOLAR_DEPARTAMENTAL-NUEVO FACTOR 2010" xfId="337" xr:uid="{00000000-0005-0000-0000-000037010000}"/>
    <cellStyle name="_Hoja1_ANEXO 1 MATRICULA ESCOLAR_EXCEL-DEPARTAMENTAL-Def" xfId="338" xr:uid="{00000000-0005-0000-0000-000038010000}"/>
    <cellStyle name="_Hoja1_ANEXO 1 MATRICULA ESCOLAR_EXCEL-DEPARTAMENTAL-Def2" xfId="339" xr:uid="{00000000-0005-0000-0000-000039010000}"/>
    <cellStyle name="_Hoja1_ANEXO 1 MATRICULA ESCOLAR_Salud y Pobreza" xfId="340" xr:uid="{00000000-0005-0000-0000-00003A010000}"/>
    <cellStyle name="_Hoja1_CD1" xfId="341" xr:uid="{00000000-0005-0000-0000-00003B010000}"/>
    <cellStyle name="_Hoja1_CD2" xfId="342" xr:uid="{00000000-0005-0000-0000-00003C010000}"/>
    <cellStyle name="_Hoja1_cuad-15.." xfId="343" xr:uid="{00000000-0005-0000-0000-00003D010000}"/>
    <cellStyle name="_Hoja1_Cuadros Nor  (2)" xfId="344" xr:uid="{00000000-0005-0000-0000-00003E010000}"/>
    <cellStyle name="_Hoja1_cuadros-INEI-2008" xfId="345" xr:uid="{00000000-0005-0000-0000-00003F010000}"/>
    <cellStyle name="_Hoja1_cuadros-INEI-2008_GRAFICOS ODM" xfId="346" xr:uid="{00000000-0005-0000-0000-000040010000}"/>
    <cellStyle name="_Hoja1_DEPARTAMENTAL-NUEVO FACTOR 2010" xfId="347" xr:uid="{00000000-0005-0000-0000-000041010000}"/>
    <cellStyle name="_Hoja1_EXCEL-DEPARTAMENTAL-Def" xfId="348" xr:uid="{00000000-0005-0000-0000-000042010000}"/>
    <cellStyle name="_Hoja1_EXCEL-DEPARTAMENTAL-Def2" xfId="349" xr:uid="{00000000-0005-0000-0000-000043010000}"/>
    <cellStyle name="_Hoja1_Libro1 (5)" xfId="350" xr:uid="{00000000-0005-0000-0000-000044010000}"/>
    <cellStyle name="_Hoja1_Libro2 (4)" xfId="351" xr:uid="{00000000-0005-0000-0000-000045010000}"/>
    <cellStyle name="_Hoja1_Libro5" xfId="352" xr:uid="{00000000-0005-0000-0000-000046010000}"/>
    <cellStyle name="_Hoja1_nivel educativo  -fin fin" xfId="353" xr:uid="{00000000-0005-0000-0000-000047010000}"/>
    <cellStyle name="_Hoja1_nivel educativo  -fin fin 2" xfId="354" xr:uid="{00000000-0005-0000-0000-000048010000}"/>
    <cellStyle name="_Hoja1_nivel educativo  -fin fin 2 2" xfId="355" xr:uid="{00000000-0005-0000-0000-000049010000}"/>
    <cellStyle name="_Hoja1_nivel educativo  -fin fin_Cuadros Nor  (2)" xfId="356" xr:uid="{00000000-0005-0000-0000-00004A010000}"/>
    <cellStyle name="_Hoja1_nivel educativo  -fin fin_DEPARTAMENTAL-NUEVO FACTOR 2010" xfId="357" xr:uid="{00000000-0005-0000-0000-00004B010000}"/>
    <cellStyle name="_Hoja1_nivel educativo  -fin fin_EXCEL-DEPARTAMENTAL-Def" xfId="358" xr:uid="{00000000-0005-0000-0000-00004C010000}"/>
    <cellStyle name="_Hoja1_nivel educativo  -fin fin_EXCEL-DEPARTAMENTAL-Def2" xfId="359" xr:uid="{00000000-0005-0000-0000-00004D010000}"/>
    <cellStyle name="_Hoja1_nivel educativo  -fin fin_Salud y Pobreza" xfId="360" xr:uid="{00000000-0005-0000-0000-00004E010000}"/>
    <cellStyle name="_Hoja1_QUE NO ASISTE" xfId="361" xr:uid="{00000000-0005-0000-0000-00004F010000}"/>
    <cellStyle name="_Hoja1_QUE NO ASISTE 2" xfId="362" xr:uid="{00000000-0005-0000-0000-000050010000}"/>
    <cellStyle name="_Hoja1_QUE NO ASISTE 2 2" xfId="363" xr:uid="{00000000-0005-0000-0000-000051010000}"/>
    <cellStyle name="_Hoja1_QUE NO ASISTE_Cuadros Nor  (2)" xfId="364" xr:uid="{00000000-0005-0000-0000-000052010000}"/>
    <cellStyle name="_Hoja1_QUE NO ASISTE_DEPARTAMENTAL-NUEVO FACTOR 2010" xfId="365" xr:uid="{00000000-0005-0000-0000-000053010000}"/>
    <cellStyle name="_Hoja1_QUE NO ASISTE_EXCEL-DEPARTAMENTAL-Def" xfId="366" xr:uid="{00000000-0005-0000-0000-000054010000}"/>
    <cellStyle name="_Hoja1_QUE NO ASISTE_EXCEL-DEPARTAMENTAL-Def2" xfId="367" xr:uid="{00000000-0005-0000-0000-000055010000}"/>
    <cellStyle name="_Hoja1_QUE NO ASISTE_Salud y Pobreza" xfId="368" xr:uid="{00000000-0005-0000-0000-000056010000}"/>
    <cellStyle name="_Hoja1_resultados de estudios año anterior 2002-2009" xfId="369" xr:uid="{00000000-0005-0000-0000-000057010000}"/>
    <cellStyle name="_Hoja1_resultados de estudios año anterior 2002-2009 2" xfId="370" xr:uid="{00000000-0005-0000-0000-000058010000}"/>
    <cellStyle name="_Hoja1_resultados de estudios año anterior 2002-2009 2 2" xfId="371" xr:uid="{00000000-0005-0000-0000-000059010000}"/>
    <cellStyle name="_Hoja1_resultados de estudios año anterior 2002-2009_Cuadros Nor  (2)" xfId="372" xr:uid="{00000000-0005-0000-0000-00005A010000}"/>
    <cellStyle name="_Hoja1_resultados de estudios año anterior 2002-2009_DEPARTAMENTAL-NUEVO FACTOR 2010" xfId="373" xr:uid="{00000000-0005-0000-0000-00005B010000}"/>
    <cellStyle name="_Hoja1_resultados de estudios año anterior 2002-2009_EXCEL-DEPARTAMENTAL-Def" xfId="374" xr:uid="{00000000-0005-0000-0000-00005C010000}"/>
    <cellStyle name="_Hoja1_resultados de estudios año anterior 2002-2009_EXCEL-DEPARTAMENTAL-Def2" xfId="375" xr:uid="{00000000-0005-0000-0000-00005D010000}"/>
    <cellStyle name="_Hoja1_resultados de estudios año anterior 2002-2009_Salud y Pobreza" xfId="376" xr:uid="{00000000-0005-0000-0000-00005E010000}"/>
    <cellStyle name="_Hoja1_Salud y Pobreza" xfId="377" xr:uid="{00000000-0005-0000-0000-00005F010000}"/>
    <cellStyle name="_IDENTIDAD-LIMA-2007 Diciembre" xfId="378" xr:uid="{00000000-0005-0000-0000-000060010000}"/>
    <cellStyle name="_IDENTIDAD-LIMA-2007 Diciembre 2" xfId="379" xr:uid="{00000000-0005-0000-0000-000061010000}"/>
    <cellStyle name="_Ingresos Reales 2008-2009 PANEL (16-04-10)" xfId="380" xr:uid="{00000000-0005-0000-0000-000062010000}"/>
    <cellStyle name="_Ingresos Reales 2008-2009 PANEL (16-04-10) 2" xfId="381" xr:uid="{00000000-0005-0000-0000-000063010000}"/>
    <cellStyle name="_Ingresos Reales 2008-2009 PANEL (16-04-10) 2 2" xfId="382" xr:uid="{00000000-0005-0000-0000-000064010000}"/>
    <cellStyle name="_Ingresos Reales 2008-2009 PANEL (16-04-10)_03.Indicadores FGT de pobreza (4 criterios)" xfId="383" xr:uid="{00000000-0005-0000-0000-000065010000}"/>
    <cellStyle name="_Ingresos Reales 2008-2009 PANEL (16-04-10)_03.Indicadores FGT de pobreza (4 criterios) 2" xfId="384" xr:uid="{00000000-0005-0000-0000-000066010000}"/>
    <cellStyle name="_Ingresos Reales 2008-2009 PANEL (16-04-10)_03.Indicadores FGT de pobreza (4 criterios) 2 2" xfId="385" xr:uid="{00000000-0005-0000-0000-000067010000}"/>
    <cellStyle name="_Ingresos Reales 2008-2009 PANEL (16-04-10)_Cuadros Nor  (2)" xfId="386" xr:uid="{00000000-0005-0000-0000-000068010000}"/>
    <cellStyle name="_Ingresos Reales 2008-2009 PANEL (16-04-10)_DEPARTAMENTAL-NUEVO FACTOR 2010" xfId="387" xr:uid="{00000000-0005-0000-0000-000069010000}"/>
    <cellStyle name="_Ingresos Reales 2008-2009 PANEL (16-04-10)_EXCEL-DEPARTAMENTAL-Def" xfId="388" xr:uid="{00000000-0005-0000-0000-00006A010000}"/>
    <cellStyle name="_Ingresos Reales 2008-2009 PANEL (16-04-10)_EXCEL-DEPARTAMENTAL-Def2" xfId="389" xr:uid="{00000000-0005-0000-0000-00006B010000}"/>
    <cellStyle name="_Ingresos Reales 2008-2009 PANEL (16-04-10)_Libro1 (5)" xfId="390" xr:uid="{00000000-0005-0000-0000-00006C010000}"/>
    <cellStyle name="_Ingresos Reales 2008-2009 PANEL (16-04-10)_Libro2 (4)" xfId="391" xr:uid="{00000000-0005-0000-0000-00006D010000}"/>
    <cellStyle name="_Ingresos Reales 2008-2009 PANEL (16-04-10)_Salud y Pobreza" xfId="392" xr:uid="{00000000-0005-0000-0000-00006E010000}"/>
    <cellStyle name="_ipen.actualizado" xfId="393" xr:uid="{00000000-0005-0000-0000-00006F010000}"/>
    <cellStyle name="_ipen.actualizado_1-UIRN-UTSIGnov-2008" xfId="394" xr:uid="{00000000-0005-0000-0000-000070010000}"/>
    <cellStyle name="_ipen.actualizado_1-UIRN-UTSIGnov-2008_GRAFICOS ODM" xfId="395" xr:uid="{00000000-0005-0000-0000-000071010000}"/>
    <cellStyle name="_ipen.actualizado_GRAFICOS ODM" xfId="396" xr:uid="{00000000-0005-0000-0000-000072010000}"/>
    <cellStyle name="_Libro2" xfId="397" xr:uid="{00000000-0005-0000-0000-000073010000}"/>
    <cellStyle name="_Libro2_1-UIRN-UTSIGnov-2008" xfId="398" xr:uid="{00000000-0005-0000-0000-000074010000}"/>
    <cellStyle name="_Libro2_1-UIRN-UTSIGnov-2008_GRAFICOS ODM" xfId="399" xr:uid="{00000000-0005-0000-0000-000075010000}"/>
    <cellStyle name="_Libro2_GRAFICOS ODM" xfId="400" xr:uid="{00000000-0005-0000-0000-000076010000}"/>
    <cellStyle name="_MARINA" xfId="401" xr:uid="{00000000-0005-0000-0000-000077010000}"/>
    <cellStyle name="_MARINA_1-UIRN-UTSIGnov-2008" xfId="402" xr:uid="{00000000-0005-0000-0000-000078010000}"/>
    <cellStyle name="_MARINA_1-UIRN-UTSIGnov-2008_GRAFICOS ODM" xfId="403" xr:uid="{00000000-0005-0000-0000-000079010000}"/>
    <cellStyle name="_MARINA_GRAFICOS ODM" xfId="404" xr:uid="{00000000-0005-0000-0000-00007A010000}"/>
    <cellStyle name="_MINEM" xfId="405" xr:uid="{00000000-0005-0000-0000-00007B010000}"/>
    <cellStyle name="_MINEM_GRAFICOS ODM" xfId="406" xr:uid="{00000000-0005-0000-0000-00007C010000}"/>
    <cellStyle name="_para poket" xfId="407" xr:uid="{00000000-0005-0000-0000-00007D010000}"/>
    <cellStyle name="_para poket 2" xfId="408" xr:uid="{00000000-0005-0000-0000-00007E010000}"/>
    <cellStyle name="_para poket 2 2" xfId="409" xr:uid="{00000000-0005-0000-0000-00007F010000}"/>
    <cellStyle name="_para poket 2 2 2" xfId="410" xr:uid="{00000000-0005-0000-0000-000080010000}"/>
    <cellStyle name="_para poket 2 3" xfId="411" xr:uid="{00000000-0005-0000-0000-000081010000}"/>
    <cellStyle name="_para poket 3" xfId="412" xr:uid="{00000000-0005-0000-0000-000082010000}"/>
    <cellStyle name="_pedir-biodiversidad" xfId="413" xr:uid="{00000000-0005-0000-0000-000083010000}"/>
    <cellStyle name="_pedir-biodiversidad_1-UIRN-UTSIGnov-2008" xfId="414" xr:uid="{00000000-0005-0000-0000-000084010000}"/>
    <cellStyle name="_pedir-biodiversidad_1-UIRN-UTSIGnov-2008_GRAFICOS ODM" xfId="415" xr:uid="{00000000-0005-0000-0000-000085010000}"/>
    <cellStyle name="_pedir-biodiversidad_GRAFICOS ODM" xfId="416" xr:uid="{00000000-0005-0000-0000-000086010000}"/>
    <cellStyle name="_pedir-TERRITORIO-2008" xfId="417" xr:uid="{00000000-0005-0000-0000-000087010000}"/>
    <cellStyle name="_pedir-TERRITORIO-2008_GRAFICOS ODM" xfId="418" xr:uid="{00000000-0005-0000-0000-000088010000}"/>
    <cellStyle name="_PRONAMACHS" xfId="419" xr:uid="{00000000-0005-0000-0000-000089010000}"/>
    <cellStyle name="_PRONAMACHS_1-UIRN-UTSIGnov-2008" xfId="420" xr:uid="{00000000-0005-0000-0000-00008A010000}"/>
    <cellStyle name="_PRONAMACHS_1-UIRN-UTSIGnov-2008_GRAFICOS ODM" xfId="421" xr:uid="{00000000-0005-0000-0000-00008B010000}"/>
    <cellStyle name="_PRONAMACHS_GRAFICOS ODM" xfId="422" xr:uid="{00000000-0005-0000-0000-00008C010000}"/>
    <cellStyle name="_PRONAMACHS-2009" xfId="423" xr:uid="{00000000-0005-0000-0000-00008D010000}"/>
    <cellStyle name="_PRONAMACHS-2009_GRAFICOS ODM" xfId="424" xr:uid="{00000000-0005-0000-0000-00008E010000}"/>
    <cellStyle name="_pronamachs-Nelly" xfId="425" xr:uid="{00000000-0005-0000-0000-00008F010000}"/>
    <cellStyle name="_pronamachs-Nelly_GRAFICOS ODM" xfId="426" xr:uid="{00000000-0005-0000-0000-000090010000}"/>
    <cellStyle name="_-s-eliminar" xfId="427" xr:uid="{00000000-0005-0000-0000-000091010000}"/>
    <cellStyle name="_-s-eliminar_GRAFICOS ODM" xfId="428" xr:uid="{00000000-0005-0000-0000-000092010000}"/>
    <cellStyle name="_SISMOS-UNIDOS" xfId="429" xr:uid="{00000000-0005-0000-0000-000093010000}"/>
    <cellStyle name="_SISMOS-UNIDOS_GRAFICOS ODM" xfId="430" xr:uid="{00000000-0005-0000-0000-000094010000}"/>
    <cellStyle name="_superficial-huacho" xfId="431" xr:uid="{00000000-0005-0000-0000-000095010000}"/>
    <cellStyle name="_superficial-huacho_1-UIRN-UTSIGnov-2008" xfId="432" xr:uid="{00000000-0005-0000-0000-000096010000}"/>
    <cellStyle name="_superficial-huacho_1-UIRN-UTSIGnov-2008_GRAFICOS ODM" xfId="433" xr:uid="{00000000-0005-0000-0000-000097010000}"/>
    <cellStyle name="_superficial-huacho_GRAFICOS ODM" xfId="434" xr:uid="{00000000-0005-0000-0000-000098010000}"/>
    <cellStyle name="_trabajo-1" xfId="435" xr:uid="{00000000-0005-0000-0000-000099010000}"/>
    <cellStyle name="_trabajo-1_GRAFICOS ODM" xfId="436" xr:uid="{00000000-0005-0000-0000-00009A010000}"/>
    <cellStyle name="_ULTIMO - Compen Esta 2009 CAP_10_PART_CIUDA" xfId="437" xr:uid="{00000000-0005-0000-0000-00009B010000}"/>
    <cellStyle name="_ULTIMO - Compen Esta 2009 CAP_10_PART_CIUDA 2" xfId="438" xr:uid="{00000000-0005-0000-0000-00009C010000}"/>
    <cellStyle name="_ULTIMO - Compen Esta 2009 CAP_10_PART_CIUDA 2 2" xfId="439" xr:uid="{00000000-0005-0000-0000-00009D010000}"/>
    <cellStyle name="_ULTIMO - Compen Esta 2009 CAP_10_PART_CIUDA 2 2 2" xfId="440" xr:uid="{00000000-0005-0000-0000-00009E010000}"/>
    <cellStyle name="_ULTIMO - Compen Esta 2009 CAP_10_PART_CIUDA 2 3" xfId="441" xr:uid="{00000000-0005-0000-0000-00009F010000}"/>
    <cellStyle name="_ULTIMO - Compen Esta 2009 CAP_10_PART_CIUDA 3" xfId="442" xr:uid="{00000000-0005-0000-0000-0000A0010000}"/>
    <cellStyle name="20% - Accent1" xfId="443" xr:uid="{00000000-0005-0000-0000-0000A1010000}"/>
    <cellStyle name="20% - Accent1 2" xfId="444" xr:uid="{00000000-0005-0000-0000-0000A2010000}"/>
    <cellStyle name="20% - Accent1 2 2" xfId="445" xr:uid="{00000000-0005-0000-0000-0000A3010000}"/>
    <cellStyle name="20% - Accent1 2 2 2" xfId="446" xr:uid="{00000000-0005-0000-0000-0000A4010000}"/>
    <cellStyle name="20% - Accent1 2 3" xfId="447" xr:uid="{00000000-0005-0000-0000-0000A5010000}"/>
    <cellStyle name="20% - Accent1 3" xfId="448" xr:uid="{00000000-0005-0000-0000-0000A6010000}"/>
    <cellStyle name="20% - Accent1 3 2" xfId="449" xr:uid="{00000000-0005-0000-0000-0000A7010000}"/>
    <cellStyle name="20% - Accent1 4" xfId="450" xr:uid="{00000000-0005-0000-0000-0000A8010000}"/>
    <cellStyle name="20% - Accent2" xfId="451" xr:uid="{00000000-0005-0000-0000-0000A9010000}"/>
    <cellStyle name="20% - Accent2 2" xfId="452" xr:uid="{00000000-0005-0000-0000-0000AA010000}"/>
    <cellStyle name="20% - Accent2 2 2" xfId="453" xr:uid="{00000000-0005-0000-0000-0000AB010000}"/>
    <cellStyle name="20% - Accent2 2 2 2" xfId="454" xr:uid="{00000000-0005-0000-0000-0000AC010000}"/>
    <cellStyle name="20% - Accent2 2 3" xfId="455" xr:uid="{00000000-0005-0000-0000-0000AD010000}"/>
    <cellStyle name="20% - Accent2 3" xfId="456" xr:uid="{00000000-0005-0000-0000-0000AE010000}"/>
    <cellStyle name="20% - Accent2 3 2" xfId="457" xr:uid="{00000000-0005-0000-0000-0000AF010000}"/>
    <cellStyle name="20% - Accent2 4" xfId="458" xr:uid="{00000000-0005-0000-0000-0000B0010000}"/>
    <cellStyle name="20% - Accent3" xfId="459" xr:uid="{00000000-0005-0000-0000-0000B1010000}"/>
    <cellStyle name="20% - Accent3 2" xfId="460" xr:uid="{00000000-0005-0000-0000-0000B2010000}"/>
    <cellStyle name="20% - Accent3 2 2" xfId="461" xr:uid="{00000000-0005-0000-0000-0000B3010000}"/>
    <cellStyle name="20% - Accent3 2 2 2" xfId="462" xr:uid="{00000000-0005-0000-0000-0000B4010000}"/>
    <cellStyle name="20% - Accent3 2 3" xfId="463" xr:uid="{00000000-0005-0000-0000-0000B5010000}"/>
    <cellStyle name="20% - Accent3 3" xfId="464" xr:uid="{00000000-0005-0000-0000-0000B6010000}"/>
    <cellStyle name="20% - Accent3 3 2" xfId="465" xr:uid="{00000000-0005-0000-0000-0000B7010000}"/>
    <cellStyle name="20% - Accent3 4" xfId="466" xr:uid="{00000000-0005-0000-0000-0000B8010000}"/>
    <cellStyle name="20% - Accent4" xfId="467" xr:uid="{00000000-0005-0000-0000-0000B9010000}"/>
    <cellStyle name="20% - Accent4 2" xfId="468" xr:uid="{00000000-0005-0000-0000-0000BA010000}"/>
    <cellStyle name="20% - Accent4 2 2" xfId="469" xr:uid="{00000000-0005-0000-0000-0000BB010000}"/>
    <cellStyle name="20% - Accent4 2 2 2" xfId="470" xr:uid="{00000000-0005-0000-0000-0000BC010000}"/>
    <cellStyle name="20% - Accent4 2 3" xfId="471" xr:uid="{00000000-0005-0000-0000-0000BD010000}"/>
    <cellStyle name="20% - Accent4 3" xfId="472" xr:uid="{00000000-0005-0000-0000-0000BE010000}"/>
    <cellStyle name="20% - Accent4 3 2" xfId="473" xr:uid="{00000000-0005-0000-0000-0000BF010000}"/>
    <cellStyle name="20% - Accent4 4" xfId="474" xr:uid="{00000000-0005-0000-0000-0000C0010000}"/>
    <cellStyle name="20% - Accent5" xfId="475" xr:uid="{00000000-0005-0000-0000-0000C1010000}"/>
    <cellStyle name="20% - Accent5 2" xfId="476" xr:uid="{00000000-0005-0000-0000-0000C2010000}"/>
    <cellStyle name="20% - Accent5 2 2" xfId="477" xr:uid="{00000000-0005-0000-0000-0000C3010000}"/>
    <cellStyle name="20% - Accent5 2 2 2" xfId="478" xr:uid="{00000000-0005-0000-0000-0000C4010000}"/>
    <cellStyle name="20% - Accent5 2 3" xfId="479" xr:uid="{00000000-0005-0000-0000-0000C5010000}"/>
    <cellStyle name="20% - Accent5 3" xfId="480" xr:uid="{00000000-0005-0000-0000-0000C6010000}"/>
    <cellStyle name="20% - Accent5 3 2" xfId="481" xr:uid="{00000000-0005-0000-0000-0000C7010000}"/>
    <cellStyle name="20% - Accent5 4" xfId="482" xr:uid="{00000000-0005-0000-0000-0000C8010000}"/>
    <cellStyle name="20% - Accent6" xfId="483" xr:uid="{00000000-0005-0000-0000-0000C9010000}"/>
    <cellStyle name="20% - Accent6 2" xfId="484" xr:uid="{00000000-0005-0000-0000-0000CA010000}"/>
    <cellStyle name="20% - Accent6 2 2" xfId="485" xr:uid="{00000000-0005-0000-0000-0000CB010000}"/>
    <cellStyle name="20% - Accent6 2 2 2" xfId="486" xr:uid="{00000000-0005-0000-0000-0000CC010000}"/>
    <cellStyle name="20% - Accent6 2 3" xfId="487" xr:uid="{00000000-0005-0000-0000-0000CD010000}"/>
    <cellStyle name="20% - Accent6 3" xfId="488" xr:uid="{00000000-0005-0000-0000-0000CE010000}"/>
    <cellStyle name="20% - Accent6 3 2" xfId="489" xr:uid="{00000000-0005-0000-0000-0000CF010000}"/>
    <cellStyle name="20% - Accent6 4" xfId="490" xr:uid="{00000000-0005-0000-0000-0000D0010000}"/>
    <cellStyle name="20% - Énfasis1 2" xfId="491" xr:uid="{00000000-0005-0000-0000-0000D1010000}"/>
    <cellStyle name="20% - Énfasis1 2 2" xfId="492" xr:uid="{00000000-0005-0000-0000-0000D2010000}"/>
    <cellStyle name="20% - Énfasis1 2 2 2" xfId="493" xr:uid="{00000000-0005-0000-0000-0000D3010000}"/>
    <cellStyle name="20% - Énfasis1 2 2 2 2" xfId="494" xr:uid="{00000000-0005-0000-0000-0000D4010000}"/>
    <cellStyle name="20% - Énfasis1 2 2 3" xfId="495" xr:uid="{00000000-0005-0000-0000-0000D5010000}"/>
    <cellStyle name="20% - Énfasis1 2 3" xfId="496" xr:uid="{00000000-0005-0000-0000-0000D6010000}"/>
    <cellStyle name="20% - Énfasis1 2 3 2" xfId="497" xr:uid="{00000000-0005-0000-0000-0000D7010000}"/>
    <cellStyle name="20% - Énfasis1 2 3 2 2" xfId="498" xr:uid="{00000000-0005-0000-0000-0000D8010000}"/>
    <cellStyle name="20% - Énfasis1 2 3 3" xfId="499" xr:uid="{00000000-0005-0000-0000-0000D9010000}"/>
    <cellStyle name="20% - Énfasis1 2 4" xfId="500" xr:uid="{00000000-0005-0000-0000-0000DA010000}"/>
    <cellStyle name="20% - Énfasis1 2 4 2" xfId="501" xr:uid="{00000000-0005-0000-0000-0000DB010000}"/>
    <cellStyle name="20% - Énfasis1 2 5" xfId="502" xr:uid="{00000000-0005-0000-0000-0000DC010000}"/>
    <cellStyle name="20% - Énfasis1 3" xfId="503" xr:uid="{00000000-0005-0000-0000-0000DD010000}"/>
    <cellStyle name="20% - Énfasis1 3 2" xfId="504" xr:uid="{00000000-0005-0000-0000-0000DE010000}"/>
    <cellStyle name="20% - Énfasis1 3 2 2" xfId="505" xr:uid="{00000000-0005-0000-0000-0000DF010000}"/>
    <cellStyle name="20% - Énfasis1 3 3" xfId="506" xr:uid="{00000000-0005-0000-0000-0000E0010000}"/>
    <cellStyle name="20% - Énfasis1 4" xfId="507" xr:uid="{00000000-0005-0000-0000-0000E1010000}"/>
    <cellStyle name="20% - Énfasis1 4 2" xfId="508" xr:uid="{00000000-0005-0000-0000-0000E2010000}"/>
    <cellStyle name="20% - Énfasis1 4 2 2" xfId="509" xr:uid="{00000000-0005-0000-0000-0000E3010000}"/>
    <cellStyle name="20% - Énfasis1 4 3" xfId="510" xr:uid="{00000000-0005-0000-0000-0000E4010000}"/>
    <cellStyle name="20% - Énfasis1 5" xfId="511" xr:uid="{00000000-0005-0000-0000-0000E5010000}"/>
    <cellStyle name="20% - Énfasis1 5 2" xfId="512" xr:uid="{00000000-0005-0000-0000-0000E6010000}"/>
    <cellStyle name="20% - Énfasis1 5 2 2" xfId="513" xr:uid="{00000000-0005-0000-0000-0000E7010000}"/>
    <cellStyle name="20% - Énfasis1 5 3" xfId="514" xr:uid="{00000000-0005-0000-0000-0000E8010000}"/>
    <cellStyle name="20% - Énfasis1 6" xfId="515" xr:uid="{00000000-0005-0000-0000-0000E9010000}"/>
    <cellStyle name="20% - Énfasis1 6 2" xfId="516" xr:uid="{00000000-0005-0000-0000-0000EA010000}"/>
    <cellStyle name="20% - Énfasis1 6 2 2" xfId="517" xr:uid="{00000000-0005-0000-0000-0000EB010000}"/>
    <cellStyle name="20% - Énfasis1 6 3" xfId="518" xr:uid="{00000000-0005-0000-0000-0000EC010000}"/>
    <cellStyle name="20% - Énfasis2 2" xfId="519" xr:uid="{00000000-0005-0000-0000-0000ED010000}"/>
    <cellStyle name="20% - Énfasis2 2 2" xfId="520" xr:uid="{00000000-0005-0000-0000-0000EE010000}"/>
    <cellStyle name="20% - Énfasis2 2 2 2" xfId="521" xr:uid="{00000000-0005-0000-0000-0000EF010000}"/>
    <cellStyle name="20% - Énfasis2 2 2 2 2" xfId="522" xr:uid="{00000000-0005-0000-0000-0000F0010000}"/>
    <cellStyle name="20% - Énfasis2 2 2 3" xfId="523" xr:uid="{00000000-0005-0000-0000-0000F1010000}"/>
    <cellStyle name="20% - Énfasis2 2 3" xfId="524" xr:uid="{00000000-0005-0000-0000-0000F2010000}"/>
    <cellStyle name="20% - Énfasis2 2 3 2" xfId="525" xr:uid="{00000000-0005-0000-0000-0000F3010000}"/>
    <cellStyle name="20% - Énfasis2 2 3 2 2" xfId="526" xr:uid="{00000000-0005-0000-0000-0000F4010000}"/>
    <cellStyle name="20% - Énfasis2 2 3 3" xfId="527" xr:uid="{00000000-0005-0000-0000-0000F5010000}"/>
    <cellStyle name="20% - Énfasis2 2 4" xfId="528" xr:uid="{00000000-0005-0000-0000-0000F6010000}"/>
    <cellStyle name="20% - Énfasis2 2 4 2" xfId="529" xr:uid="{00000000-0005-0000-0000-0000F7010000}"/>
    <cellStyle name="20% - Énfasis2 2 5" xfId="530" xr:uid="{00000000-0005-0000-0000-0000F8010000}"/>
    <cellStyle name="20% - Énfasis2 3" xfId="531" xr:uid="{00000000-0005-0000-0000-0000F9010000}"/>
    <cellStyle name="20% - Énfasis2 3 2" xfId="532" xr:uid="{00000000-0005-0000-0000-0000FA010000}"/>
    <cellStyle name="20% - Énfasis2 3 2 2" xfId="533" xr:uid="{00000000-0005-0000-0000-0000FB010000}"/>
    <cellStyle name="20% - Énfasis2 3 3" xfId="534" xr:uid="{00000000-0005-0000-0000-0000FC010000}"/>
    <cellStyle name="20% - Énfasis2 4" xfId="535" xr:uid="{00000000-0005-0000-0000-0000FD010000}"/>
    <cellStyle name="20% - Énfasis2 4 2" xfId="536" xr:uid="{00000000-0005-0000-0000-0000FE010000}"/>
    <cellStyle name="20% - Énfasis2 4 2 2" xfId="537" xr:uid="{00000000-0005-0000-0000-0000FF010000}"/>
    <cellStyle name="20% - Énfasis2 4 3" xfId="538" xr:uid="{00000000-0005-0000-0000-000000020000}"/>
    <cellStyle name="20% - Énfasis2 5" xfId="539" xr:uid="{00000000-0005-0000-0000-000001020000}"/>
    <cellStyle name="20% - Énfasis2 5 2" xfId="540" xr:uid="{00000000-0005-0000-0000-000002020000}"/>
    <cellStyle name="20% - Énfasis2 5 2 2" xfId="541" xr:uid="{00000000-0005-0000-0000-000003020000}"/>
    <cellStyle name="20% - Énfasis2 5 3" xfId="542" xr:uid="{00000000-0005-0000-0000-000004020000}"/>
    <cellStyle name="20% - Énfasis2 6" xfId="543" xr:uid="{00000000-0005-0000-0000-000005020000}"/>
    <cellStyle name="20% - Énfasis2 6 2" xfId="544" xr:uid="{00000000-0005-0000-0000-000006020000}"/>
    <cellStyle name="20% - Énfasis2 6 2 2" xfId="545" xr:uid="{00000000-0005-0000-0000-000007020000}"/>
    <cellStyle name="20% - Énfasis2 6 3" xfId="546" xr:uid="{00000000-0005-0000-0000-000008020000}"/>
    <cellStyle name="20% - Énfasis3 2" xfId="547" xr:uid="{00000000-0005-0000-0000-000009020000}"/>
    <cellStyle name="20% - Énfasis3 2 2" xfId="548" xr:uid="{00000000-0005-0000-0000-00000A020000}"/>
    <cellStyle name="20% - Énfasis3 2 2 2" xfId="549" xr:uid="{00000000-0005-0000-0000-00000B020000}"/>
    <cellStyle name="20% - Énfasis3 2 2 2 2" xfId="550" xr:uid="{00000000-0005-0000-0000-00000C020000}"/>
    <cellStyle name="20% - Énfasis3 2 2 3" xfId="551" xr:uid="{00000000-0005-0000-0000-00000D020000}"/>
    <cellStyle name="20% - Énfasis3 2 3" xfId="552" xr:uid="{00000000-0005-0000-0000-00000E020000}"/>
    <cellStyle name="20% - Énfasis3 2 3 2" xfId="553" xr:uid="{00000000-0005-0000-0000-00000F020000}"/>
    <cellStyle name="20% - Énfasis3 2 3 2 2" xfId="554" xr:uid="{00000000-0005-0000-0000-000010020000}"/>
    <cellStyle name="20% - Énfasis3 2 3 3" xfId="555" xr:uid="{00000000-0005-0000-0000-000011020000}"/>
    <cellStyle name="20% - Énfasis3 2 4" xfId="556" xr:uid="{00000000-0005-0000-0000-000012020000}"/>
    <cellStyle name="20% - Énfasis3 2 4 2" xfId="557" xr:uid="{00000000-0005-0000-0000-000013020000}"/>
    <cellStyle name="20% - Énfasis3 2 5" xfId="558" xr:uid="{00000000-0005-0000-0000-000014020000}"/>
    <cellStyle name="20% - Énfasis3 3" xfId="559" xr:uid="{00000000-0005-0000-0000-000015020000}"/>
    <cellStyle name="20% - Énfasis3 3 2" xfId="560" xr:uid="{00000000-0005-0000-0000-000016020000}"/>
    <cellStyle name="20% - Énfasis3 3 2 2" xfId="561" xr:uid="{00000000-0005-0000-0000-000017020000}"/>
    <cellStyle name="20% - Énfasis3 3 3" xfId="562" xr:uid="{00000000-0005-0000-0000-000018020000}"/>
    <cellStyle name="20% - Énfasis3 4" xfId="563" xr:uid="{00000000-0005-0000-0000-000019020000}"/>
    <cellStyle name="20% - Énfasis3 4 2" xfId="564" xr:uid="{00000000-0005-0000-0000-00001A020000}"/>
    <cellStyle name="20% - Énfasis3 4 2 2" xfId="565" xr:uid="{00000000-0005-0000-0000-00001B020000}"/>
    <cellStyle name="20% - Énfasis3 4 3" xfId="566" xr:uid="{00000000-0005-0000-0000-00001C020000}"/>
    <cellStyle name="20% - Énfasis3 5" xfId="567" xr:uid="{00000000-0005-0000-0000-00001D020000}"/>
    <cellStyle name="20% - Énfasis3 5 2" xfId="568" xr:uid="{00000000-0005-0000-0000-00001E020000}"/>
    <cellStyle name="20% - Énfasis3 5 2 2" xfId="569" xr:uid="{00000000-0005-0000-0000-00001F020000}"/>
    <cellStyle name="20% - Énfasis3 5 3" xfId="570" xr:uid="{00000000-0005-0000-0000-000020020000}"/>
    <cellStyle name="20% - Énfasis3 6" xfId="571" xr:uid="{00000000-0005-0000-0000-000021020000}"/>
    <cellStyle name="20% - Énfasis3 6 2" xfId="572" xr:uid="{00000000-0005-0000-0000-000022020000}"/>
    <cellStyle name="20% - Énfasis3 6 2 2" xfId="573" xr:uid="{00000000-0005-0000-0000-000023020000}"/>
    <cellStyle name="20% - Énfasis3 6 3" xfId="574" xr:uid="{00000000-0005-0000-0000-000024020000}"/>
    <cellStyle name="20% - Énfasis4 2" xfId="575" xr:uid="{00000000-0005-0000-0000-000025020000}"/>
    <cellStyle name="20% - Énfasis4 2 2" xfId="576" xr:uid="{00000000-0005-0000-0000-000026020000}"/>
    <cellStyle name="20% - Énfasis4 2 2 2" xfId="577" xr:uid="{00000000-0005-0000-0000-000027020000}"/>
    <cellStyle name="20% - Énfasis4 2 2 2 2" xfId="578" xr:uid="{00000000-0005-0000-0000-000028020000}"/>
    <cellStyle name="20% - Énfasis4 2 2 3" xfId="579" xr:uid="{00000000-0005-0000-0000-000029020000}"/>
    <cellStyle name="20% - Énfasis4 2 3" xfId="580" xr:uid="{00000000-0005-0000-0000-00002A020000}"/>
    <cellStyle name="20% - Énfasis4 2 3 2" xfId="581" xr:uid="{00000000-0005-0000-0000-00002B020000}"/>
    <cellStyle name="20% - Énfasis4 2 3 2 2" xfId="582" xr:uid="{00000000-0005-0000-0000-00002C020000}"/>
    <cellStyle name="20% - Énfasis4 2 3 3" xfId="583" xr:uid="{00000000-0005-0000-0000-00002D020000}"/>
    <cellStyle name="20% - Énfasis4 2 4" xfId="584" xr:uid="{00000000-0005-0000-0000-00002E020000}"/>
    <cellStyle name="20% - Énfasis4 2 4 2" xfId="585" xr:uid="{00000000-0005-0000-0000-00002F020000}"/>
    <cellStyle name="20% - Énfasis4 2 5" xfId="586" xr:uid="{00000000-0005-0000-0000-000030020000}"/>
    <cellStyle name="20% - Énfasis4 3" xfId="587" xr:uid="{00000000-0005-0000-0000-000031020000}"/>
    <cellStyle name="20% - Énfasis4 3 2" xfId="588" xr:uid="{00000000-0005-0000-0000-000032020000}"/>
    <cellStyle name="20% - Énfasis4 3 2 2" xfId="589" xr:uid="{00000000-0005-0000-0000-000033020000}"/>
    <cellStyle name="20% - Énfasis4 3 3" xfId="590" xr:uid="{00000000-0005-0000-0000-000034020000}"/>
    <cellStyle name="20% - Énfasis4 4" xfId="591" xr:uid="{00000000-0005-0000-0000-000035020000}"/>
    <cellStyle name="20% - Énfasis4 4 2" xfId="592" xr:uid="{00000000-0005-0000-0000-000036020000}"/>
    <cellStyle name="20% - Énfasis4 4 2 2" xfId="593" xr:uid="{00000000-0005-0000-0000-000037020000}"/>
    <cellStyle name="20% - Énfasis4 4 3" xfId="594" xr:uid="{00000000-0005-0000-0000-000038020000}"/>
    <cellStyle name="20% - Énfasis4 5" xfId="595" xr:uid="{00000000-0005-0000-0000-000039020000}"/>
    <cellStyle name="20% - Énfasis4 5 2" xfId="596" xr:uid="{00000000-0005-0000-0000-00003A020000}"/>
    <cellStyle name="20% - Énfasis4 5 2 2" xfId="597" xr:uid="{00000000-0005-0000-0000-00003B020000}"/>
    <cellStyle name="20% - Énfasis4 5 3" xfId="598" xr:uid="{00000000-0005-0000-0000-00003C020000}"/>
    <cellStyle name="20% - Énfasis4 6" xfId="599" xr:uid="{00000000-0005-0000-0000-00003D020000}"/>
    <cellStyle name="20% - Énfasis4 6 2" xfId="600" xr:uid="{00000000-0005-0000-0000-00003E020000}"/>
    <cellStyle name="20% - Énfasis4 6 2 2" xfId="601" xr:uid="{00000000-0005-0000-0000-00003F020000}"/>
    <cellStyle name="20% - Énfasis4 6 3" xfId="602" xr:uid="{00000000-0005-0000-0000-000040020000}"/>
    <cellStyle name="20% - Énfasis5 2" xfId="603" xr:uid="{00000000-0005-0000-0000-000041020000}"/>
    <cellStyle name="20% - Énfasis5 2 2" xfId="604" xr:uid="{00000000-0005-0000-0000-000042020000}"/>
    <cellStyle name="20% - Énfasis5 2 2 2" xfId="605" xr:uid="{00000000-0005-0000-0000-000043020000}"/>
    <cellStyle name="20% - Énfasis5 2 2 2 2" xfId="606" xr:uid="{00000000-0005-0000-0000-000044020000}"/>
    <cellStyle name="20% - Énfasis5 2 2 3" xfId="607" xr:uid="{00000000-0005-0000-0000-000045020000}"/>
    <cellStyle name="20% - Énfasis5 2 3" xfId="608" xr:uid="{00000000-0005-0000-0000-000046020000}"/>
    <cellStyle name="20% - Énfasis5 2 3 2" xfId="609" xr:uid="{00000000-0005-0000-0000-000047020000}"/>
    <cellStyle name="20% - Énfasis5 2 3 2 2" xfId="610" xr:uid="{00000000-0005-0000-0000-000048020000}"/>
    <cellStyle name="20% - Énfasis5 2 3 3" xfId="611" xr:uid="{00000000-0005-0000-0000-000049020000}"/>
    <cellStyle name="20% - Énfasis5 2 4" xfId="612" xr:uid="{00000000-0005-0000-0000-00004A020000}"/>
    <cellStyle name="20% - Énfasis5 2 4 2" xfId="613" xr:uid="{00000000-0005-0000-0000-00004B020000}"/>
    <cellStyle name="20% - Énfasis5 2 5" xfId="614" xr:uid="{00000000-0005-0000-0000-00004C020000}"/>
    <cellStyle name="20% - Énfasis5 3" xfId="615" xr:uid="{00000000-0005-0000-0000-00004D020000}"/>
    <cellStyle name="20% - Énfasis5 3 2" xfId="616" xr:uid="{00000000-0005-0000-0000-00004E020000}"/>
    <cellStyle name="20% - Énfasis5 3 2 2" xfId="617" xr:uid="{00000000-0005-0000-0000-00004F020000}"/>
    <cellStyle name="20% - Énfasis5 3 3" xfId="618" xr:uid="{00000000-0005-0000-0000-000050020000}"/>
    <cellStyle name="20% - Énfasis5 4" xfId="619" xr:uid="{00000000-0005-0000-0000-000051020000}"/>
    <cellStyle name="20% - Énfasis5 4 2" xfId="620" xr:uid="{00000000-0005-0000-0000-000052020000}"/>
    <cellStyle name="20% - Énfasis5 4 2 2" xfId="621" xr:uid="{00000000-0005-0000-0000-000053020000}"/>
    <cellStyle name="20% - Énfasis5 4 3" xfId="622" xr:uid="{00000000-0005-0000-0000-000054020000}"/>
    <cellStyle name="20% - Énfasis5 5" xfId="623" xr:uid="{00000000-0005-0000-0000-000055020000}"/>
    <cellStyle name="20% - Énfasis5 5 2" xfId="624" xr:uid="{00000000-0005-0000-0000-000056020000}"/>
    <cellStyle name="20% - Énfasis5 5 2 2" xfId="625" xr:uid="{00000000-0005-0000-0000-000057020000}"/>
    <cellStyle name="20% - Énfasis5 5 3" xfId="626" xr:uid="{00000000-0005-0000-0000-000058020000}"/>
    <cellStyle name="20% - Énfasis5 6" xfId="627" xr:uid="{00000000-0005-0000-0000-000059020000}"/>
    <cellStyle name="20% - Énfasis5 6 2" xfId="628" xr:uid="{00000000-0005-0000-0000-00005A020000}"/>
    <cellStyle name="20% - Énfasis5 6 2 2" xfId="629" xr:uid="{00000000-0005-0000-0000-00005B020000}"/>
    <cellStyle name="20% - Énfasis5 6 3" xfId="630" xr:uid="{00000000-0005-0000-0000-00005C020000}"/>
    <cellStyle name="20% - Énfasis6 2" xfId="631" xr:uid="{00000000-0005-0000-0000-00005D020000}"/>
    <cellStyle name="20% - Énfasis6 2 2" xfId="632" xr:uid="{00000000-0005-0000-0000-00005E020000}"/>
    <cellStyle name="20% - Énfasis6 2 2 2" xfId="633" xr:uid="{00000000-0005-0000-0000-00005F020000}"/>
    <cellStyle name="20% - Énfasis6 2 2 2 2" xfId="634" xr:uid="{00000000-0005-0000-0000-000060020000}"/>
    <cellStyle name="20% - Énfasis6 2 2 3" xfId="635" xr:uid="{00000000-0005-0000-0000-000061020000}"/>
    <cellStyle name="20% - Énfasis6 2 3" xfId="636" xr:uid="{00000000-0005-0000-0000-000062020000}"/>
    <cellStyle name="20% - Énfasis6 2 3 2" xfId="637" xr:uid="{00000000-0005-0000-0000-000063020000}"/>
    <cellStyle name="20% - Énfasis6 2 3 2 2" xfId="638" xr:uid="{00000000-0005-0000-0000-000064020000}"/>
    <cellStyle name="20% - Énfasis6 2 3 3" xfId="639" xr:uid="{00000000-0005-0000-0000-000065020000}"/>
    <cellStyle name="20% - Énfasis6 2 4" xfId="640" xr:uid="{00000000-0005-0000-0000-000066020000}"/>
    <cellStyle name="20% - Énfasis6 2 4 2" xfId="641" xr:uid="{00000000-0005-0000-0000-000067020000}"/>
    <cellStyle name="20% - Énfasis6 2 5" xfId="642" xr:uid="{00000000-0005-0000-0000-000068020000}"/>
    <cellStyle name="20% - Énfasis6 3" xfId="643" xr:uid="{00000000-0005-0000-0000-000069020000}"/>
    <cellStyle name="20% - Énfasis6 3 2" xfId="644" xr:uid="{00000000-0005-0000-0000-00006A020000}"/>
    <cellStyle name="20% - Énfasis6 3 2 2" xfId="645" xr:uid="{00000000-0005-0000-0000-00006B020000}"/>
    <cellStyle name="20% - Énfasis6 3 3" xfId="646" xr:uid="{00000000-0005-0000-0000-00006C020000}"/>
    <cellStyle name="20% - Énfasis6 4" xfId="647" xr:uid="{00000000-0005-0000-0000-00006D020000}"/>
    <cellStyle name="20% - Énfasis6 4 2" xfId="648" xr:uid="{00000000-0005-0000-0000-00006E020000}"/>
    <cellStyle name="20% - Énfasis6 4 2 2" xfId="649" xr:uid="{00000000-0005-0000-0000-00006F020000}"/>
    <cellStyle name="20% - Énfasis6 4 3" xfId="650" xr:uid="{00000000-0005-0000-0000-000070020000}"/>
    <cellStyle name="20% - Énfasis6 5" xfId="651" xr:uid="{00000000-0005-0000-0000-000071020000}"/>
    <cellStyle name="20% - Énfasis6 5 2" xfId="652" xr:uid="{00000000-0005-0000-0000-000072020000}"/>
    <cellStyle name="20% - Énfasis6 5 2 2" xfId="653" xr:uid="{00000000-0005-0000-0000-000073020000}"/>
    <cellStyle name="20% - Énfasis6 5 3" xfId="654" xr:uid="{00000000-0005-0000-0000-000074020000}"/>
    <cellStyle name="20% - Énfasis6 6" xfId="655" xr:uid="{00000000-0005-0000-0000-000075020000}"/>
    <cellStyle name="20% - Énfasis6 6 2" xfId="656" xr:uid="{00000000-0005-0000-0000-000076020000}"/>
    <cellStyle name="20% - Énfasis6 6 2 2" xfId="657" xr:uid="{00000000-0005-0000-0000-000077020000}"/>
    <cellStyle name="20% - Énfasis6 6 3" xfId="658" xr:uid="{00000000-0005-0000-0000-000078020000}"/>
    <cellStyle name="40% - Accent1" xfId="659" xr:uid="{00000000-0005-0000-0000-000079020000}"/>
    <cellStyle name="40% - Accent1 2" xfId="660" xr:uid="{00000000-0005-0000-0000-00007A020000}"/>
    <cellStyle name="40% - Accent1 2 2" xfId="661" xr:uid="{00000000-0005-0000-0000-00007B020000}"/>
    <cellStyle name="40% - Accent1 2 2 2" xfId="662" xr:uid="{00000000-0005-0000-0000-00007C020000}"/>
    <cellStyle name="40% - Accent1 2 3" xfId="663" xr:uid="{00000000-0005-0000-0000-00007D020000}"/>
    <cellStyle name="40% - Accent1 3" xfId="664" xr:uid="{00000000-0005-0000-0000-00007E020000}"/>
    <cellStyle name="40% - Accent1 3 2" xfId="665" xr:uid="{00000000-0005-0000-0000-00007F020000}"/>
    <cellStyle name="40% - Accent1 4" xfId="666" xr:uid="{00000000-0005-0000-0000-000080020000}"/>
    <cellStyle name="40% - Accent2" xfId="667" xr:uid="{00000000-0005-0000-0000-000081020000}"/>
    <cellStyle name="40% - Accent2 2" xfId="668" xr:uid="{00000000-0005-0000-0000-000082020000}"/>
    <cellStyle name="40% - Accent2 2 2" xfId="669" xr:uid="{00000000-0005-0000-0000-000083020000}"/>
    <cellStyle name="40% - Accent2 2 2 2" xfId="670" xr:uid="{00000000-0005-0000-0000-000084020000}"/>
    <cellStyle name="40% - Accent2 2 3" xfId="671" xr:uid="{00000000-0005-0000-0000-000085020000}"/>
    <cellStyle name="40% - Accent2 3" xfId="672" xr:uid="{00000000-0005-0000-0000-000086020000}"/>
    <cellStyle name="40% - Accent2 3 2" xfId="673" xr:uid="{00000000-0005-0000-0000-000087020000}"/>
    <cellStyle name="40% - Accent2 4" xfId="674" xr:uid="{00000000-0005-0000-0000-000088020000}"/>
    <cellStyle name="40% - Accent3" xfId="675" xr:uid="{00000000-0005-0000-0000-000089020000}"/>
    <cellStyle name="40% - Accent3 2" xfId="676" xr:uid="{00000000-0005-0000-0000-00008A020000}"/>
    <cellStyle name="40% - Accent3 2 2" xfId="677" xr:uid="{00000000-0005-0000-0000-00008B020000}"/>
    <cellStyle name="40% - Accent3 2 2 2" xfId="678" xr:uid="{00000000-0005-0000-0000-00008C020000}"/>
    <cellStyle name="40% - Accent3 2 3" xfId="679" xr:uid="{00000000-0005-0000-0000-00008D020000}"/>
    <cellStyle name="40% - Accent3 3" xfId="680" xr:uid="{00000000-0005-0000-0000-00008E020000}"/>
    <cellStyle name="40% - Accent3 3 2" xfId="681" xr:uid="{00000000-0005-0000-0000-00008F020000}"/>
    <cellStyle name="40% - Accent3 4" xfId="682" xr:uid="{00000000-0005-0000-0000-000090020000}"/>
    <cellStyle name="40% - Accent4" xfId="683" xr:uid="{00000000-0005-0000-0000-000091020000}"/>
    <cellStyle name="40% - Accent4 2" xfId="684" xr:uid="{00000000-0005-0000-0000-000092020000}"/>
    <cellStyle name="40% - Accent4 2 2" xfId="685" xr:uid="{00000000-0005-0000-0000-000093020000}"/>
    <cellStyle name="40% - Accent4 2 2 2" xfId="686" xr:uid="{00000000-0005-0000-0000-000094020000}"/>
    <cellStyle name="40% - Accent4 2 3" xfId="687" xr:uid="{00000000-0005-0000-0000-000095020000}"/>
    <cellStyle name="40% - Accent4 3" xfId="688" xr:uid="{00000000-0005-0000-0000-000096020000}"/>
    <cellStyle name="40% - Accent4 3 2" xfId="689" xr:uid="{00000000-0005-0000-0000-000097020000}"/>
    <cellStyle name="40% - Accent4 4" xfId="690" xr:uid="{00000000-0005-0000-0000-000098020000}"/>
    <cellStyle name="40% - Accent5" xfId="691" xr:uid="{00000000-0005-0000-0000-000099020000}"/>
    <cellStyle name="40% - Accent5 2" xfId="692" xr:uid="{00000000-0005-0000-0000-00009A020000}"/>
    <cellStyle name="40% - Accent5 2 2" xfId="693" xr:uid="{00000000-0005-0000-0000-00009B020000}"/>
    <cellStyle name="40% - Accent5 2 2 2" xfId="694" xr:uid="{00000000-0005-0000-0000-00009C020000}"/>
    <cellStyle name="40% - Accent5 2 3" xfId="695" xr:uid="{00000000-0005-0000-0000-00009D020000}"/>
    <cellStyle name="40% - Accent5 3" xfId="696" xr:uid="{00000000-0005-0000-0000-00009E020000}"/>
    <cellStyle name="40% - Accent5 3 2" xfId="697" xr:uid="{00000000-0005-0000-0000-00009F020000}"/>
    <cellStyle name="40% - Accent5 4" xfId="698" xr:uid="{00000000-0005-0000-0000-0000A0020000}"/>
    <cellStyle name="40% - Accent6" xfId="699" xr:uid="{00000000-0005-0000-0000-0000A1020000}"/>
    <cellStyle name="40% - Accent6 2" xfId="700" xr:uid="{00000000-0005-0000-0000-0000A2020000}"/>
    <cellStyle name="40% - Accent6 2 2" xfId="701" xr:uid="{00000000-0005-0000-0000-0000A3020000}"/>
    <cellStyle name="40% - Accent6 2 2 2" xfId="702" xr:uid="{00000000-0005-0000-0000-0000A4020000}"/>
    <cellStyle name="40% - Accent6 2 3" xfId="703" xr:uid="{00000000-0005-0000-0000-0000A5020000}"/>
    <cellStyle name="40% - Accent6 3" xfId="704" xr:uid="{00000000-0005-0000-0000-0000A6020000}"/>
    <cellStyle name="40% - Accent6 3 2" xfId="705" xr:uid="{00000000-0005-0000-0000-0000A7020000}"/>
    <cellStyle name="40% - Accent6 4" xfId="706" xr:uid="{00000000-0005-0000-0000-0000A8020000}"/>
    <cellStyle name="40% - Énfasis1 2" xfId="707" xr:uid="{00000000-0005-0000-0000-0000A9020000}"/>
    <cellStyle name="40% - Énfasis1 2 2" xfId="708" xr:uid="{00000000-0005-0000-0000-0000AA020000}"/>
    <cellStyle name="40% - Énfasis1 2 2 2" xfId="709" xr:uid="{00000000-0005-0000-0000-0000AB020000}"/>
    <cellStyle name="40% - Énfasis1 2 2 2 2" xfId="710" xr:uid="{00000000-0005-0000-0000-0000AC020000}"/>
    <cellStyle name="40% - Énfasis1 2 2 3" xfId="711" xr:uid="{00000000-0005-0000-0000-0000AD020000}"/>
    <cellStyle name="40% - Énfasis1 2 3" xfId="712" xr:uid="{00000000-0005-0000-0000-0000AE020000}"/>
    <cellStyle name="40% - Énfasis1 2 3 2" xfId="713" xr:uid="{00000000-0005-0000-0000-0000AF020000}"/>
    <cellStyle name="40% - Énfasis1 2 3 2 2" xfId="714" xr:uid="{00000000-0005-0000-0000-0000B0020000}"/>
    <cellStyle name="40% - Énfasis1 2 3 3" xfId="715" xr:uid="{00000000-0005-0000-0000-0000B1020000}"/>
    <cellStyle name="40% - Énfasis1 2 4" xfId="716" xr:uid="{00000000-0005-0000-0000-0000B2020000}"/>
    <cellStyle name="40% - Énfasis1 2 4 2" xfId="717" xr:uid="{00000000-0005-0000-0000-0000B3020000}"/>
    <cellStyle name="40% - Énfasis1 2 5" xfId="718" xr:uid="{00000000-0005-0000-0000-0000B4020000}"/>
    <cellStyle name="40% - Énfasis1 3" xfId="719" xr:uid="{00000000-0005-0000-0000-0000B5020000}"/>
    <cellStyle name="40% - Énfasis1 3 2" xfId="720" xr:uid="{00000000-0005-0000-0000-0000B6020000}"/>
    <cellStyle name="40% - Énfasis1 3 2 2" xfId="721" xr:uid="{00000000-0005-0000-0000-0000B7020000}"/>
    <cellStyle name="40% - Énfasis1 3 3" xfId="722" xr:uid="{00000000-0005-0000-0000-0000B8020000}"/>
    <cellStyle name="40% - Énfasis1 4" xfId="723" xr:uid="{00000000-0005-0000-0000-0000B9020000}"/>
    <cellStyle name="40% - Énfasis1 4 2" xfId="724" xr:uid="{00000000-0005-0000-0000-0000BA020000}"/>
    <cellStyle name="40% - Énfasis1 4 2 2" xfId="725" xr:uid="{00000000-0005-0000-0000-0000BB020000}"/>
    <cellStyle name="40% - Énfasis1 4 3" xfId="726" xr:uid="{00000000-0005-0000-0000-0000BC020000}"/>
    <cellStyle name="40% - Énfasis1 5" xfId="727" xr:uid="{00000000-0005-0000-0000-0000BD020000}"/>
    <cellStyle name="40% - Énfasis1 5 2" xfId="728" xr:uid="{00000000-0005-0000-0000-0000BE020000}"/>
    <cellStyle name="40% - Énfasis1 5 2 2" xfId="729" xr:uid="{00000000-0005-0000-0000-0000BF020000}"/>
    <cellStyle name="40% - Énfasis1 5 3" xfId="730" xr:uid="{00000000-0005-0000-0000-0000C0020000}"/>
    <cellStyle name="40% - Énfasis1 6" xfId="731" xr:uid="{00000000-0005-0000-0000-0000C1020000}"/>
    <cellStyle name="40% - Énfasis1 6 2" xfId="732" xr:uid="{00000000-0005-0000-0000-0000C2020000}"/>
    <cellStyle name="40% - Énfasis1 6 2 2" xfId="733" xr:uid="{00000000-0005-0000-0000-0000C3020000}"/>
    <cellStyle name="40% - Énfasis1 6 3" xfId="734" xr:uid="{00000000-0005-0000-0000-0000C4020000}"/>
    <cellStyle name="40% - Énfasis2 2" xfId="735" xr:uid="{00000000-0005-0000-0000-0000C5020000}"/>
    <cellStyle name="40% - Énfasis2 2 2" xfId="736" xr:uid="{00000000-0005-0000-0000-0000C6020000}"/>
    <cellStyle name="40% - Énfasis2 2 2 2" xfId="737" xr:uid="{00000000-0005-0000-0000-0000C7020000}"/>
    <cellStyle name="40% - Énfasis2 2 2 2 2" xfId="738" xr:uid="{00000000-0005-0000-0000-0000C8020000}"/>
    <cellStyle name="40% - Énfasis2 2 2 3" xfId="739" xr:uid="{00000000-0005-0000-0000-0000C9020000}"/>
    <cellStyle name="40% - Énfasis2 2 3" xfId="740" xr:uid="{00000000-0005-0000-0000-0000CA020000}"/>
    <cellStyle name="40% - Énfasis2 2 3 2" xfId="741" xr:uid="{00000000-0005-0000-0000-0000CB020000}"/>
    <cellStyle name="40% - Énfasis2 2 3 2 2" xfId="742" xr:uid="{00000000-0005-0000-0000-0000CC020000}"/>
    <cellStyle name="40% - Énfasis2 2 3 3" xfId="743" xr:uid="{00000000-0005-0000-0000-0000CD020000}"/>
    <cellStyle name="40% - Énfasis2 2 4" xfId="744" xr:uid="{00000000-0005-0000-0000-0000CE020000}"/>
    <cellStyle name="40% - Énfasis2 2 4 2" xfId="745" xr:uid="{00000000-0005-0000-0000-0000CF020000}"/>
    <cellStyle name="40% - Énfasis2 2 5" xfId="746" xr:uid="{00000000-0005-0000-0000-0000D0020000}"/>
    <cellStyle name="40% - Énfasis2 3" xfId="747" xr:uid="{00000000-0005-0000-0000-0000D1020000}"/>
    <cellStyle name="40% - Énfasis2 3 2" xfId="748" xr:uid="{00000000-0005-0000-0000-0000D2020000}"/>
    <cellStyle name="40% - Énfasis2 3 2 2" xfId="749" xr:uid="{00000000-0005-0000-0000-0000D3020000}"/>
    <cellStyle name="40% - Énfasis2 3 3" xfId="750" xr:uid="{00000000-0005-0000-0000-0000D4020000}"/>
    <cellStyle name="40% - Énfasis2 4" xfId="751" xr:uid="{00000000-0005-0000-0000-0000D5020000}"/>
    <cellStyle name="40% - Énfasis2 4 2" xfId="752" xr:uid="{00000000-0005-0000-0000-0000D6020000}"/>
    <cellStyle name="40% - Énfasis2 4 2 2" xfId="753" xr:uid="{00000000-0005-0000-0000-0000D7020000}"/>
    <cellStyle name="40% - Énfasis2 4 3" xfId="754" xr:uid="{00000000-0005-0000-0000-0000D8020000}"/>
    <cellStyle name="40% - Énfasis2 5" xfId="755" xr:uid="{00000000-0005-0000-0000-0000D9020000}"/>
    <cellStyle name="40% - Énfasis2 5 2" xfId="756" xr:uid="{00000000-0005-0000-0000-0000DA020000}"/>
    <cellStyle name="40% - Énfasis2 5 2 2" xfId="757" xr:uid="{00000000-0005-0000-0000-0000DB020000}"/>
    <cellStyle name="40% - Énfasis2 5 3" xfId="758" xr:uid="{00000000-0005-0000-0000-0000DC020000}"/>
    <cellStyle name="40% - Énfasis2 6" xfId="759" xr:uid="{00000000-0005-0000-0000-0000DD020000}"/>
    <cellStyle name="40% - Énfasis2 6 2" xfId="760" xr:uid="{00000000-0005-0000-0000-0000DE020000}"/>
    <cellStyle name="40% - Énfasis2 6 2 2" xfId="761" xr:uid="{00000000-0005-0000-0000-0000DF020000}"/>
    <cellStyle name="40% - Énfasis2 6 3" xfId="762" xr:uid="{00000000-0005-0000-0000-0000E0020000}"/>
    <cellStyle name="40% - Énfasis3 2" xfId="763" xr:uid="{00000000-0005-0000-0000-0000E1020000}"/>
    <cellStyle name="40% - Énfasis3 2 2" xfId="764" xr:uid="{00000000-0005-0000-0000-0000E2020000}"/>
    <cellStyle name="40% - Énfasis3 2 2 2" xfId="765" xr:uid="{00000000-0005-0000-0000-0000E3020000}"/>
    <cellStyle name="40% - Énfasis3 2 2 2 2" xfId="766" xr:uid="{00000000-0005-0000-0000-0000E4020000}"/>
    <cellStyle name="40% - Énfasis3 2 2 3" xfId="767" xr:uid="{00000000-0005-0000-0000-0000E5020000}"/>
    <cellStyle name="40% - Énfasis3 2 3" xfId="768" xr:uid="{00000000-0005-0000-0000-0000E6020000}"/>
    <cellStyle name="40% - Énfasis3 2 3 2" xfId="769" xr:uid="{00000000-0005-0000-0000-0000E7020000}"/>
    <cellStyle name="40% - Énfasis3 2 3 2 2" xfId="770" xr:uid="{00000000-0005-0000-0000-0000E8020000}"/>
    <cellStyle name="40% - Énfasis3 2 3 3" xfId="771" xr:uid="{00000000-0005-0000-0000-0000E9020000}"/>
    <cellStyle name="40% - Énfasis3 2 4" xfId="772" xr:uid="{00000000-0005-0000-0000-0000EA020000}"/>
    <cellStyle name="40% - Énfasis3 2 4 2" xfId="773" xr:uid="{00000000-0005-0000-0000-0000EB020000}"/>
    <cellStyle name="40% - Énfasis3 2 5" xfId="774" xr:uid="{00000000-0005-0000-0000-0000EC020000}"/>
    <cellStyle name="40% - Énfasis3 3" xfId="775" xr:uid="{00000000-0005-0000-0000-0000ED020000}"/>
    <cellStyle name="40% - Énfasis3 3 2" xfId="776" xr:uid="{00000000-0005-0000-0000-0000EE020000}"/>
    <cellStyle name="40% - Énfasis3 3 2 2" xfId="777" xr:uid="{00000000-0005-0000-0000-0000EF020000}"/>
    <cellStyle name="40% - Énfasis3 3 3" xfId="778" xr:uid="{00000000-0005-0000-0000-0000F0020000}"/>
    <cellStyle name="40% - Énfasis3 4" xfId="779" xr:uid="{00000000-0005-0000-0000-0000F1020000}"/>
    <cellStyle name="40% - Énfasis3 4 2" xfId="780" xr:uid="{00000000-0005-0000-0000-0000F2020000}"/>
    <cellStyle name="40% - Énfasis3 4 2 2" xfId="781" xr:uid="{00000000-0005-0000-0000-0000F3020000}"/>
    <cellStyle name="40% - Énfasis3 4 3" xfId="782" xr:uid="{00000000-0005-0000-0000-0000F4020000}"/>
    <cellStyle name="40% - Énfasis3 5" xfId="783" xr:uid="{00000000-0005-0000-0000-0000F5020000}"/>
    <cellStyle name="40% - Énfasis3 5 2" xfId="784" xr:uid="{00000000-0005-0000-0000-0000F6020000}"/>
    <cellStyle name="40% - Énfasis3 5 2 2" xfId="785" xr:uid="{00000000-0005-0000-0000-0000F7020000}"/>
    <cellStyle name="40% - Énfasis3 5 3" xfId="786" xr:uid="{00000000-0005-0000-0000-0000F8020000}"/>
    <cellStyle name="40% - Énfasis3 6" xfId="787" xr:uid="{00000000-0005-0000-0000-0000F9020000}"/>
    <cellStyle name="40% - Énfasis3 6 2" xfId="788" xr:uid="{00000000-0005-0000-0000-0000FA020000}"/>
    <cellStyle name="40% - Énfasis3 6 2 2" xfId="789" xr:uid="{00000000-0005-0000-0000-0000FB020000}"/>
    <cellStyle name="40% - Énfasis3 6 3" xfId="790" xr:uid="{00000000-0005-0000-0000-0000FC020000}"/>
    <cellStyle name="40% - Énfasis4 2" xfId="791" xr:uid="{00000000-0005-0000-0000-0000FD020000}"/>
    <cellStyle name="40% - Énfasis4 2 2" xfId="792" xr:uid="{00000000-0005-0000-0000-0000FE020000}"/>
    <cellStyle name="40% - Énfasis4 2 2 2" xfId="793" xr:uid="{00000000-0005-0000-0000-0000FF020000}"/>
    <cellStyle name="40% - Énfasis4 2 2 2 2" xfId="794" xr:uid="{00000000-0005-0000-0000-000000030000}"/>
    <cellStyle name="40% - Énfasis4 2 2 3" xfId="795" xr:uid="{00000000-0005-0000-0000-000001030000}"/>
    <cellStyle name="40% - Énfasis4 2 3" xfId="796" xr:uid="{00000000-0005-0000-0000-000002030000}"/>
    <cellStyle name="40% - Énfasis4 2 3 2" xfId="797" xr:uid="{00000000-0005-0000-0000-000003030000}"/>
    <cellStyle name="40% - Énfasis4 2 3 2 2" xfId="798" xr:uid="{00000000-0005-0000-0000-000004030000}"/>
    <cellStyle name="40% - Énfasis4 2 3 3" xfId="799" xr:uid="{00000000-0005-0000-0000-000005030000}"/>
    <cellStyle name="40% - Énfasis4 2 4" xfId="800" xr:uid="{00000000-0005-0000-0000-000006030000}"/>
    <cellStyle name="40% - Énfasis4 2 4 2" xfId="801" xr:uid="{00000000-0005-0000-0000-000007030000}"/>
    <cellStyle name="40% - Énfasis4 2 5" xfId="802" xr:uid="{00000000-0005-0000-0000-000008030000}"/>
    <cellStyle name="40% - Énfasis4 3" xfId="803" xr:uid="{00000000-0005-0000-0000-000009030000}"/>
    <cellStyle name="40% - Énfasis4 3 2" xfId="804" xr:uid="{00000000-0005-0000-0000-00000A030000}"/>
    <cellStyle name="40% - Énfasis4 3 2 2" xfId="805" xr:uid="{00000000-0005-0000-0000-00000B030000}"/>
    <cellStyle name="40% - Énfasis4 3 3" xfId="806" xr:uid="{00000000-0005-0000-0000-00000C030000}"/>
    <cellStyle name="40% - Énfasis4 4" xfId="807" xr:uid="{00000000-0005-0000-0000-00000D030000}"/>
    <cellStyle name="40% - Énfasis4 4 2" xfId="808" xr:uid="{00000000-0005-0000-0000-00000E030000}"/>
    <cellStyle name="40% - Énfasis4 4 2 2" xfId="809" xr:uid="{00000000-0005-0000-0000-00000F030000}"/>
    <cellStyle name="40% - Énfasis4 4 3" xfId="810" xr:uid="{00000000-0005-0000-0000-000010030000}"/>
    <cellStyle name="40% - Énfasis4 5" xfId="811" xr:uid="{00000000-0005-0000-0000-000011030000}"/>
    <cellStyle name="40% - Énfasis4 5 2" xfId="812" xr:uid="{00000000-0005-0000-0000-000012030000}"/>
    <cellStyle name="40% - Énfasis4 5 2 2" xfId="813" xr:uid="{00000000-0005-0000-0000-000013030000}"/>
    <cellStyle name="40% - Énfasis4 5 3" xfId="814" xr:uid="{00000000-0005-0000-0000-000014030000}"/>
    <cellStyle name="40% - Énfasis4 6" xfId="815" xr:uid="{00000000-0005-0000-0000-000015030000}"/>
    <cellStyle name="40% - Énfasis4 6 2" xfId="816" xr:uid="{00000000-0005-0000-0000-000016030000}"/>
    <cellStyle name="40% - Énfasis4 6 2 2" xfId="817" xr:uid="{00000000-0005-0000-0000-000017030000}"/>
    <cellStyle name="40% - Énfasis4 6 3" xfId="818" xr:uid="{00000000-0005-0000-0000-000018030000}"/>
    <cellStyle name="40% - Énfasis5 2" xfId="819" xr:uid="{00000000-0005-0000-0000-000019030000}"/>
    <cellStyle name="40% - Énfasis5 2 2" xfId="820" xr:uid="{00000000-0005-0000-0000-00001A030000}"/>
    <cellStyle name="40% - Énfasis5 2 2 2" xfId="821" xr:uid="{00000000-0005-0000-0000-00001B030000}"/>
    <cellStyle name="40% - Énfasis5 2 2 2 2" xfId="822" xr:uid="{00000000-0005-0000-0000-00001C030000}"/>
    <cellStyle name="40% - Énfasis5 2 2 3" xfId="823" xr:uid="{00000000-0005-0000-0000-00001D030000}"/>
    <cellStyle name="40% - Énfasis5 2 3" xfId="824" xr:uid="{00000000-0005-0000-0000-00001E030000}"/>
    <cellStyle name="40% - Énfasis5 2 3 2" xfId="825" xr:uid="{00000000-0005-0000-0000-00001F030000}"/>
    <cellStyle name="40% - Énfasis5 2 3 2 2" xfId="826" xr:uid="{00000000-0005-0000-0000-000020030000}"/>
    <cellStyle name="40% - Énfasis5 2 3 3" xfId="827" xr:uid="{00000000-0005-0000-0000-000021030000}"/>
    <cellStyle name="40% - Énfasis5 2 4" xfId="828" xr:uid="{00000000-0005-0000-0000-000022030000}"/>
    <cellStyle name="40% - Énfasis5 2 4 2" xfId="829" xr:uid="{00000000-0005-0000-0000-000023030000}"/>
    <cellStyle name="40% - Énfasis5 2 5" xfId="830" xr:uid="{00000000-0005-0000-0000-000024030000}"/>
    <cellStyle name="40% - Énfasis5 3" xfId="831" xr:uid="{00000000-0005-0000-0000-000025030000}"/>
    <cellStyle name="40% - Énfasis5 3 2" xfId="832" xr:uid="{00000000-0005-0000-0000-000026030000}"/>
    <cellStyle name="40% - Énfasis5 3 2 2" xfId="833" xr:uid="{00000000-0005-0000-0000-000027030000}"/>
    <cellStyle name="40% - Énfasis5 3 3" xfId="834" xr:uid="{00000000-0005-0000-0000-000028030000}"/>
    <cellStyle name="40% - Énfasis5 4" xfId="835" xr:uid="{00000000-0005-0000-0000-000029030000}"/>
    <cellStyle name="40% - Énfasis5 4 2" xfId="836" xr:uid="{00000000-0005-0000-0000-00002A030000}"/>
    <cellStyle name="40% - Énfasis5 4 2 2" xfId="837" xr:uid="{00000000-0005-0000-0000-00002B030000}"/>
    <cellStyle name="40% - Énfasis5 4 3" xfId="838" xr:uid="{00000000-0005-0000-0000-00002C030000}"/>
    <cellStyle name="40% - Énfasis5 5" xfId="839" xr:uid="{00000000-0005-0000-0000-00002D030000}"/>
    <cellStyle name="40% - Énfasis5 5 2" xfId="840" xr:uid="{00000000-0005-0000-0000-00002E030000}"/>
    <cellStyle name="40% - Énfasis5 5 2 2" xfId="841" xr:uid="{00000000-0005-0000-0000-00002F030000}"/>
    <cellStyle name="40% - Énfasis5 5 3" xfId="842" xr:uid="{00000000-0005-0000-0000-000030030000}"/>
    <cellStyle name="40% - Énfasis5 6" xfId="843" xr:uid="{00000000-0005-0000-0000-000031030000}"/>
    <cellStyle name="40% - Énfasis5 6 2" xfId="844" xr:uid="{00000000-0005-0000-0000-000032030000}"/>
    <cellStyle name="40% - Énfasis5 6 2 2" xfId="845" xr:uid="{00000000-0005-0000-0000-000033030000}"/>
    <cellStyle name="40% - Énfasis5 6 3" xfId="846" xr:uid="{00000000-0005-0000-0000-000034030000}"/>
    <cellStyle name="40% - Énfasis6 2" xfId="847" xr:uid="{00000000-0005-0000-0000-000035030000}"/>
    <cellStyle name="40% - Énfasis6 2 2" xfId="848" xr:uid="{00000000-0005-0000-0000-000036030000}"/>
    <cellStyle name="40% - Énfasis6 2 2 2" xfId="849" xr:uid="{00000000-0005-0000-0000-000037030000}"/>
    <cellStyle name="40% - Énfasis6 2 2 2 2" xfId="850" xr:uid="{00000000-0005-0000-0000-000038030000}"/>
    <cellStyle name="40% - Énfasis6 2 2 3" xfId="851" xr:uid="{00000000-0005-0000-0000-000039030000}"/>
    <cellStyle name="40% - Énfasis6 2 3" xfId="852" xr:uid="{00000000-0005-0000-0000-00003A030000}"/>
    <cellStyle name="40% - Énfasis6 2 3 2" xfId="853" xr:uid="{00000000-0005-0000-0000-00003B030000}"/>
    <cellStyle name="40% - Énfasis6 2 3 2 2" xfId="854" xr:uid="{00000000-0005-0000-0000-00003C030000}"/>
    <cellStyle name="40% - Énfasis6 2 3 3" xfId="855" xr:uid="{00000000-0005-0000-0000-00003D030000}"/>
    <cellStyle name="40% - Énfasis6 2 4" xfId="856" xr:uid="{00000000-0005-0000-0000-00003E030000}"/>
    <cellStyle name="40% - Énfasis6 2 4 2" xfId="857" xr:uid="{00000000-0005-0000-0000-00003F030000}"/>
    <cellStyle name="40% - Énfasis6 2 5" xfId="858" xr:uid="{00000000-0005-0000-0000-000040030000}"/>
    <cellStyle name="40% - Énfasis6 3" xfId="859" xr:uid="{00000000-0005-0000-0000-000041030000}"/>
    <cellStyle name="40% - Énfasis6 3 2" xfId="860" xr:uid="{00000000-0005-0000-0000-000042030000}"/>
    <cellStyle name="40% - Énfasis6 3 2 2" xfId="861" xr:uid="{00000000-0005-0000-0000-000043030000}"/>
    <cellStyle name="40% - Énfasis6 3 3" xfId="862" xr:uid="{00000000-0005-0000-0000-000044030000}"/>
    <cellStyle name="40% - Énfasis6 4" xfId="863" xr:uid="{00000000-0005-0000-0000-000045030000}"/>
    <cellStyle name="40% - Énfasis6 4 2" xfId="864" xr:uid="{00000000-0005-0000-0000-000046030000}"/>
    <cellStyle name="40% - Énfasis6 4 2 2" xfId="865" xr:uid="{00000000-0005-0000-0000-000047030000}"/>
    <cellStyle name="40% - Énfasis6 4 3" xfId="866" xr:uid="{00000000-0005-0000-0000-000048030000}"/>
    <cellStyle name="40% - Énfasis6 5" xfId="867" xr:uid="{00000000-0005-0000-0000-000049030000}"/>
    <cellStyle name="40% - Énfasis6 5 2" xfId="868" xr:uid="{00000000-0005-0000-0000-00004A030000}"/>
    <cellStyle name="40% - Énfasis6 5 2 2" xfId="869" xr:uid="{00000000-0005-0000-0000-00004B030000}"/>
    <cellStyle name="40% - Énfasis6 5 3" xfId="870" xr:uid="{00000000-0005-0000-0000-00004C030000}"/>
    <cellStyle name="40% - Énfasis6 6" xfId="871" xr:uid="{00000000-0005-0000-0000-00004D030000}"/>
    <cellStyle name="40% - Énfasis6 6 2" xfId="872" xr:uid="{00000000-0005-0000-0000-00004E030000}"/>
    <cellStyle name="40% - Énfasis6 6 2 2" xfId="873" xr:uid="{00000000-0005-0000-0000-00004F030000}"/>
    <cellStyle name="40% - Énfasis6 6 3" xfId="874" xr:uid="{00000000-0005-0000-0000-000050030000}"/>
    <cellStyle name="60% - Accent1" xfId="875" xr:uid="{00000000-0005-0000-0000-000051030000}"/>
    <cellStyle name="60% - Accent2" xfId="876" xr:uid="{00000000-0005-0000-0000-000052030000}"/>
    <cellStyle name="60% - Accent3" xfId="877" xr:uid="{00000000-0005-0000-0000-000053030000}"/>
    <cellStyle name="60% - Accent4" xfId="878" xr:uid="{00000000-0005-0000-0000-000054030000}"/>
    <cellStyle name="60% - Accent5" xfId="879" xr:uid="{00000000-0005-0000-0000-000055030000}"/>
    <cellStyle name="60% - Accent6" xfId="880" xr:uid="{00000000-0005-0000-0000-000056030000}"/>
    <cellStyle name="60% - Énfasis1 2" xfId="881" xr:uid="{00000000-0005-0000-0000-000057030000}"/>
    <cellStyle name="60% - Énfasis1 2 2" xfId="882" xr:uid="{00000000-0005-0000-0000-000058030000}"/>
    <cellStyle name="60% - Énfasis1 2 3" xfId="883" xr:uid="{00000000-0005-0000-0000-000059030000}"/>
    <cellStyle name="60% - Énfasis1 3" xfId="884" xr:uid="{00000000-0005-0000-0000-00005A030000}"/>
    <cellStyle name="60% - Énfasis1 4" xfId="885" xr:uid="{00000000-0005-0000-0000-00005B030000}"/>
    <cellStyle name="60% - Énfasis1 5" xfId="886" xr:uid="{00000000-0005-0000-0000-00005C030000}"/>
    <cellStyle name="60% - Énfasis1 6" xfId="887" xr:uid="{00000000-0005-0000-0000-00005D030000}"/>
    <cellStyle name="60% - Énfasis2 2" xfId="888" xr:uid="{00000000-0005-0000-0000-00005E030000}"/>
    <cellStyle name="60% - Énfasis2 2 2" xfId="889" xr:uid="{00000000-0005-0000-0000-00005F030000}"/>
    <cellStyle name="60% - Énfasis2 2 3" xfId="890" xr:uid="{00000000-0005-0000-0000-000060030000}"/>
    <cellStyle name="60% - Énfasis2 3" xfId="891" xr:uid="{00000000-0005-0000-0000-000061030000}"/>
    <cellStyle name="60% - Énfasis2 4" xfId="892" xr:uid="{00000000-0005-0000-0000-000062030000}"/>
    <cellStyle name="60% - Énfasis2 5" xfId="893" xr:uid="{00000000-0005-0000-0000-000063030000}"/>
    <cellStyle name="60% - Énfasis2 6" xfId="894" xr:uid="{00000000-0005-0000-0000-000064030000}"/>
    <cellStyle name="60% - Énfasis3 2" xfId="895" xr:uid="{00000000-0005-0000-0000-000065030000}"/>
    <cellStyle name="60% - Énfasis3 2 2" xfId="896" xr:uid="{00000000-0005-0000-0000-000066030000}"/>
    <cellStyle name="60% - Énfasis3 2 3" xfId="897" xr:uid="{00000000-0005-0000-0000-000067030000}"/>
    <cellStyle name="60% - Énfasis3 3" xfId="898" xr:uid="{00000000-0005-0000-0000-000068030000}"/>
    <cellStyle name="60% - Énfasis3 4" xfId="899" xr:uid="{00000000-0005-0000-0000-000069030000}"/>
    <cellStyle name="60% - Énfasis3 5" xfId="900" xr:uid="{00000000-0005-0000-0000-00006A030000}"/>
    <cellStyle name="60% - Énfasis3 6" xfId="901" xr:uid="{00000000-0005-0000-0000-00006B030000}"/>
    <cellStyle name="60% - Énfasis4 2" xfId="902" xr:uid="{00000000-0005-0000-0000-00006C030000}"/>
    <cellStyle name="60% - Énfasis4 2 2" xfId="903" xr:uid="{00000000-0005-0000-0000-00006D030000}"/>
    <cellStyle name="60% - Énfasis4 2 3" xfId="904" xr:uid="{00000000-0005-0000-0000-00006E030000}"/>
    <cellStyle name="60% - Énfasis4 3" xfId="905" xr:uid="{00000000-0005-0000-0000-00006F030000}"/>
    <cellStyle name="60% - Énfasis4 4" xfId="906" xr:uid="{00000000-0005-0000-0000-000070030000}"/>
    <cellStyle name="60% - Énfasis4 5" xfId="907" xr:uid="{00000000-0005-0000-0000-000071030000}"/>
    <cellStyle name="60% - Énfasis4 6" xfId="908" xr:uid="{00000000-0005-0000-0000-000072030000}"/>
    <cellStyle name="60% - Énfasis5 2" xfId="909" xr:uid="{00000000-0005-0000-0000-000073030000}"/>
    <cellStyle name="60% - Énfasis5 2 2" xfId="910" xr:uid="{00000000-0005-0000-0000-000074030000}"/>
    <cellStyle name="60% - Énfasis5 2 3" xfId="911" xr:uid="{00000000-0005-0000-0000-000075030000}"/>
    <cellStyle name="60% - Énfasis5 3" xfId="912" xr:uid="{00000000-0005-0000-0000-000076030000}"/>
    <cellStyle name="60% - Énfasis5 4" xfId="913" xr:uid="{00000000-0005-0000-0000-000077030000}"/>
    <cellStyle name="60% - Énfasis5 5" xfId="914" xr:uid="{00000000-0005-0000-0000-000078030000}"/>
    <cellStyle name="60% - Énfasis5 6" xfId="915" xr:uid="{00000000-0005-0000-0000-000079030000}"/>
    <cellStyle name="60% - Énfasis6 2" xfId="916" xr:uid="{00000000-0005-0000-0000-00007A030000}"/>
    <cellStyle name="60% - Énfasis6 2 2" xfId="917" xr:uid="{00000000-0005-0000-0000-00007B030000}"/>
    <cellStyle name="60% - Énfasis6 2 3" xfId="918" xr:uid="{00000000-0005-0000-0000-00007C030000}"/>
    <cellStyle name="60% - Énfasis6 3" xfId="919" xr:uid="{00000000-0005-0000-0000-00007D030000}"/>
    <cellStyle name="60% - Énfasis6 4" xfId="920" xr:uid="{00000000-0005-0000-0000-00007E030000}"/>
    <cellStyle name="60% - Énfasis6 5" xfId="921" xr:uid="{00000000-0005-0000-0000-00007F030000}"/>
    <cellStyle name="60% - Énfasis6 6" xfId="922" xr:uid="{00000000-0005-0000-0000-000080030000}"/>
    <cellStyle name="Accent1" xfId="923" xr:uid="{00000000-0005-0000-0000-000081030000}"/>
    <cellStyle name="Accent2" xfId="924" xr:uid="{00000000-0005-0000-0000-000082030000}"/>
    <cellStyle name="Accent3" xfId="925" xr:uid="{00000000-0005-0000-0000-000083030000}"/>
    <cellStyle name="Accent4" xfId="926" xr:uid="{00000000-0005-0000-0000-000084030000}"/>
    <cellStyle name="Accent5" xfId="927" xr:uid="{00000000-0005-0000-0000-000085030000}"/>
    <cellStyle name="Accent6" xfId="928" xr:uid="{00000000-0005-0000-0000-000086030000}"/>
    <cellStyle name="Bad" xfId="929" xr:uid="{00000000-0005-0000-0000-000087030000}"/>
    <cellStyle name="Buena 2" xfId="930" xr:uid="{00000000-0005-0000-0000-000088030000}"/>
    <cellStyle name="Buena 2 2" xfId="931" xr:uid="{00000000-0005-0000-0000-000089030000}"/>
    <cellStyle name="Buena 2 3" xfId="932" xr:uid="{00000000-0005-0000-0000-00008A030000}"/>
    <cellStyle name="Buena 3" xfId="933" xr:uid="{00000000-0005-0000-0000-00008B030000}"/>
    <cellStyle name="Buena 4" xfId="934" xr:uid="{00000000-0005-0000-0000-00008C030000}"/>
    <cellStyle name="Buena 5" xfId="935" xr:uid="{00000000-0005-0000-0000-00008D030000}"/>
    <cellStyle name="Buena 6" xfId="936" xr:uid="{00000000-0005-0000-0000-00008E030000}"/>
    <cellStyle name="Calculation" xfId="937" xr:uid="{00000000-0005-0000-0000-00008F030000}"/>
    <cellStyle name="Cálculo 2" xfId="938" xr:uid="{00000000-0005-0000-0000-000090030000}"/>
    <cellStyle name="Cálculo 2 2" xfId="939" xr:uid="{00000000-0005-0000-0000-000091030000}"/>
    <cellStyle name="Cálculo 2 3" xfId="940" xr:uid="{00000000-0005-0000-0000-000092030000}"/>
    <cellStyle name="Cálculo 3" xfId="941" xr:uid="{00000000-0005-0000-0000-000093030000}"/>
    <cellStyle name="Cálculo 4" xfId="942" xr:uid="{00000000-0005-0000-0000-000094030000}"/>
    <cellStyle name="Cálculo 5" xfId="943" xr:uid="{00000000-0005-0000-0000-000095030000}"/>
    <cellStyle name="Cálculo 6" xfId="944" xr:uid="{00000000-0005-0000-0000-000096030000}"/>
    <cellStyle name="Cancel" xfId="945" xr:uid="{00000000-0005-0000-0000-000097030000}"/>
    <cellStyle name="Celda de comprobación 2" xfId="946" xr:uid="{00000000-0005-0000-0000-000098030000}"/>
    <cellStyle name="Celda de comprobación 2 2" xfId="947" xr:uid="{00000000-0005-0000-0000-000099030000}"/>
    <cellStyle name="Celda de comprobación 2 3" xfId="948" xr:uid="{00000000-0005-0000-0000-00009A030000}"/>
    <cellStyle name="Celda de comprobación 3" xfId="949" xr:uid="{00000000-0005-0000-0000-00009B030000}"/>
    <cellStyle name="Celda de comprobación 4" xfId="950" xr:uid="{00000000-0005-0000-0000-00009C030000}"/>
    <cellStyle name="Celda de comprobación 5" xfId="951" xr:uid="{00000000-0005-0000-0000-00009D030000}"/>
    <cellStyle name="Celda de comprobación 6" xfId="952" xr:uid="{00000000-0005-0000-0000-00009E030000}"/>
    <cellStyle name="Celda vinculada 2" xfId="953" xr:uid="{00000000-0005-0000-0000-00009F030000}"/>
    <cellStyle name="Celda vinculada 2 2" xfId="954" xr:uid="{00000000-0005-0000-0000-0000A0030000}"/>
    <cellStyle name="Celda vinculada 2 3" xfId="955" xr:uid="{00000000-0005-0000-0000-0000A1030000}"/>
    <cellStyle name="Celda vinculada 3" xfId="956" xr:uid="{00000000-0005-0000-0000-0000A2030000}"/>
    <cellStyle name="Celda vinculada 4" xfId="957" xr:uid="{00000000-0005-0000-0000-0000A3030000}"/>
    <cellStyle name="Celda vinculada 5" xfId="958" xr:uid="{00000000-0005-0000-0000-0000A4030000}"/>
    <cellStyle name="Celda vinculada 6" xfId="959" xr:uid="{00000000-0005-0000-0000-0000A5030000}"/>
    <cellStyle name="Check Cell" xfId="960" xr:uid="{00000000-0005-0000-0000-0000A6030000}"/>
    <cellStyle name="Comma" xfId="961" xr:uid="{00000000-0005-0000-0000-0000A7030000}"/>
    <cellStyle name="CUADRO - Style1" xfId="962" xr:uid="{00000000-0005-0000-0000-0000A8030000}"/>
    <cellStyle name="CUERPO - Style2" xfId="963" xr:uid="{00000000-0005-0000-0000-0000A9030000}"/>
    <cellStyle name="Currency" xfId="964" xr:uid="{00000000-0005-0000-0000-0000AA030000}"/>
    <cellStyle name="Date" xfId="965" xr:uid="{00000000-0005-0000-0000-0000AB030000}"/>
    <cellStyle name="Dia" xfId="966" xr:uid="{00000000-0005-0000-0000-0000AC030000}"/>
    <cellStyle name="Dia 2" xfId="967" xr:uid="{00000000-0005-0000-0000-0000AD030000}"/>
    <cellStyle name="Diseño" xfId="968" xr:uid="{00000000-0005-0000-0000-0000AE030000}"/>
    <cellStyle name="Encabez1" xfId="7" xr:uid="{00000000-0005-0000-0000-0000AF030000}"/>
    <cellStyle name="Encabez1 2" xfId="970" xr:uid="{00000000-0005-0000-0000-0000B0030000}"/>
    <cellStyle name="Encabez1 3" xfId="969" xr:uid="{00000000-0005-0000-0000-0000B1030000}"/>
    <cellStyle name="Encabez2" xfId="971" xr:uid="{00000000-0005-0000-0000-0000B2030000}"/>
    <cellStyle name="Encabez2 2" xfId="972" xr:uid="{00000000-0005-0000-0000-0000B3030000}"/>
    <cellStyle name="Encabezado 4 2" xfId="973" xr:uid="{00000000-0005-0000-0000-0000B4030000}"/>
    <cellStyle name="Encabezado 4 2 2" xfId="974" xr:uid="{00000000-0005-0000-0000-0000B5030000}"/>
    <cellStyle name="Encabezado 4 2 3" xfId="975" xr:uid="{00000000-0005-0000-0000-0000B6030000}"/>
    <cellStyle name="Encabezado 4 3" xfId="976" xr:uid="{00000000-0005-0000-0000-0000B7030000}"/>
    <cellStyle name="Encabezado 4 4" xfId="977" xr:uid="{00000000-0005-0000-0000-0000B8030000}"/>
    <cellStyle name="Encabezado 4 5" xfId="978" xr:uid="{00000000-0005-0000-0000-0000B9030000}"/>
    <cellStyle name="Encabezado 4 6" xfId="979" xr:uid="{00000000-0005-0000-0000-0000BA030000}"/>
    <cellStyle name="Énfasis1 2" xfId="980" xr:uid="{00000000-0005-0000-0000-0000BB030000}"/>
    <cellStyle name="Énfasis1 2 2" xfId="981" xr:uid="{00000000-0005-0000-0000-0000BC030000}"/>
    <cellStyle name="Énfasis1 2 3" xfId="982" xr:uid="{00000000-0005-0000-0000-0000BD030000}"/>
    <cellStyle name="Énfasis1 3" xfId="983" xr:uid="{00000000-0005-0000-0000-0000BE030000}"/>
    <cellStyle name="Énfasis1 4" xfId="984" xr:uid="{00000000-0005-0000-0000-0000BF030000}"/>
    <cellStyle name="Énfasis1 5" xfId="985" xr:uid="{00000000-0005-0000-0000-0000C0030000}"/>
    <cellStyle name="Énfasis1 6" xfId="986" xr:uid="{00000000-0005-0000-0000-0000C1030000}"/>
    <cellStyle name="Énfasis2 2" xfId="987" xr:uid="{00000000-0005-0000-0000-0000C2030000}"/>
    <cellStyle name="Énfasis2 2 2" xfId="988" xr:uid="{00000000-0005-0000-0000-0000C3030000}"/>
    <cellStyle name="Énfasis2 2 3" xfId="989" xr:uid="{00000000-0005-0000-0000-0000C4030000}"/>
    <cellStyle name="Énfasis2 3" xfId="990" xr:uid="{00000000-0005-0000-0000-0000C5030000}"/>
    <cellStyle name="Énfasis2 4" xfId="991" xr:uid="{00000000-0005-0000-0000-0000C6030000}"/>
    <cellStyle name="Énfasis2 5" xfId="992" xr:uid="{00000000-0005-0000-0000-0000C7030000}"/>
    <cellStyle name="Énfasis2 6" xfId="993" xr:uid="{00000000-0005-0000-0000-0000C8030000}"/>
    <cellStyle name="Énfasis3 2" xfId="994" xr:uid="{00000000-0005-0000-0000-0000C9030000}"/>
    <cellStyle name="Énfasis3 2 2" xfId="995" xr:uid="{00000000-0005-0000-0000-0000CA030000}"/>
    <cellStyle name="Énfasis3 2 3" xfId="996" xr:uid="{00000000-0005-0000-0000-0000CB030000}"/>
    <cellStyle name="Énfasis3 3" xfId="997" xr:uid="{00000000-0005-0000-0000-0000CC030000}"/>
    <cellStyle name="Énfasis3 4" xfId="998" xr:uid="{00000000-0005-0000-0000-0000CD030000}"/>
    <cellStyle name="Énfasis3 5" xfId="999" xr:uid="{00000000-0005-0000-0000-0000CE030000}"/>
    <cellStyle name="Énfasis3 6" xfId="1000" xr:uid="{00000000-0005-0000-0000-0000CF030000}"/>
    <cellStyle name="Énfasis4 2" xfId="1001" xr:uid="{00000000-0005-0000-0000-0000D0030000}"/>
    <cellStyle name="Énfasis4 2 2" xfId="1002" xr:uid="{00000000-0005-0000-0000-0000D1030000}"/>
    <cellStyle name="Énfasis4 2 3" xfId="1003" xr:uid="{00000000-0005-0000-0000-0000D2030000}"/>
    <cellStyle name="Énfasis4 3" xfId="1004" xr:uid="{00000000-0005-0000-0000-0000D3030000}"/>
    <cellStyle name="Énfasis4 4" xfId="1005" xr:uid="{00000000-0005-0000-0000-0000D4030000}"/>
    <cellStyle name="Énfasis4 5" xfId="1006" xr:uid="{00000000-0005-0000-0000-0000D5030000}"/>
    <cellStyle name="Énfasis4 6" xfId="1007" xr:uid="{00000000-0005-0000-0000-0000D6030000}"/>
    <cellStyle name="Énfasis5 2" xfId="1008" xr:uid="{00000000-0005-0000-0000-0000D7030000}"/>
    <cellStyle name="Énfasis5 2 2" xfId="1009" xr:uid="{00000000-0005-0000-0000-0000D8030000}"/>
    <cellStyle name="Énfasis5 2 3" xfId="1010" xr:uid="{00000000-0005-0000-0000-0000D9030000}"/>
    <cellStyle name="Énfasis5 3" xfId="1011" xr:uid="{00000000-0005-0000-0000-0000DA030000}"/>
    <cellStyle name="Énfasis5 4" xfId="1012" xr:uid="{00000000-0005-0000-0000-0000DB030000}"/>
    <cellStyle name="Énfasis5 5" xfId="1013" xr:uid="{00000000-0005-0000-0000-0000DC030000}"/>
    <cellStyle name="Énfasis5 6" xfId="1014" xr:uid="{00000000-0005-0000-0000-0000DD030000}"/>
    <cellStyle name="Énfasis6 2" xfId="1015" xr:uid="{00000000-0005-0000-0000-0000DE030000}"/>
    <cellStyle name="Énfasis6 2 2" xfId="1016" xr:uid="{00000000-0005-0000-0000-0000DF030000}"/>
    <cellStyle name="Énfasis6 2 3" xfId="1017" xr:uid="{00000000-0005-0000-0000-0000E0030000}"/>
    <cellStyle name="Énfasis6 3" xfId="1018" xr:uid="{00000000-0005-0000-0000-0000E1030000}"/>
    <cellStyle name="Énfasis6 4" xfId="1019" xr:uid="{00000000-0005-0000-0000-0000E2030000}"/>
    <cellStyle name="Énfasis6 5" xfId="1020" xr:uid="{00000000-0005-0000-0000-0000E3030000}"/>
    <cellStyle name="Énfasis6 6" xfId="1021" xr:uid="{00000000-0005-0000-0000-0000E4030000}"/>
    <cellStyle name="Entrada 2" xfId="1022" xr:uid="{00000000-0005-0000-0000-0000E5030000}"/>
    <cellStyle name="Entrada 2 2" xfId="1023" xr:uid="{00000000-0005-0000-0000-0000E6030000}"/>
    <cellStyle name="Entrada 2 3" xfId="1024" xr:uid="{00000000-0005-0000-0000-0000E7030000}"/>
    <cellStyle name="Entrada 3" xfId="1025" xr:uid="{00000000-0005-0000-0000-0000E8030000}"/>
    <cellStyle name="Entrada 4" xfId="1026" xr:uid="{00000000-0005-0000-0000-0000E9030000}"/>
    <cellStyle name="Entrada 5" xfId="1027" xr:uid="{00000000-0005-0000-0000-0000EA030000}"/>
    <cellStyle name="Entrada 6" xfId="1028" xr:uid="{00000000-0005-0000-0000-0000EB030000}"/>
    <cellStyle name="Estilo 1" xfId="8" xr:uid="{00000000-0005-0000-0000-0000EC030000}"/>
    <cellStyle name="Estilo 1 2" xfId="1029" xr:uid="{00000000-0005-0000-0000-0000ED030000}"/>
    <cellStyle name="Estilo 1 2 2" xfId="1030" xr:uid="{00000000-0005-0000-0000-0000EE030000}"/>
    <cellStyle name="Estilo 1 2 2 2" xfId="1031" xr:uid="{00000000-0005-0000-0000-0000EF030000}"/>
    <cellStyle name="Estilo 1 2 3" xfId="1032" xr:uid="{00000000-0005-0000-0000-0000F0030000}"/>
    <cellStyle name="Estilo 1 3" xfId="1033" xr:uid="{00000000-0005-0000-0000-0000F1030000}"/>
    <cellStyle name="Euro" xfId="1" xr:uid="{00000000-0005-0000-0000-0000F2030000}"/>
    <cellStyle name="Euro 2" xfId="3" xr:uid="{00000000-0005-0000-0000-0000F3030000}"/>
    <cellStyle name="Euro 2 2" xfId="11" xr:uid="{00000000-0005-0000-0000-0000F4030000}"/>
    <cellStyle name="Euro 2 2 2" xfId="1036" xr:uid="{00000000-0005-0000-0000-0000F5030000}"/>
    <cellStyle name="Euro 2 3" xfId="1037" xr:uid="{00000000-0005-0000-0000-0000F6030000}"/>
    <cellStyle name="Euro 2 4" xfId="1035" xr:uid="{00000000-0005-0000-0000-0000F7030000}"/>
    <cellStyle name="Euro 3" xfId="1038" xr:uid="{00000000-0005-0000-0000-0000F8030000}"/>
    <cellStyle name="Euro 3 2" xfId="1039" xr:uid="{00000000-0005-0000-0000-0000F9030000}"/>
    <cellStyle name="Euro 4" xfId="1040" xr:uid="{00000000-0005-0000-0000-0000FA030000}"/>
    <cellStyle name="Euro 5" xfId="1041" xr:uid="{00000000-0005-0000-0000-0000FB030000}"/>
    <cellStyle name="Euro 6" xfId="1034" xr:uid="{00000000-0005-0000-0000-0000FC030000}"/>
    <cellStyle name="Euro 7" xfId="3065" xr:uid="{00000000-0005-0000-0000-0000FD030000}"/>
    <cellStyle name="Euro 7 2" xfId="4941" xr:uid="{00000000-0005-0000-0000-0000FE030000}"/>
    <cellStyle name="Euro_indicadores  3er trimestre" xfId="1042" xr:uid="{00000000-0005-0000-0000-0000FF030000}"/>
    <cellStyle name="Explanatory Text" xfId="1043" xr:uid="{00000000-0005-0000-0000-000000040000}"/>
    <cellStyle name="F2" xfId="1044" xr:uid="{00000000-0005-0000-0000-000001040000}"/>
    <cellStyle name="F2 2" xfId="1045" xr:uid="{00000000-0005-0000-0000-000002040000}"/>
    <cellStyle name="F3" xfId="1046" xr:uid="{00000000-0005-0000-0000-000003040000}"/>
    <cellStyle name="F3 2" xfId="1047" xr:uid="{00000000-0005-0000-0000-000004040000}"/>
    <cellStyle name="F4" xfId="1048" xr:uid="{00000000-0005-0000-0000-000005040000}"/>
    <cellStyle name="F5" xfId="1049" xr:uid="{00000000-0005-0000-0000-000006040000}"/>
    <cellStyle name="F5 2" xfId="1050" xr:uid="{00000000-0005-0000-0000-000007040000}"/>
    <cellStyle name="F6" xfId="1051" xr:uid="{00000000-0005-0000-0000-000008040000}"/>
    <cellStyle name="F6 2" xfId="1052" xr:uid="{00000000-0005-0000-0000-000009040000}"/>
    <cellStyle name="F7" xfId="1053" xr:uid="{00000000-0005-0000-0000-00000A040000}"/>
    <cellStyle name="F7 2" xfId="1054" xr:uid="{00000000-0005-0000-0000-00000B040000}"/>
    <cellStyle name="F8" xfId="1055" xr:uid="{00000000-0005-0000-0000-00000C040000}"/>
    <cellStyle name="Fecha" xfId="1056" xr:uid="{00000000-0005-0000-0000-00000D040000}"/>
    <cellStyle name="Fechas" xfId="1057" xr:uid="{00000000-0005-0000-0000-00000E040000}"/>
    <cellStyle name="Fechas 2" xfId="1058" xr:uid="{00000000-0005-0000-0000-00000F040000}"/>
    <cellStyle name="Fijo" xfId="1059" xr:uid="{00000000-0005-0000-0000-000010040000}"/>
    <cellStyle name="Fijo 2" xfId="1060" xr:uid="{00000000-0005-0000-0000-000011040000}"/>
    <cellStyle name="Financiero" xfId="1061" xr:uid="{00000000-0005-0000-0000-000012040000}"/>
    <cellStyle name="Financiero 2" xfId="1062" xr:uid="{00000000-0005-0000-0000-000013040000}"/>
    <cellStyle name="Fixed" xfId="1063" xr:uid="{00000000-0005-0000-0000-000014040000}"/>
    <cellStyle name="Good" xfId="1064" xr:uid="{00000000-0005-0000-0000-000015040000}"/>
    <cellStyle name="Headin - Estilo3" xfId="1065" xr:uid="{00000000-0005-0000-0000-000016040000}"/>
    <cellStyle name="Heading 1" xfId="1066" xr:uid="{00000000-0005-0000-0000-000017040000}"/>
    <cellStyle name="Heading 2" xfId="1067" xr:uid="{00000000-0005-0000-0000-000018040000}"/>
    <cellStyle name="Heading 3" xfId="1068" xr:uid="{00000000-0005-0000-0000-000019040000}"/>
    <cellStyle name="Heading 4" xfId="1069" xr:uid="{00000000-0005-0000-0000-00001A040000}"/>
    <cellStyle name="Heading1" xfId="1070" xr:uid="{00000000-0005-0000-0000-00001B040000}"/>
    <cellStyle name="Heading2" xfId="1071" xr:uid="{00000000-0005-0000-0000-00001C040000}"/>
    <cellStyle name="Hipervínculo 2" xfId="1072" xr:uid="{00000000-0005-0000-0000-00001D040000}"/>
    <cellStyle name="Hipervínculo 2 2" xfId="1073" xr:uid="{00000000-0005-0000-0000-00001E040000}"/>
    <cellStyle name="Hipervínculo 3" xfId="1074" xr:uid="{00000000-0005-0000-0000-00001F040000}"/>
    <cellStyle name="Incorrecto 2" xfId="1075" xr:uid="{00000000-0005-0000-0000-000020040000}"/>
    <cellStyle name="Incorrecto 2 2" xfId="1076" xr:uid="{00000000-0005-0000-0000-000021040000}"/>
    <cellStyle name="Incorrecto 2 3" xfId="1077" xr:uid="{00000000-0005-0000-0000-000022040000}"/>
    <cellStyle name="Incorrecto 3" xfId="1078" xr:uid="{00000000-0005-0000-0000-000023040000}"/>
    <cellStyle name="Incorrecto 4" xfId="1079" xr:uid="{00000000-0005-0000-0000-000024040000}"/>
    <cellStyle name="Incorrecto 5" xfId="1080" xr:uid="{00000000-0005-0000-0000-000025040000}"/>
    <cellStyle name="Incorrecto 6" xfId="1081" xr:uid="{00000000-0005-0000-0000-000026040000}"/>
    <cellStyle name="Input" xfId="1082" xr:uid="{00000000-0005-0000-0000-000027040000}"/>
    <cellStyle name="Linked Cell" xfId="1083" xr:uid="{00000000-0005-0000-0000-000028040000}"/>
    <cellStyle name="Millares 2" xfId="1084" xr:uid="{00000000-0005-0000-0000-000029040000}"/>
    <cellStyle name="Millares 2 2" xfId="1085" xr:uid="{00000000-0005-0000-0000-00002A040000}"/>
    <cellStyle name="Millares 3" xfId="1086" xr:uid="{00000000-0005-0000-0000-00002B040000}"/>
    <cellStyle name="Millares 3 2" xfId="1087" xr:uid="{00000000-0005-0000-0000-00002C040000}"/>
    <cellStyle name="Millares 4" xfId="1088" xr:uid="{00000000-0005-0000-0000-00002D040000}"/>
    <cellStyle name="Millares 4 2" xfId="1089" xr:uid="{00000000-0005-0000-0000-00002E040000}"/>
    <cellStyle name="Millares 5" xfId="1090" xr:uid="{00000000-0005-0000-0000-00002F040000}"/>
    <cellStyle name="Millares 5 2" xfId="1091" xr:uid="{00000000-0005-0000-0000-000030040000}"/>
    <cellStyle name="Millares 6" xfId="1092" xr:uid="{00000000-0005-0000-0000-000031040000}"/>
    <cellStyle name="Millares 6 2" xfId="1093" xr:uid="{00000000-0005-0000-0000-000032040000}"/>
    <cellStyle name="Millares 6 2 2" xfId="1094" xr:uid="{00000000-0005-0000-0000-000033040000}"/>
    <cellStyle name="Millares 6 3" xfId="1095" xr:uid="{00000000-0005-0000-0000-000034040000}"/>
    <cellStyle name="Millares Sangría" xfId="1096" xr:uid="{00000000-0005-0000-0000-000035040000}"/>
    <cellStyle name="Millares Sangría 1" xfId="1097" xr:uid="{00000000-0005-0000-0000-000036040000}"/>
    <cellStyle name="Moneda 2" xfId="1098" xr:uid="{00000000-0005-0000-0000-000037040000}"/>
    <cellStyle name="Moneda 2 2" xfId="1099" xr:uid="{00000000-0005-0000-0000-000038040000}"/>
    <cellStyle name="Moneda 3" xfId="1100" xr:uid="{00000000-0005-0000-0000-000039040000}"/>
    <cellStyle name="Moneda 4" xfId="1101" xr:uid="{00000000-0005-0000-0000-00003A040000}"/>
    <cellStyle name="Monetario" xfId="1102" xr:uid="{00000000-0005-0000-0000-00003B040000}"/>
    <cellStyle name="Monetario 2" xfId="1103" xr:uid="{00000000-0005-0000-0000-00003C040000}"/>
    <cellStyle name="Neutral 2" xfId="1104" xr:uid="{00000000-0005-0000-0000-00003D040000}"/>
    <cellStyle name="Neutral 2 2" xfId="1105" xr:uid="{00000000-0005-0000-0000-00003E040000}"/>
    <cellStyle name="Neutral 2 3" xfId="1106" xr:uid="{00000000-0005-0000-0000-00003F040000}"/>
    <cellStyle name="Neutral 3" xfId="1107" xr:uid="{00000000-0005-0000-0000-000040040000}"/>
    <cellStyle name="Neutral 4" xfId="1108" xr:uid="{00000000-0005-0000-0000-000041040000}"/>
    <cellStyle name="Neutral 5" xfId="1109" xr:uid="{00000000-0005-0000-0000-000042040000}"/>
    <cellStyle name="Neutral 6" xfId="1110" xr:uid="{00000000-0005-0000-0000-000043040000}"/>
    <cellStyle name="Normal" xfId="0" builtinId="0"/>
    <cellStyle name="Normal 10" xfId="1111" xr:uid="{00000000-0005-0000-0000-000045040000}"/>
    <cellStyle name="Normal 10 10" xfId="3131" xr:uid="{00000000-0005-0000-0000-000046040000}"/>
    <cellStyle name="Normal 10 10 2" xfId="6879" xr:uid="{00000000-0005-0000-0000-000047040000}"/>
    <cellStyle name="Normal 10 10 2 2" xfId="14366" xr:uid="{00000000-0005-0000-0000-000048040000}"/>
    <cellStyle name="Normal 10 10 3" xfId="10623" xr:uid="{00000000-0005-0000-0000-000049040000}"/>
    <cellStyle name="Normal 10 11" xfId="5007" xr:uid="{00000000-0005-0000-0000-00004A040000}"/>
    <cellStyle name="Normal 10 11 2" xfId="12495" xr:uid="{00000000-0005-0000-0000-00004B040000}"/>
    <cellStyle name="Normal 10 12" xfId="8752" xr:uid="{00000000-0005-0000-0000-00004C040000}"/>
    <cellStyle name="Normal 10 2" xfId="1112" xr:uid="{00000000-0005-0000-0000-00004D040000}"/>
    <cellStyle name="Normal 10 2 10" xfId="8753" xr:uid="{00000000-0005-0000-0000-00004E040000}"/>
    <cellStyle name="Normal 10 2 2" xfId="1113" xr:uid="{00000000-0005-0000-0000-00004F040000}"/>
    <cellStyle name="Normal 10 2 2 2" xfId="1114" xr:uid="{00000000-0005-0000-0000-000050040000}"/>
    <cellStyle name="Normal 10 2 2 2 2" xfId="1115" xr:uid="{00000000-0005-0000-0000-000051040000}"/>
    <cellStyle name="Normal 10 2 2 2 2 2" xfId="1474" xr:uid="{00000000-0005-0000-0000-000052040000}"/>
    <cellStyle name="Normal 10 2 2 2 2 2 2" xfId="1916" xr:uid="{00000000-0005-0000-0000-000053040000}"/>
    <cellStyle name="Normal 10 2 2 2 2 2 2 2" xfId="2827" xr:uid="{00000000-0005-0000-0000-000054040000}"/>
    <cellStyle name="Normal 10 2 2 2 2 2 2 2 2" xfId="4704" xr:uid="{00000000-0005-0000-0000-000055040000}"/>
    <cellStyle name="Normal 10 2 2 2 2 2 2 2 2 2" xfId="8452" xr:uid="{00000000-0005-0000-0000-000056040000}"/>
    <cellStyle name="Normal 10 2 2 2 2 2 2 2 2 2 2" xfId="15939" xr:uid="{00000000-0005-0000-0000-000057040000}"/>
    <cellStyle name="Normal 10 2 2 2 2 2 2 2 2 3" xfId="12196" xr:uid="{00000000-0005-0000-0000-000058040000}"/>
    <cellStyle name="Normal 10 2 2 2 2 2 2 2 3" xfId="6580" xr:uid="{00000000-0005-0000-0000-000059040000}"/>
    <cellStyle name="Normal 10 2 2 2 2 2 2 2 3 2" xfId="14068" xr:uid="{00000000-0005-0000-0000-00005A040000}"/>
    <cellStyle name="Normal 10 2 2 2 2 2 2 2 4" xfId="10325" xr:uid="{00000000-0005-0000-0000-00005B040000}"/>
    <cellStyle name="Normal 10 2 2 2 2 2 2 3" xfId="3795" xr:uid="{00000000-0005-0000-0000-00005C040000}"/>
    <cellStyle name="Normal 10 2 2 2 2 2 2 3 2" xfId="7543" xr:uid="{00000000-0005-0000-0000-00005D040000}"/>
    <cellStyle name="Normal 10 2 2 2 2 2 2 3 2 2" xfId="15030" xr:uid="{00000000-0005-0000-0000-00005E040000}"/>
    <cellStyle name="Normal 10 2 2 2 2 2 2 3 3" xfId="11287" xr:uid="{00000000-0005-0000-0000-00005F040000}"/>
    <cellStyle name="Normal 10 2 2 2 2 2 2 4" xfId="5671" xr:uid="{00000000-0005-0000-0000-000060040000}"/>
    <cellStyle name="Normal 10 2 2 2 2 2 2 4 2" xfId="13159" xr:uid="{00000000-0005-0000-0000-000061040000}"/>
    <cellStyle name="Normal 10 2 2 2 2 2 2 5" xfId="9416" xr:uid="{00000000-0005-0000-0000-000062040000}"/>
    <cellStyle name="Normal 10 2 2 2 2 2 3" xfId="2386" xr:uid="{00000000-0005-0000-0000-000063040000}"/>
    <cellStyle name="Normal 10 2 2 2 2 2 3 2" xfId="4264" xr:uid="{00000000-0005-0000-0000-000064040000}"/>
    <cellStyle name="Normal 10 2 2 2 2 2 3 2 2" xfId="8012" xr:uid="{00000000-0005-0000-0000-000065040000}"/>
    <cellStyle name="Normal 10 2 2 2 2 2 3 2 2 2" xfId="15499" xr:uid="{00000000-0005-0000-0000-000066040000}"/>
    <cellStyle name="Normal 10 2 2 2 2 2 3 2 3" xfId="11756" xr:uid="{00000000-0005-0000-0000-000067040000}"/>
    <cellStyle name="Normal 10 2 2 2 2 2 3 3" xfId="6140" xr:uid="{00000000-0005-0000-0000-000068040000}"/>
    <cellStyle name="Normal 10 2 2 2 2 2 3 3 2" xfId="13628" xr:uid="{00000000-0005-0000-0000-000069040000}"/>
    <cellStyle name="Normal 10 2 2 2 2 2 3 4" xfId="9885" xr:uid="{00000000-0005-0000-0000-00006A040000}"/>
    <cellStyle name="Normal 10 2 2 2 2 2 4" xfId="3355" xr:uid="{00000000-0005-0000-0000-00006B040000}"/>
    <cellStyle name="Normal 10 2 2 2 2 2 4 2" xfId="7103" xr:uid="{00000000-0005-0000-0000-00006C040000}"/>
    <cellStyle name="Normal 10 2 2 2 2 2 4 2 2" xfId="14590" xr:uid="{00000000-0005-0000-0000-00006D040000}"/>
    <cellStyle name="Normal 10 2 2 2 2 2 4 3" xfId="10847" xr:uid="{00000000-0005-0000-0000-00006E040000}"/>
    <cellStyle name="Normal 10 2 2 2 2 2 5" xfId="5231" xr:uid="{00000000-0005-0000-0000-00006F040000}"/>
    <cellStyle name="Normal 10 2 2 2 2 2 5 2" xfId="12719" xr:uid="{00000000-0005-0000-0000-000070040000}"/>
    <cellStyle name="Normal 10 2 2 2 2 2 6" xfId="8976" xr:uid="{00000000-0005-0000-0000-000071040000}"/>
    <cellStyle name="Normal 10 2 2 2 2 3" xfId="1696" xr:uid="{00000000-0005-0000-0000-000072040000}"/>
    <cellStyle name="Normal 10 2 2 2 2 3 2" xfId="2607" xr:uid="{00000000-0005-0000-0000-000073040000}"/>
    <cellStyle name="Normal 10 2 2 2 2 3 2 2" xfId="4484" xr:uid="{00000000-0005-0000-0000-000074040000}"/>
    <cellStyle name="Normal 10 2 2 2 2 3 2 2 2" xfId="8232" xr:uid="{00000000-0005-0000-0000-000075040000}"/>
    <cellStyle name="Normal 10 2 2 2 2 3 2 2 2 2" xfId="15719" xr:uid="{00000000-0005-0000-0000-000076040000}"/>
    <cellStyle name="Normal 10 2 2 2 2 3 2 2 3" xfId="11976" xr:uid="{00000000-0005-0000-0000-000077040000}"/>
    <cellStyle name="Normal 10 2 2 2 2 3 2 3" xfId="6360" xr:uid="{00000000-0005-0000-0000-000078040000}"/>
    <cellStyle name="Normal 10 2 2 2 2 3 2 3 2" xfId="13848" xr:uid="{00000000-0005-0000-0000-000079040000}"/>
    <cellStyle name="Normal 10 2 2 2 2 3 2 4" xfId="10105" xr:uid="{00000000-0005-0000-0000-00007A040000}"/>
    <cellStyle name="Normal 10 2 2 2 2 3 3" xfId="3575" xr:uid="{00000000-0005-0000-0000-00007B040000}"/>
    <cellStyle name="Normal 10 2 2 2 2 3 3 2" xfId="7323" xr:uid="{00000000-0005-0000-0000-00007C040000}"/>
    <cellStyle name="Normal 10 2 2 2 2 3 3 2 2" xfId="14810" xr:uid="{00000000-0005-0000-0000-00007D040000}"/>
    <cellStyle name="Normal 10 2 2 2 2 3 3 3" xfId="11067" xr:uid="{00000000-0005-0000-0000-00007E040000}"/>
    <cellStyle name="Normal 10 2 2 2 2 3 4" xfId="5451" xr:uid="{00000000-0005-0000-0000-00007F040000}"/>
    <cellStyle name="Normal 10 2 2 2 2 3 4 2" xfId="12939" xr:uid="{00000000-0005-0000-0000-000080040000}"/>
    <cellStyle name="Normal 10 2 2 2 2 3 5" xfId="9196" xr:uid="{00000000-0005-0000-0000-000081040000}"/>
    <cellStyle name="Normal 10 2 2 2 2 4" xfId="2166" xr:uid="{00000000-0005-0000-0000-000082040000}"/>
    <cellStyle name="Normal 10 2 2 2 2 4 2" xfId="4044" xr:uid="{00000000-0005-0000-0000-000083040000}"/>
    <cellStyle name="Normal 10 2 2 2 2 4 2 2" xfId="7792" xr:uid="{00000000-0005-0000-0000-000084040000}"/>
    <cellStyle name="Normal 10 2 2 2 2 4 2 2 2" xfId="15279" xr:uid="{00000000-0005-0000-0000-000085040000}"/>
    <cellStyle name="Normal 10 2 2 2 2 4 2 3" xfId="11536" xr:uid="{00000000-0005-0000-0000-000086040000}"/>
    <cellStyle name="Normal 10 2 2 2 2 4 3" xfId="5920" xr:uid="{00000000-0005-0000-0000-000087040000}"/>
    <cellStyle name="Normal 10 2 2 2 2 4 3 2" xfId="13408" xr:uid="{00000000-0005-0000-0000-000088040000}"/>
    <cellStyle name="Normal 10 2 2 2 2 4 4" xfId="9665" xr:uid="{00000000-0005-0000-0000-000089040000}"/>
    <cellStyle name="Normal 10 2 2 2 2 5" xfId="3135" xr:uid="{00000000-0005-0000-0000-00008A040000}"/>
    <cellStyle name="Normal 10 2 2 2 2 5 2" xfId="6883" xr:uid="{00000000-0005-0000-0000-00008B040000}"/>
    <cellStyle name="Normal 10 2 2 2 2 5 2 2" xfId="14370" xr:uid="{00000000-0005-0000-0000-00008C040000}"/>
    <cellStyle name="Normal 10 2 2 2 2 5 3" xfId="10627" xr:uid="{00000000-0005-0000-0000-00008D040000}"/>
    <cellStyle name="Normal 10 2 2 2 2 6" xfId="5011" xr:uid="{00000000-0005-0000-0000-00008E040000}"/>
    <cellStyle name="Normal 10 2 2 2 2 6 2" xfId="12499" xr:uid="{00000000-0005-0000-0000-00008F040000}"/>
    <cellStyle name="Normal 10 2 2 2 2 7" xfId="8756" xr:uid="{00000000-0005-0000-0000-000090040000}"/>
    <cellStyle name="Normal 10 2 2 2 3" xfId="1473" xr:uid="{00000000-0005-0000-0000-000091040000}"/>
    <cellStyle name="Normal 10 2 2 2 3 2" xfId="1915" xr:uid="{00000000-0005-0000-0000-000092040000}"/>
    <cellStyle name="Normal 10 2 2 2 3 2 2" xfId="2826" xr:uid="{00000000-0005-0000-0000-000093040000}"/>
    <cellStyle name="Normal 10 2 2 2 3 2 2 2" xfId="4703" xr:uid="{00000000-0005-0000-0000-000094040000}"/>
    <cellStyle name="Normal 10 2 2 2 3 2 2 2 2" xfId="8451" xr:uid="{00000000-0005-0000-0000-000095040000}"/>
    <cellStyle name="Normal 10 2 2 2 3 2 2 2 2 2" xfId="15938" xr:uid="{00000000-0005-0000-0000-000096040000}"/>
    <cellStyle name="Normal 10 2 2 2 3 2 2 2 3" xfId="12195" xr:uid="{00000000-0005-0000-0000-000097040000}"/>
    <cellStyle name="Normal 10 2 2 2 3 2 2 3" xfId="6579" xr:uid="{00000000-0005-0000-0000-000098040000}"/>
    <cellStyle name="Normal 10 2 2 2 3 2 2 3 2" xfId="14067" xr:uid="{00000000-0005-0000-0000-000099040000}"/>
    <cellStyle name="Normal 10 2 2 2 3 2 2 4" xfId="10324" xr:uid="{00000000-0005-0000-0000-00009A040000}"/>
    <cellStyle name="Normal 10 2 2 2 3 2 3" xfId="3794" xr:uid="{00000000-0005-0000-0000-00009B040000}"/>
    <cellStyle name="Normal 10 2 2 2 3 2 3 2" xfId="7542" xr:uid="{00000000-0005-0000-0000-00009C040000}"/>
    <cellStyle name="Normal 10 2 2 2 3 2 3 2 2" xfId="15029" xr:uid="{00000000-0005-0000-0000-00009D040000}"/>
    <cellStyle name="Normal 10 2 2 2 3 2 3 3" xfId="11286" xr:uid="{00000000-0005-0000-0000-00009E040000}"/>
    <cellStyle name="Normal 10 2 2 2 3 2 4" xfId="5670" xr:uid="{00000000-0005-0000-0000-00009F040000}"/>
    <cellStyle name="Normal 10 2 2 2 3 2 4 2" xfId="13158" xr:uid="{00000000-0005-0000-0000-0000A0040000}"/>
    <cellStyle name="Normal 10 2 2 2 3 2 5" xfId="9415" xr:uid="{00000000-0005-0000-0000-0000A1040000}"/>
    <cellStyle name="Normal 10 2 2 2 3 3" xfId="2385" xr:uid="{00000000-0005-0000-0000-0000A2040000}"/>
    <cellStyle name="Normal 10 2 2 2 3 3 2" xfId="4263" xr:uid="{00000000-0005-0000-0000-0000A3040000}"/>
    <cellStyle name="Normal 10 2 2 2 3 3 2 2" xfId="8011" xr:uid="{00000000-0005-0000-0000-0000A4040000}"/>
    <cellStyle name="Normal 10 2 2 2 3 3 2 2 2" xfId="15498" xr:uid="{00000000-0005-0000-0000-0000A5040000}"/>
    <cellStyle name="Normal 10 2 2 2 3 3 2 3" xfId="11755" xr:uid="{00000000-0005-0000-0000-0000A6040000}"/>
    <cellStyle name="Normal 10 2 2 2 3 3 3" xfId="6139" xr:uid="{00000000-0005-0000-0000-0000A7040000}"/>
    <cellStyle name="Normal 10 2 2 2 3 3 3 2" xfId="13627" xr:uid="{00000000-0005-0000-0000-0000A8040000}"/>
    <cellStyle name="Normal 10 2 2 2 3 3 4" xfId="9884" xr:uid="{00000000-0005-0000-0000-0000A9040000}"/>
    <cellStyle name="Normal 10 2 2 2 3 4" xfId="3354" xr:uid="{00000000-0005-0000-0000-0000AA040000}"/>
    <cellStyle name="Normal 10 2 2 2 3 4 2" xfId="7102" xr:uid="{00000000-0005-0000-0000-0000AB040000}"/>
    <cellStyle name="Normal 10 2 2 2 3 4 2 2" xfId="14589" xr:uid="{00000000-0005-0000-0000-0000AC040000}"/>
    <cellStyle name="Normal 10 2 2 2 3 4 3" xfId="10846" xr:uid="{00000000-0005-0000-0000-0000AD040000}"/>
    <cellStyle name="Normal 10 2 2 2 3 5" xfId="5230" xr:uid="{00000000-0005-0000-0000-0000AE040000}"/>
    <cellStyle name="Normal 10 2 2 2 3 5 2" xfId="12718" xr:uid="{00000000-0005-0000-0000-0000AF040000}"/>
    <cellStyle name="Normal 10 2 2 2 3 6" xfId="8975" xr:uid="{00000000-0005-0000-0000-0000B0040000}"/>
    <cellStyle name="Normal 10 2 2 2 4" xfId="1695" xr:uid="{00000000-0005-0000-0000-0000B1040000}"/>
    <cellStyle name="Normal 10 2 2 2 4 2" xfId="2606" xr:uid="{00000000-0005-0000-0000-0000B2040000}"/>
    <cellStyle name="Normal 10 2 2 2 4 2 2" xfId="4483" xr:uid="{00000000-0005-0000-0000-0000B3040000}"/>
    <cellStyle name="Normal 10 2 2 2 4 2 2 2" xfId="8231" xr:uid="{00000000-0005-0000-0000-0000B4040000}"/>
    <cellStyle name="Normal 10 2 2 2 4 2 2 2 2" xfId="15718" xr:uid="{00000000-0005-0000-0000-0000B5040000}"/>
    <cellStyle name="Normal 10 2 2 2 4 2 2 3" xfId="11975" xr:uid="{00000000-0005-0000-0000-0000B6040000}"/>
    <cellStyle name="Normal 10 2 2 2 4 2 3" xfId="6359" xr:uid="{00000000-0005-0000-0000-0000B7040000}"/>
    <cellStyle name="Normal 10 2 2 2 4 2 3 2" xfId="13847" xr:uid="{00000000-0005-0000-0000-0000B8040000}"/>
    <cellStyle name="Normal 10 2 2 2 4 2 4" xfId="10104" xr:uid="{00000000-0005-0000-0000-0000B9040000}"/>
    <cellStyle name="Normal 10 2 2 2 4 3" xfId="3574" xr:uid="{00000000-0005-0000-0000-0000BA040000}"/>
    <cellStyle name="Normal 10 2 2 2 4 3 2" xfId="7322" xr:uid="{00000000-0005-0000-0000-0000BB040000}"/>
    <cellStyle name="Normal 10 2 2 2 4 3 2 2" xfId="14809" xr:uid="{00000000-0005-0000-0000-0000BC040000}"/>
    <cellStyle name="Normal 10 2 2 2 4 3 3" xfId="11066" xr:uid="{00000000-0005-0000-0000-0000BD040000}"/>
    <cellStyle name="Normal 10 2 2 2 4 4" xfId="5450" xr:uid="{00000000-0005-0000-0000-0000BE040000}"/>
    <cellStyle name="Normal 10 2 2 2 4 4 2" xfId="12938" xr:uid="{00000000-0005-0000-0000-0000BF040000}"/>
    <cellStyle name="Normal 10 2 2 2 4 5" xfId="9195" xr:uid="{00000000-0005-0000-0000-0000C0040000}"/>
    <cellStyle name="Normal 10 2 2 2 5" xfId="2165" xr:uid="{00000000-0005-0000-0000-0000C1040000}"/>
    <cellStyle name="Normal 10 2 2 2 5 2" xfId="4043" xr:uid="{00000000-0005-0000-0000-0000C2040000}"/>
    <cellStyle name="Normal 10 2 2 2 5 2 2" xfId="7791" xr:uid="{00000000-0005-0000-0000-0000C3040000}"/>
    <cellStyle name="Normal 10 2 2 2 5 2 2 2" xfId="15278" xr:uid="{00000000-0005-0000-0000-0000C4040000}"/>
    <cellStyle name="Normal 10 2 2 2 5 2 3" xfId="11535" xr:uid="{00000000-0005-0000-0000-0000C5040000}"/>
    <cellStyle name="Normal 10 2 2 2 5 3" xfId="5919" xr:uid="{00000000-0005-0000-0000-0000C6040000}"/>
    <cellStyle name="Normal 10 2 2 2 5 3 2" xfId="13407" xr:uid="{00000000-0005-0000-0000-0000C7040000}"/>
    <cellStyle name="Normal 10 2 2 2 5 4" xfId="9664" xr:uid="{00000000-0005-0000-0000-0000C8040000}"/>
    <cellStyle name="Normal 10 2 2 2 6" xfId="3134" xr:uid="{00000000-0005-0000-0000-0000C9040000}"/>
    <cellStyle name="Normal 10 2 2 2 6 2" xfId="6882" xr:uid="{00000000-0005-0000-0000-0000CA040000}"/>
    <cellStyle name="Normal 10 2 2 2 6 2 2" xfId="14369" xr:uid="{00000000-0005-0000-0000-0000CB040000}"/>
    <cellStyle name="Normal 10 2 2 2 6 3" xfId="10626" xr:uid="{00000000-0005-0000-0000-0000CC040000}"/>
    <cellStyle name="Normal 10 2 2 2 7" xfId="5010" xr:uid="{00000000-0005-0000-0000-0000CD040000}"/>
    <cellStyle name="Normal 10 2 2 2 7 2" xfId="12498" xr:uid="{00000000-0005-0000-0000-0000CE040000}"/>
    <cellStyle name="Normal 10 2 2 2 8" xfId="8755" xr:uid="{00000000-0005-0000-0000-0000CF040000}"/>
    <cellStyle name="Normal 10 2 2 3" xfId="1116" xr:uid="{00000000-0005-0000-0000-0000D0040000}"/>
    <cellStyle name="Normal 10 2 2 3 2" xfId="1475" xr:uid="{00000000-0005-0000-0000-0000D1040000}"/>
    <cellStyle name="Normal 10 2 2 3 2 2" xfId="1917" xr:uid="{00000000-0005-0000-0000-0000D2040000}"/>
    <cellStyle name="Normal 10 2 2 3 2 2 2" xfId="2828" xr:uid="{00000000-0005-0000-0000-0000D3040000}"/>
    <cellStyle name="Normal 10 2 2 3 2 2 2 2" xfId="4705" xr:uid="{00000000-0005-0000-0000-0000D4040000}"/>
    <cellStyle name="Normal 10 2 2 3 2 2 2 2 2" xfId="8453" xr:uid="{00000000-0005-0000-0000-0000D5040000}"/>
    <cellStyle name="Normal 10 2 2 3 2 2 2 2 2 2" xfId="15940" xr:uid="{00000000-0005-0000-0000-0000D6040000}"/>
    <cellStyle name="Normal 10 2 2 3 2 2 2 2 3" xfId="12197" xr:uid="{00000000-0005-0000-0000-0000D7040000}"/>
    <cellStyle name="Normal 10 2 2 3 2 2 2 3" xfId="6581" xr:uid="{00000000-0005-0000-0000-0000D8040000}"/>
    <cellStyle name="Normal 10 2 2 3 2 2 2 3 2" xfId="14069" xr:uid="{00000000-0005-0000-0000-0000D9040000}"/>
    <cellStyle name="Normal 10 2 2 3 2 2 2 4" xfId="10326" xr:uid="{00000000-0005-0000-0000-0000DA040000}"/>
    <cellStyle name="Normal 10 2 2 3 2 2 3" xfId="3796" xr:uid="{00000000-0005-0000-0000-0000DB040000}"/>
    <cellStyle name="Normal 10 2 2 3 2 2 3 2" xfId="7544" xr:uid="{00000000-0005-0000-0000-0000DC040000}"/>
    <cellStyle name="Normal 10 2 2 3 2 2 3 2 2" xfId="15031" xr:uid="{00000000-0005-0000-0000-0000DD040000}"/>
    <cellStyle name="Normal 10 2 2 3 2 2 3 3" xfId="11288" xr:uid="{00000000-0005-0000-0000-0000DE040000}"/>
    <cellStyle name="Normal 10 2 2 3 2 2 4" xfId="5672" xr:uid="{00000000-0005-0000-0000-0000DF040000}"/>
    <cellStyle name="Normal 10 2 2 3 2 2 4 2" xfId="13160" xr:uid="{00000000-0005-0000-0000-0000E0040000}"/>
    <cellStyle name="Normal 10 2 2 3 2 2 5" xfId="9417" xr:uid="{00000000-0005-0000-0000-0000E1040000}"/>
    <cellStyle name="Normal 10 2 2 3 2 3" xfId="2387" xr:uid="{00000000-0005-0000-0000-0000E2040000}"/>
    <cellStyle name="Normal 10 2 2 3 2 3 2" xfId="4265" xr:uid="{00000000-0005-0000-0000-0000E3040000}"/>
    <cellStyle name="Normal 10 2 2 3 2 3 2 2" xfId="8013" xr:uid="{00000000-0005-0000-0000-0000E4040000}"/>
    <cellStyle name="Normal 10 2 2 3 2 3 2 2 2" xfId="15500" xr:uid="{00000000-0005-0000-0000-0000E5040000}"/>
    <cellStyle name="Normal 10 2 2 3 2 3 2 3" xfId="11757" xr:uid="{00000000-0005-0000-0000-0000E6040000}"/>
    <cellStyle name="Normal 10 2 2 3 2 3 3" xfId="6141" xr:uid="{00000000-0005-0000-0000-0000E7040000}"/>
    <cellStyle name="Normal 10 2 2 3 2 3 3 2" xfId="13629" xr:uid="{00000000-0005-0000-0000-0000E8040000}"/>
    <cellStyle name="Normal 10 2 2 3 2 3 4" xfId="9886" xr:uid="{00000000-0005-0000-0000-0000E9040000}"/>
    <cellStyle name="Normal 10 2 2 3 2 4" xfId="3356" xr:uid="{00000000-0005-0000-0000-0000EA040000}"/>
    <cellStyle name="Normal 10 2 2 3 2 4 2" xfId="7104" xr:uid="{00000000-0005-0000-0000-0000EB040000}"/>
    <cellStyle name="Normal 10 2 2 3 2 4 2 2" xfId="14591" xr:uid="{00000000-0005-0000-0000-0000EC040000}"/>
    <cellStyle name="Normal 10 2 2 3 2 4 3" xfId="10848" xr:uid="{00000000-0005-0000-0000-0000ED040000}"/>
    <cellStyle name="Normal 10 2 2 3 2 5" xfId="5232" xr:uid="{00000000-0005-0000-0000-0000EE040000}"/>
    <cellStyle name="Normal 10 2 2 3 2 5 2" xfId="12720" xr:uid="{00000000-0005-0000-0000-0000EF040000}"/>
    <cellStyle name="Normal 10 2 2 3 2 6" xfId="8977" xr:uid="{00000000-0005-0000-0000-0000F0040000}"/>
    <cellStyle name="Normal 10 2 2 3 3" xfId="1697" xr:uid="{00000000-0005-0000-0000-0000F1040000}"/>
    <cellStyle name="Normal 10 2 2 3 3 2" xfId="2608" xr:uid="{00000000-0005-0000-0000-0000F2040000}"/>
    <cellStyle name="Normal 10 2 2 3 3 2 2" xfId="4485" xr:uid="{00000000-0005-0000-0000-0000F3040000}"/>
    <cellStyle name="Normal 10 2 2 3 3 2 2 2" xfId="8233" xr:uid="{00000000-0005-0000-0000-0000F4040000}"/>
    <cellStyle name="Normal 10 2 2 3 3 2 2 2 2" xfId="15720" xr:uid="{00000000-0005-0000-0000-0000F5040000}"/>
    <cellStyle name="Normal 10 2 2 3 3 2 2 3" xfId="11977" xr:uid="{00000000-0005-0000-0000-0000F6040000}"/>
    <cellStyle name="Normal 10 2 2 3 3 2 3" xfId="6361" xr:uid="{00000000-0005-0000-0000-0000F7040000}"/>
    <cellStyle name="Normal 10 2 2 3 3 2 3 2" xfId="13849" xr:uid="{00000000-0005-0000-0000-0000F8040000}"/>
    <cellStyle name="Normal 10 2 2 3 3 2 4" xfId="10106" xr:uid="{00000000-0005-0000-0000-0000F9040000}"/>
    <cellStyle name="Normal 10 2 2 3 3 3" xfId="3576" xr:uid="{00000000-0005-0000-0000-0000FA040000}"/>
    <cellStyle name="Normal 10 2 2 3 3 3 2" xfId="7324" xr:uid="{00000000-0005-0000-0000-0000FB040000}"/>
    <cellStyle name="Normal 10 2 2 3 3 3 2 2" xfId="14811" xr:uid="{00000000-0005-0000-0000-0000FC040000}"/>
    <cellStyle name="Normal 10 2 2 3 3 3 3" xfId="11068" xr:uid="{00000000-0005-0000-0000-0000FD040000}"/>
    <cellStyle name="Normal 10 2 2 3 3 4" xfId="5452" xr:uid="{00000000-0005-0000-0000-0000FE040000}"/>
    <cellStyle name="Normal 10 2 2 3 3 4 2" xfId="12940" xr:uid="{00000000-0005-0000-0000-0000FF040000}"/>
    <cellStyle name="Normal 10 2 2 3 3 5" xfId="9197" xr:uid="{00000000-0005-0000-0000-000000050000}"/>
    <cellStyle name="Normal 10 2 2 3 4" xfId="2167" xr:uid="{00000000-0005-0000-0000-000001050000}"/>
    <cellStyle name="Normal 10 2 2 3 4 2" xfId="4045" xr:uid="{00000000-0005-0000-0000-000002050000}"/>
    <cellStyle name="Normal 10 2 2 3 4 2 2" xfId="7793" xr:uid="{00000000-0005-0000-0000-000003050000}"/>
    <cellStyle name="Normal 10 2 2 3 4 2 2 2" xfId="15280" xr:uid="{00000000-0005-0000-0000-000004050000}"/>
    <cellStyle name="Normal 10 2 2 3 4 2 3" xfId="11537" xr:uid="{00000000-0005-0000-0000-000005050000}"/>
    <cellStyle name="Normal 10 2 2 3 4 3" xfId="5921" xr:uid="{00000000-0005-0000-0000-000006050000}"/>
    <cellStyle name="Normal 10 2 2 3 4 3 2" xfId="13409" xr:uid="{00000000-0005-0000-0000-000007050000}"/>
    <cellStyle name="Normal 10 2 2 3 4 4" xfId="9666" xr:uid="{00000000-0005-0000-0000-000008050000}"/>
    <cellStyle name="Normal 10 2 2 3 5" xfId="3136" xr:uid="{00000000-0005-0000-0000-000009050000}"/>
    <cellStyle name="Normal 10 2 2 3 5 2" xfId="6884" xr:uid="{00000000-0005-0000-0000-00000A050000}"/>
    <cellStyle name="Normal 10 2 2 3 5 2 2" xfId="14371" xr:uid="{00000000-0005-0000-0000-00000B050000}"/>
    <cellStyle name="Normal 10 2 2 3 5 3" xfId="10628" xr:uid="{00000000-0005-0000-0000-00000C050000}"/>
    <cellStyle name="Normal 10 2 2 3 6" xfId="5012" xr:uid="{00000000-0005-0000-0000-00000D050000}"/>
    <cellStyle name="Normal 10 2 2 3 6 2" xfId="12500" xr:uid="{00000000-0005-0000-0000-00000E050000}"/>
    <cellStyle name="Normal 10 2 2 3 7" xfId="8757" xr:uid="{00000000-0005-0000-0000-00000F050000}"/>
    <cellStyle name="Normal 10 2 2 4" xfId="1472" xr:uid="{00000000-0005-0000-0000-000010050000}"/>
    <cellStyle name="Normal 10 2 2 4 2" xfId="1914" xr:uid="{00000000-0005-0000-0000-000011050000}"/>
    <cellStyle name="Normal 10 2 2 4 2 2" xfId="2825" xr:uid="{00000000-0005-0000-0000-000012050000}"/>
    <cellStyle name="Normal 10 2 2 4 2 2 2" xfId="4702" xr:uid="{00000000-0005-0000-0000-000013050000}"/>
    <cellStyle name="Normal 10 2 2 4 2 2 2 2" xfId="8450" xr:uid="{00000000-0005-0000-0000-000014050000}"/>
    <cellStyle name="Normal 10 2 2 4 2 2 2 2 2" xfId="15937" xr:uid="{00000000-0005-0000-0000-000015050000}"/>
    <cellStyle name="Normal 10 2 2 4 2 2 2 3" xfId="12194" xr:uid="{00000000-0005-0000-0000-000016050000}"/>
    <cellStyle name="Normal 10 2 2 4 2 2 3" xfId="6578" xr:uid="{00000000-0005-0000-0000-000017050000}"/>
    <cellStyle name="Normal 10 2 2 4 2 2 3 2" xfId="14066" xr:uid="{00000000-0005-0000-0000-000018050000}"/>
    <cellStyle name="Normal 10 2 2 4 2 2 4" xfId="10323" xr:uid="{00000000-0005-0000-0000-000019050000}"/>
    <cellStyle name="Normal 10 2 2 4 2 3" xfId="3793" xr:uid="{00000000-0005-0000-0000-00001A050000}"/>
    <cellStyle name="Normal 10 2 2 4 2 3 2" xfId="7541" xr:uid="{00000000-0005-0000-0000-00001B050000}"/>
    <cellStyle name="Normal 10 2 2 4 2 3 2 2" xfId="15028" xr:uid="{00000000-0005-0000-0000-00001C050000}"/>
    <cellStyle name="Normal 10 2 2 4 2 3 3" xfId="11285" xr:uid="{00000000-0005-0000-0000-00001D050000}"/>
    <cellStyle name="Normal 10 2 2 4 2 4" xfId="5669" xr:uid="{00000000-0005-0000-0000-00001E050000}"/>
    <cellStyle name="Normal 10 2 2 4 2 4 2" xfId="13157" xr:uid="{00000000-0005-0000-0000-00001F050000}"/>
    <cellStyle name="Normal 10 2 2 4 2 5" xfId="9414" xr:uid="{00000000-0005-0000-0000-000020050000}"/>
    <cellStyle name="Normal 10 2 2 4 3" xfId="2384" xr:uid="{00000000-0005-0000-0000-000021050000}"/>
    <cellStyle name="Normal 10 2 2 4 3 2" xfId="4262" xr:uid="{00000000-0005-0000-0000-000022050000}"/>
    <cellStyle name="Normal 10 2 2 4 3 2 2" xfId="8010" xr:uid="{00000000-0005-0000-0000-000023050000}"/>
    <cellStyle name="Normal 10 2 2 4 3 2 2 2" xfId="15497" xr:uid="{00000000-0005-0000-0000-000024050000}"/>
    <cellStyle name="Normal 10 2 2 4 3 2 3" xfId="11754" xr:uid="{00000000-0005-0000-0000-000025050000}"/>
    <cellStyle name="Normal 10 2 2 4 3 3" xfId="6138" xr:uid="{00000000-0005-0000-0000-000026050000}"/>
    <cellStyle name="Normal 10 2 2 4 3 3 2" xfId="13626" xr:uid="{00000000-0005-0000-0000-000027050000}"/>
    <cellStyle name="Normal 10 2 2 4 3 4" xfId="9883" xr:uid="{00000000-0005-0000-0000-000028050000}"/>
    <cellStyle name="Normal 10 2 2 4 4" xfId="3353" xr:uid="{00000000-0005-0000-0000-000029050000}"/>
    <cellStyle name="Normal 10 2 2 4 4 2" xfId="7101" xr:uid="{00000000-0005-0000-0000-00002A050000}"/>
    <cellStyle name="Normal 10 2 2 4 4 2 2" xfId="14588" xr:uid="{00000000-0005-0000-0000-00002B050000}"/>
    <cellStyle name="Normal 10 2 2 4 4 3" xfId="10845" xr:uid="{00000000-0005-0000-0000-00002C050000}"/>
    <cellStyle name="Normal 10 2 2 4 5" xfId="5229" xr:uid="{00000000-0005-0000-0000-00002D050000}"/>
    <cellStyle name="Normal 10 2 2 4 5 2" xfId="12717" xr:uid="{00000000-0005-0000-0000-00002E050000}"/>
    <cellStyle name="Normal 10 2 2 4 6" xfId="8974" xr:uid="{00000000-0005-0000-0000-00002F050000}"/>
    <cellStyle name="Normal 10 2 2 5" xfId="1694" xr:uid="{00000000-0005-0000-0000-000030050000}"/>
    <cellStyle name="Normal 10 2 2 5 2" xfId="2605" xr:uid="{00000000-0005-0000-0000-000031050000}"/>
    <cellStyle name="Normal 10 2 2 5 2 2" xfId="4482" xr:uid="{00000000-0005-0000-0000-000032050000}"/>
    <cellStyle name="Normal 10 2 2 5 2 2 2" xfId="8230" xr:uid="{00000000-0005-0000-0000-000033050000}"/>
    <cellStyle name="Normal 10 2 2 5 2 2 2 2" xfId="15717" xr:uid="{00000000-0005-0000-0000-000034050000}"/>
    <cellStyle name="Normal 10 2 2 5 2 2 3" xfId="11974" xr:uid="{00000000-0005-0000-0000-000035050000}"/>
    <cellStyle name="Normal 10 2 2 5 2 3" xfId="6358" xr:uid="{00000000-0005-0000-0000-000036050000}"/>
    <cellStyle name="Normal 10 2 2 5 2 3 2" xfId="13846" xr:uid="{00000000-0005-0000-0000-000037050000}"/>
    <cellStyle name="Normal 10 2 2 5 2 4" xfId="10103" xr:uid="{00000000-0005-0000-0000-000038050000}"/>
    <cellStyle name="Normal 10 2 2 5 3" xfId="3573" xr:uid="{00000000-0005-0000-0000-000039050000}"/>
    <cellStyle name="Normal 10 2 2 5 3 2" xfId="7321" xr:uid="{00000000-0005-0000-0000-00003A050000}"/>
    <cellStyle name="Normal 10 2 2 5 3 2 2" xfId="14808" xr:uid="{00000000-0005-0000-0000-00003B050000}"/>
    <cellStyle name="Normal 10 2 2 5 3 3" xfId="11065" xr:uid="{00000000-0005-0000-0000-00003C050000}"/>
    <cellStyle name="Normal 10 2 2 5 4" xfId="5449" xr:uid="{00000000-0005-0000-0000-00003D050000}"/>
    <cellStyle name="Normal 10 2 2 5 4 2" xfId="12937" xr:uid="{00000000-0005-0000-0000-00003E050000}"/>
    <cellStyle name="Normal 10 2 2 5 5" xfId="9194" xr:uid="{00000000-0005-0000-0000-00003F050000}"/>
    <cellStyle name="Normal 10 2 2 6" xfId="2164" xr:uid="{00000000-0005-0000-0000-000040050000}"/>
    <cellStyle name="Normal 10 2 2 6 2" xfId="4042" xr:uid="{00000000-0005-0000-0000-000041050000}"/>
    <cellStyle name="Normal 10 2 2 6 2 2" xfId="7790" xr:uid="{00000000-0005-0000-0000-000042050000}"/>
    <cellStyle name="Normal 10 2 2 6 2 2 2" xfId="15277" xr:uid="{00000000-0005-0000-0000-000043050000}"/>
    <cellStyle name="Normal 10 2 2 6 2 3" xfId="11534" xr:uid="{00000000-0005-0000-0000-000044050000}"/>
    <cellStyle name="Normal 10 2 2 6 3" xfId="5918" xr:uid="{00000000-0005-0000-0000-000045050000}"/>
    <cellStyle name="Normal 10 2 2 6 3 2" xfId="13406" xr:uid="{00000000-0005-0000-0000-000046050000}"/>
    <cellStyle name="Normal 10 2 2 6 4" xfId="9663" xr:uid="{00000000-0005-0000-0000-000047050000}"/>
    <cellStyle name="Normal 10 2 2 7" xfId="3133" xr:uid="{00000000-0005-0000-0000-000048050000}"/>
    <cellStyle name="Normal 10 2 2 7 2" xfId="6881" xr:uid="{00000000-0005-0000-0000-000049050000}"/>
    <cellStyle name="Normal 10 2 2 7 2 2" xfId="14368" xr:uid="{00000000-0005-0000-0000-00004A050000}"/>
    <cellStyle name="Normal 10 2 2 7 3" xfId="10625" xr:uid="{00000000-0005-0000-0000-00004B050000}"/>
    <cellStyle name="Normal 10 2 2 8" xfId="5009" xr:uid="{00000000-0005-0000-0000-00004C050000}"/>
    <cellStyle name="Normal 10 2 2 8 2" xfId="12497" xr:uid="{00000000-0005-0000-0000-00004D050000}"/>
    <cellStyle name="Normal 10 2 2 9" xfId="8754" xr:uid="{00000000-0005-0000-0000-00004E050000}"/>
    <cellStyle name="Normal 10 2 3" xfId="1117" xr:uid="{00000000-0005-0000-0000-00004F050000}"/>
    <cellStyle name="Normal 10 2 3 2" xfId="1118" xr:uid="{00000000-0005-0000-0000-000050050000}"/>
    <cellStyle name="Normal 10 2 3 2 2" xfId="1477" xr:uid="{00000000-0005-0000-0000-000051050000}"/>
    <cellStyle name="Normal 10 2 3 2 2 2" xfId="1919" xr:uid="{00000000-0005-0000-0000-000052050000}"/>
    <cellStyle name="Normal 10 2 3 2 2 2 2" xfId="2830" xr:uid="{00000000-0005-0000-0000-000053050000}"/>
    <cellStyle name="Normal 10 2 3 2 2 2 2 2" xfId="4707" xr:uid="{00000000-0005-0000-0000-000054050000}"/>
    <cellStyle name="Normal 10 2 3 2 2 2 2 2 2" xfId="8455" xr:uid="{00000000-0005-0000-0000-000055050000}"/>
    <cellStyle name="Normal 10 2 3 2 2 2 2 2 2 2" xfId="15942" xr:uid="{00000000-0005-0000-0000-000056050000}"/>
    <cellStyle name="Normal 10 2 3 2 2 2 2 2 3" xfId="12199" xr:uid="{00000000-0005-0000-0000-000057050000}"/>
    <cellStyle name="Normal 10 2 3 2 2 2 2 3" xfId="6583" xr:uid="{00000000-0005-0000-0000-000058050000}"/>
    <cellStyle name="Normal 10 2 3 2 2 2 2 3 2" xfId="14071" xr:uid="{00000000-0005-0000-0000-000059050000}"/>
    <cellStyle name="Normal 10 2 3 2 2 2 2 4" xfId="10328" xr:uid="{00000000-0005-0000-0000-00005A050000}"/>
    <cellStyle name="Normal 10 2 3 2 2 2 3" xfId="3798" xr:uid="{00000000-0005-0000-0000-00005B050000}"/>
    <cellStyle name="Normal 10 2 3 2 2 2 3 2" xfId="7546" xr:uid="{00000000-0005-0000-0000-00005C050000}"/>
    <cellStyle name="Normal 10 2 3 2 2 2 3 2 2" xfId="15033" xr:uid="{00000000-0005-0000-0000-00005D050000}"/>
    <cellStyle name="Normal 10 2 3 2 2 2 3 3" xfId="11290" xr:uid="{00000000-0005-0000-0000-00005E050000}"/>
    <cellStyle name="Normal 10 2 3 2 2 2 4" xfId="5674" xr:uid="{00000000-0005-0000-0000-00005F050000}"/>
    <cellStyle name="Normal 10 2 3 2 2 2 4 2" xfId="13162" xr:uid="{00000000-0005-0000-0000-000060050000}"/>
    <cellStyle name="Normal 10 2 3 2 2 2 5" xfId="9419" xr:uid="{00000000-0005-0000-0000-000061050000}"/>
    <cellStyle name="Normal 10 2 3 2 2 3" xfId="2389" xr:uid="{00000000-0005-0000-0000-000062050000}"/>
    <cellStyle name="Normal 10 2 3 2 2 3 2" xfId="4267" xr:uid="{00000000-0005-0000-0000-000063050000}"/>
    <cellStyle name="Normal 10 2 3 2 2 3 2 2" xfId="8015" xr:uid="{00000000-0005-0000-0000-000064050000}"/>
    <cellStyle name="Normal 10 2 3 2 2 3 2 2 2" xfId="15502" xr:uid="{00000000-0005-0000-0000-000065050000}"/>
    <cellStyle name="Normal 10 2 3 2 2 3 2 3" xfId="11759" xr:uid="{00000000-0005-0000-0000-000066050000}"/>
    <cellStyle name="Normal 10 2 3 2 2 3 3" xfId="6143" xr:uid="{00000000-0005-0000-0000-000067050000}"/>
    <cellStyle name="Normal 10 2 3 2 2 3 3 2" xfId="13631" xr:uid="{00000000-0005-0000-0000-000068050000}"/>
    <cellStyle name="Normal 10 2 3 2 2 3 4" xfId="9888" xr:uid="{00000000-0005-0000-0000-000069050000}"/>
    <cellStyle name="Normal 10 2 3 2 2 4" xfId="3358" xr:uid="{00000000-0005-0000-0000-00006A050000}"/>
    <cellStyle name="Normal 10 2 3 2 2 4 2" xfId="7106" xr:uid="{00000000-0005-0000-0000-00006B050000}"/>
    <cellStyle name="Normal 10 2 3 2 2 4 2 2" xfId="14593" xr:uid="{00000000-0005-0000-0000-00006C050000}"/>
    <cellStyle name="Normal 10 2 3 2 2 4 3" xfId="10850" xr:uid="{00000000-0005-0000-0000-00006D050000}"/>
    <cellStyle name="Normal 10 2 3 2 2 5" xfId="5234" xr:uid="{00000000-0005-0000-0000-00006E050000}"/>
    <cellStyle name="Normal 10 2 3 2 2 5 2" xfId="12722" xr:uid="{00000000-0005-0000-0000-00006F050000}"/>
    <cellStyle name="Normal 10 2 3 2 2 6" xfId="8979" xr:uid="{00000000-0005-0000-0000-000070050000}"/>
    <cellStyle name="Normal 10 2 3 2 3" xfId="1699" xr:uid="{00000000-0005-0000-0000-000071050000}"/>
    <cellStyle name="Normal 10 2 3 2 3 2" xfId="2610" xr:uid="{00000000-0005-0000-0000-000072050000}"/>
    <cellStyle name="Normal 10 2 3 2 3 2 2" xfId="4487" xr:uid="{00000000-0005-0000-0000-000073050000}"/>
    <cellStyle name="Normal 10 2 3 2 3 2 2 2" xfId="8235" xr:uid="{00000000-0005-0000-0000-000074050000}"/>
    <cellStyle name="Normal 10 2 3 2 3 2 2 2 2" xfId="15722" xr:uid="{00000000-0005-0000-0000-000075050000}"/>
    <cellStyle name="Normal 10 2 3 2 3 2 2 3" xfId="11979" xr:uid="{00000000-0005-0000-0000-000076050000}"/>
    <cellStyle name="Normal 10 2 3 2 3 2 3" xfId="6363" xr:uid="{00000000-0005-0000-0000-000077050000}"/>
    <cellStyle name="Normal 10 2 3 2 3 2 3 2" xfId="13851" xr:uid="{00000000-0005-0000-0000-000078050000}"/>
    <cellStyle name="Normal 10 2 3 2 3 2 4" xfId="10108" xr:uid="{00000000-0005-0000-0000-000079050000}"/>
    <cellStyle name="Normal 10 2 3 2 3 3" xfId="3578" xr:uid="{00000000-0005-0000-0000-00007A050000}"/>
    <cellStyle name="Normal 10 2 3 2 3 3 2" xfId="7326" xr:uid="{00000000-0005-0000-0000-00007B050000}"/>
    <cellStyle name="Normal 10 2 3 2 3 3 2 2" xfId="14813" xr:uid="{00000000-0005-0000-0000-00007C050000}"/>
    <cellStyle name="Normal 10 2 3 2 3 3 3" xfId="11070" xr:uid="{00000000-0005-0000-0000-00007D050000}"/>
    <cellStyle name="Normal 10 2 3 2 3 4" xfId="5454" xr:uid="{00000000-0005-0000-0000-00007E050000}"/>
    <cellStyle name="Normal 10 2 3 2 3 4 2" xfId="12942" xr:uid="{00000000-0005-0000-0000-00007F050000}"/>
    <cellStyle name="Normal 10 2 3 2 3 5" xfId="9199" xr:uid="{00000000-0005-0000-0000-000080050000}"/>
    <cellStyle name="Normal 10 2 3 2 4" xfId="2169" xr:uid="{00000000-0005-0000-0000-000081050000}"/>
    <cellStyle name="Normal 10 2 3 2 4 2" xfId="4047" xr:uid="{00000000-0005-0000-0000-000082050000}"/>
    <cellStyle name="Normal 10 2 3 2 4 2 2" xfId="7795" xr:uid="{00000000-0005-0000-0000-000083050000}"/>
    <cellStyle name="Normal 10 2 3 2 4 2 2 2" xfId="15282" xr:uid="{00000000-0005-0000-0000-000084050000}"/>
    <cellStyle name="Normal 10 2 3 2 4 2 3" xfId="11539" xr:uid="{00000000-0005-0000-0000-000085050000}"/>
    <cellStyle name="Normal 10 2 3 2 4 3" xfId="5923" xr:uid="{00000000-0005-0000-0000-000086050000}"/>
    <cellStyle name="Normal 10 2 3 2 4 3 2" xfId="13411" xr:uid="{00000000-0005-0000-0000-000087050000}"/>
    <cellStyle name="Normal 10 2 3 2 4 4" xfId="9668" xr:uid="{00000000-0005-0000-0000-000088050000}"/>
    <cellStyle name="Normal 10 2 3 2 5" xfId="3138" xr:uid="{00000000-0005-0000-0000-000089050000}"/>
    <cellStyle name="Normal 10 2 3 2 5 2" xfId="6886" xr:uid="{00000000-0005-0000-0000-00008A050000}"/>
    <cellStyle name="Normal 10 2 3 2 5 2 2" xfId="14373" xr:uid="{00000000-0005-0000-0000-00008B050000}"/>
    <cellStyle name="Normal 10 2 3 2 5 3" xfId="10630" xr:uid="{00000000-0005-0000-0000-00008C050000}"/>
    <cellStyle name="Normal 10 2 3 2 6" xfId="5014" xr:uid="{00000000-0005-0000-0000-00008D050000}"/>
    <cellStyle name="Normal 10 2 3 2 6 2" xfId="12502" xr:uid="{00000000-0005-0000-0000-00008E050000}"/>
    <cellStyle name="Normal 10 2 3 2 7" xfId="8759" xr:uid="{00000000-0005-0000-0000-00008F050000}"/>
    <cellStyle name="Normal 10 2 3 3" xfId="1476" xr:uid="{00000000-0005-0000-0000-000090050000}"/>
    <cellStyle name="Normal 10 2 3 3 2" xfId="1918" xr:uid="{00000000-0005-0000-0000-000091050000}"/>
    <cellStyle name="Normal 10 2 3 3 2 2" xfId="2829" xr:uid="{00000000-0005-0000-0000-000092050000}"/>
    <cellStyle name="Normal 10 2 3 3 2 2 2" xfId="4706" xr:uid="{00000000-0005-0000-0000-000093050000}"/>
    <cellStyle name="Normal 10 2 3 3 2 2 2 2" xfId="8454" xr:uid="{00000000-0005-0000-0000-000094050000}"/>
    <cellStyle name="Normal 10 2 3 3 2 2 2 2 2" xfId="15941" xr:uid="{00000000-0005-0000-0000-000095050000}"/>
    <cellStyle name="Normal 10 2 3 3 2 2 2 3" xfId="12198" xr:uid="{00000000-0005-0000-0000-000096050000}"/>
    <cellStyle name="Normal 10 2 3 3 2 2 3" xfId="6582" xr:uid="{00000000-0005-0000-0000-000097050000}"/>
    <cellStyle name="Normal 10 2 3 3 2 2 3 2" xfId="14070" xr:uid="{00000000-0005-0000-0000-000098050000}"/>
    <cellStyle name="Normal 10 2 3 3 2 2 4" xfId="10327" xr:uid="{00000000-0005-0000-0000-000099050000}"/>
    <cellStyle name="Normal 10 2 3 3 2 3" xfId="3797" xr:uid="{00000000-0005-0000-0000-00009A050000}"/>
    <cellStyle name="Normal 10 2 3 3 2 3 2" xfId="7545" xr:uid="{00000000-0005-0000-0000-00009B050000}"/>
    <cellStyle name="Normal 10 2 3 3 2 3 2 2" xfId="15032" xr:uid="{00000000-0005-0000-0000-00009C050000}"/>
    <cellStyle name="Normal 10 2 3 3 2 3 3" xfId="11289" xr:uid="{00000000-0005-0000-0000-00009D050000}"/>
    <cellStyle name="Normal 10 2 3 3 2 4" xfId="5673" xr:uid="{00000000-0005-0000-0000-00009E050000}"/>
    <cellStyle name="Normal 10 2 3 3 2 4 2" xfId="13161" xr:uid="{00000000-0005-0000-0000-00009F050000}"/>
    <cellStyle name="Normal 10 2 3 3 2 5" xfId="9418" xr:uid="{00000000-0005-0000-0000-0000A0050000}"/>
    <cellStyle name="Normal 10 2 3 3 3" xfId="2388" xr:uid="{00000000-0005-0000-0000-0000A1050000}"/>
    <cellStyle name="Normal 10 2 3 3 3 2" xfId="4266" xr:uid="{00000000-0005-0000-0000-0000A2050000}"/>
    <cellStyle name="Normal 10 2 3 3 3 2 2" xfId="8014" xr:uid="{00000000-0005-0000-0000-0000A3050000}"/>
    <cellStyle name="Normal 10 2 3 3 3 2 2 2" xfId="15501" xr:uid="{00000000-0005-0000-0000-0000A4050000}"/>
    <cellStyle name="Normal 10 2 3 3 3 2 3" xfId="11758" xr:uid="{00000000-0005-0000-0000-0000A5050000}"/>
    <cellStyle name="Normal 10 2 3 3 3 3" xfId="6142" xr:uid="{00000000-0005-0000-0000-0000A6050000}"/>
    <cellStyle name="Normal 10 2 3 3 3 3 2" xfId="13630" xr:uid="{00000000-0005-0000-0000-0000A7050000}"/>
    <cellStyle name="Normal 10 2 3 3 3 4" xfId="9887" xr:uid="{00000000-0005-0000-0000-0000A8050000}"/>
    <cellStyle name="Normal 10 2 3 3 4" xfId="3357" xr:uid="{00000000-0005-0000-0000-0000A9050000}"/>
    <cellStyle name="Normal 10 2 3 3 4 2" xfId="7105" xr:uid="{00000000-0005-0000-0000-0000AA050000}"/>
    <cellStyle name="Normal 10 2 3 3 4 2 2" xfId="14592" xr:uid="{00000000-0005-0000-0000-0000AB050000}"/>
    <cellStyle name="Normal 10 2 3 3 4 3" xfId="10849" xr:uid="{00000000-0005-0000-0000-0000AC050000}"/>
    <cellStyle name="Normal 10 2 3 3 5" xfId="5233" xr:uid="{00000000-0005-0000-0000-0000AD050000}"/>
    <cellStyle name="Normal 10 2 3 3 5 2" xfId="12721" xr:uid="{00000000-0005-0000-0000-0000AE050000}"/>
    <cellStyle name="Normal 10 2 3 3 6" xfId="8978" xr:uid="{00000000-0005-0000-0000-0000AF050000}"/>
    <cellStyle name="Normal 10 2 3 4" xfId="1698" xr:uid="{00000000-0005-0000-0000-0000B0050000}"/>
    <cellStyle name="Normal 10 2 3 4 2" xfId="2609" xr:uid="{00000000-0005-0000-0000-0000B1050000}"/>
    <cellStyle name="Normal 10 2 3 4 2 2" xfId="4486" xr:uid="{00000000-0005-0000-0000-0000B2050000}"/>
    <cellStyle name="Normal 10 2 3 4 2 2 2" xfId="8234" xr:uid="{00000000-0005-0000-0000-0000B3050000}"/>
    <cellStyle name="Normal 10 2 3 4 2 2 2 2" xfId="15721" xr:uid="{00000000-0005-0000-0000-0000B4050000}"/>
    <cellStyle name="Normal 10 2 3 4 2 2 3" xfId="11978" xr:uid="{00000000-0005-0000-0000-0000B5050000}"/>
    <cellStyle name="Normal 10 2 3 4 2 3" xfId="6362" xr:uid="{00000000-0005-0000-0000-0000B6050000}"/>
    <cellStyle name="Normal 10 2 3 4 2 3 2" xfId="13850" xr:uid="{00000000-0005-0000-0000-0000B7050000}"/>
    <cellStyle name="Normal 10 2 3 4 2 4" xfId="10107" xr:uid="{00000000-0005-0000-0000-0000B8050000}"/>
    <cellStyle name="Normal 10 2 3 4 3" xfId="3577" xr:uid="{00000000-0005-0000-0000-0000B9050000}"/>
    <cellStyle name="Normal 10 2 3 4 3 2" xfId="7325" xr:uid="{00000000-0005-0000-0000-0000BA050000}"/>
    <cellStyle name="Normal 10 2 3 4 3 2 2" xfId="14812" xr:uid="{00000000-0005-0000-0000-0000BB050000}"/>
    <cellStyle name="Normal 10 2 3 4 3 3" xfId="11069" xr:uid="{00000000-0005-0000-0000-0000BC050000}"/>
    <cellStyle name="Normal 10 2 3 4 4" xfId="5453" xr:uid="{00000000-0005-0000-0000-0000BD050000}"/>
    <cellStyle name="Normal 10 2 3 4 4 2" xfId="12941" xr:uid="{00000000-0005-0000-0000-0000BE050000}"/>
    <cellStyle name="Normal 10 2 3 4 5" xfId="9198" xr:uid="{00000000-0005-0000-0000-0000BF050000}"/>
    <cellStyle name="Normal 10 2 3 5" xfId="2168" xr:uid="{00000000-0005-0000-0000-0000C0050000}"/>
    <cellStyle name="Normal 10 2 3 5 2" xfId="4046" xr:uid="{00000000-0005-0000-0000-0000C1050000}"/>
    <cellStyle name="Normal 10 2 3 5 2 2" xfId="7794" xr:uid="{00000000-0005-0000-0000-0000C2050000}"/>
    <cellStyle name="Normal 10 2 3 5 2 2 2" xfId="15281" xr:uid="{00000000-0005-0000-0000-0000C3050000}"/>
    <cellStyle name="Normal 10 2 3 5 2 3" xfId="11538" xr:uid="{00000000-0005-0000-0000-0000C4050000}"/>
    <cellStyle name="Normal 10 2 3 5 3" xfId="5922" xr:uid="{00000000-0005-0000-0000-0000C5050000}"/>
    <cellStyle name="Normal 10 2 3 5 3 2" xfId="13410" xr:uid="{00000000-0005-0000-0000-0000C6050000}"/>
    <cellStyle name="Normal 10 2 3 5 4" xfId="9667" xr:uid="{00000000-0005-0000-0000-0000C7050000}"/>
    <cellStyle name="Normal 10 2 3 6" xfId="3137" xr:uid="{00000000-0005-0000-0000-0000C8050000}"/>
    <cellStyle name="Normal 10 2 3 6 2" xfId="6885" xr:uid="{00000000-0005-0000-0000-0000C9050000}"/>
    <cellStyle name="Normal 10 2 3 6 2 2" xfId="14372" xr:uid="{00000000-0005-0000-0000-0000CA050000}"/>
    <cellStyle name="Normal 10 2 3 6 3" xfId="10629" xr:uid="{00000000-0005-0000-0000-0000CB050000}"/>
    <cellStyle name="Normal 10 2 3 7" xfId="5013" xr:uid="{00000000-0005-0000-0000-0000CC050000}"/>
    <cellStyle name="Normal 10 2 3 7 2" xfId="12501" xr:uid="{00000000-0005-0000-0000-0000CD050000}"/>
    <cellStyle name="Normal 10 2 3 8" xfId="8758" xr:uid="{00000000-0005-0000-0000-0000CE050000}"/>
    <cellStyle name="Normal 10 2 4" xfId="1119" xr:uid="{00000000-0005-0000-0000-0000CF050000}"/>
    <cellStyle name="Normal 10 2 4 2" xfId="1478" xr:uid="{00000000-0005-0000-0000-0000D0050000}"/>
    <cellStyle name="Normal 10 2 4 2 2" xfId="1920" xr:uid="{00000000-0005-0000-0000-0000D1050000}"/>
    <cellStyle name="Normal 10 2 4 2 2 2" xfId="2831" xr:uid="{00000000-0005-0000-0000-0000D2050000}"/>
    <cellStyle name="Normal 10 2 4 2 2 2 2" xfId="4708" xr:uid="{00000000-0005-0000-0000-0000D3050000}"/>
    <cellStyle name="Normal 10 2 4 2 2 2 2 2" xfId="8456" xr:uid="{00000000-0005-0000-0000-0000D4050000}"/>
    <cellStyle name="Normal 10 2 4 2 2 2 2 2 2" xfId="15943" xr:uid="{00000000-0005-0000-0000-0000D5050000}"/>
    <cellStyle name="Normal 10 2 4 2 2 2 2 3" xfId="12200" xr:uid="{00000000-0005-0000-0000-0000D6050000}"/>
    <cellStyle name="Normal 10 2 4 2 2 2 3" xfId="6584" xr:uid="{00000000-0005-0000-0000-0000D7050000}"/>
    <cellStyle name="Normal 10 2 4 2 2 2 3 2" xfId="14072" xr:uid="{00000000-0005-0000-0000-0000D8050000}"/>
    <cellStyle name="Normal 10 2 4 2 2 2 4" xfId="10329" xr:uid="{00000000-0005-0000-0000-0000D9050000}"/>
    <cellStyle name="Normal 10 2 4 2 2 3" xfId="3799" xr:uid="{00000000-0005-0000-0000-0000DA050000}"/>
    <cellStyle name="Normal 10 2 4 2 2 3 2" xfId="7547" xr:uid="{00000000-0005-0000-0000-0000DB050000}"/>
    <cellStyle name="Normal 10 2 4 2 2 3 2 2" xfId="15034" xr:uid="{00000000-0005-0000-0000-0000DC050000}"/>
    <cellStyle name="Normal 10 2 4 2 2 3 3" xfId="11291" xr:uid="{00000000-0005-0000-0000-0000DD050000}"/>
    <cellStyle name="Normal 10 2 4 2 2 4" xfId="5675" xr:uid="{00000000-0005-0000-0000-0000DE050000}"/>
    <cellStyle name="Normal 10 2 4 2 2 4 2" xfId="13163" xr:uid="{00000000-0005-0000-0000-0000DF050000}"/>
    <cellStyle name="Normal 10 2 4 2 2 5" xfId="9420" xr:uid="{00000000-0005-0000-0000-0000E0050000}"/>
    <cellStyle name="Normal 10 2 4 2 3" xfId="2390" xr:uid="{00000000-0005-0000-0000-0000E1050000}"/>
    <cellStyle name="Normal 10 2 4 2 3 2" xfId="4268" xr:uid="{00000000-0005-0000-0000-0000E2050000}"/>
    <cellStyle name="Normal 10 2 4 2 3 2 2" xfId="8016" xr:uid="{00000000-0005-0000-0000-0000E3050000}"/>
    <cellStyle name="Normal 10 2 4 2 3 2 2 2" xfId="15503" xr:uid="{00000000-0005-0000-0000-0000E4050000}"/>
    <cellStyle name="Normal 10 2 4 2 3 2 3" xfId="11760" xr:uid="{00000000-0005-0000-0000-0000E5050000}"/>
    <cellStyle name="Normal 10 2 4 2 3 3" xfId="6144" xr:uid="{00000000-0005-0000-0000-0000E6050000}"/>
    <cellStyle name="Normal 10 2 4 2 3 3 2" xfId="13632" xr:uid="{00000000-0005-0000-0000-0000E7050000}"/>
    <cellStyle name="Normal 10 2 4 2 3 4" xfId="9889" xr:uid="{00000000-0005-0000-0000-0000E8050000}"/>
    <cellStyle name="Normal 10 2 4 2 4" xfId="3359" xr:uid="{00000000-0005-0000-0000-0000E9050000}"/>
    <cellStyle name="Normal 10 2 4 2 4 2" xfId="7107" xr:uid="{00000000-0005-0000-0000-0000EA050000}"/>
    <cellStyle name="Normal 10 2 4 2 4 2 2" xfId="14594" xr:uid="{00000000-0005-0000-0000-0000EB050000}"/>
    <cellStyle name="Normal 10 2 4 2 4 3" xfId="10851" xr:uid="{00000000-0005-0000-0000-0000EC050000}"/>
    <cellStyle name="Normal 10 2 4 2 5" xfId="5235" xr:uid="{00000000-0005-0000-0000-0000ED050000}"/>
    <cellStyle name="Normal 10 2 4 2 5 2" xfId="12723" xr:uid="{00000000-0005-0000-0000-0000EE050000}"/>
    <cellStyle name="Normal 10 2 4 2 6" xfId="8980" xr:uid="{00000000-0005-0000-0000-0000EF050000}"/>
    <cellStyle name="Normal 10 2 4 3" xfId="1700" xr:uid="{00000000-0005-0000-0000-0000F0050000}"/>
    <cellStyle name="Normal 10 2 4 3 2" xfId="2611" xr:uid="{00000000-0005-0000-0000-0000F1050000}"/>
    <cellStyle name="Normal 10 2 4 3 2 2" xfId="4488" xr:uid="{00000000-0005-0000-0000-0000F2050000}"/>
    <cellStyle name="Normal 10 2 4 3 2 2 2" xfId="8236" xr:uid="{00000000-0005-0000-0000-0000F3050000}"/>
    <cellStyle name="Normal 10 2 4 3 2 2 2 2" xfId="15723" xr:uid="{00000000-0005-0000-0000-0000F4050000}"/>
    <cellStyle name="Normal 10 2 4 3 2 2 3" xfId="11980" xr:uid="{00000000-0005-0000-0000-0000F5050000}"/>
    <cellStyle name="Normal 10 2 4 3 2 3" xfId="6364" xr:uid="{00000000-0005-0000-0000-0000F6050000}"/>
    <cellStyle name="Normal 10 2 4 3 2 3 2" xfId="13852" xr:uid="{00000000-0005-0000-0000-0000F7050000}"/>
    <cellStyle name="Normal 10 2 4 3 2 4" xfId="10109" xr:uid="{00000000-0005-0000-0000-0000F8050000}"/>
    <cellStyle name="Normal 10 2 4 3 3" xfId="3579" xr:uid="{00000000-0005-0000-0000-0000F9050000}"/>
    <cellStyle name="Normal 10 2 4 3 3 2" xfId="7327" xr:uid="{00000000-0005-0000-0000-0000FA050000}"/>
    <cellStyle name="Normal 10 2 4 3 3 2 2" xfId="14814" xr:uid="{00000000-0005-0000-0000-0000FB050000}"/>
    <cellStyle name="Normal 10 2 4 3 3 3" xfId="11071" xr:uid="{00000000-0005-0000-0000-0000FC050000}"/>
    <cellStyle name="Normal 10 2 4 3 4" xfId="5455" xr:uid="{00000000-0005-0000-0000-0000FD050000}"/>
    <cellStyle name="Normal 10 2 4 3 4 2" xfId="12943" xr:uid="{00000000-0005-0000-0000-0000FE050000}"/>
    <cellStyle name="Normal 10 2 4 3 5" xfId="9200" xr:uid="{00000000-0005-0000-0000-0000FF050000}"/>
    <cellStyle name="Normal 10 2 4 4" xfId="2170" xr:uid="{00000000-0005-0000-0000-000000060000}"/>
    <cellStyle name="Normal 10 2 4 4 2" xfId="4048" xr:uid="{00000000-0005-0000-0000-000001060000}"/>
    <cellStyle name="Normal 10 2 4 4 2 2" xfId="7796" xr:uid="{00000000-0005-0000-0000-000002060000}"/>
    <cellStyle name="Normal 10 2 4 4 2 2 2" xfId="15283" xr:uid="{00000000-0005-0000-0000-000003060000}"/>
    <cellStyle name="Normal 10 2 4 4 2 3" xfId="11540" xr:uid="{00000000-0005-0000-0000-000004060000}"/>
    <cellStyle name="Normal 10 2 4 4 3" xfId="5924" xr:uid="{00000000-0005-0000-0000-000005060000}"/>
    <cellStyle name="Normal 10 2 4 4 3 2" xfId="13412" xr:uid="{00000000-0005-0000-0000-000006060000}"/>
    <cellStyle name="Normal 10 2 4 4 4" xfId="9669" xr:uid="{00000000-0005-0000-0000-000007060000}"/>
    <cellStyle name="Normal 10 2 4 5" xfId="3139" xr:uid="{00000000-0005-0000-0000-000008060000}"/>
    <cellStyle name="Normal 10 2 4 5 2" xfId="6887" xr:uid="{00000000-0005-0000-0000-000009060000}"/>
    <cellStyle name="Normal 10 2 4 5 2 2" xfId="14374" xr:uid="{00000000-0005-0000-0000-00000A060000}"/>
    <cellStyle name="Normal 10 2 4 5 3" xfId="10631" xr:uid="{00000000-0005-0000-0000-00000B060000}"/>
    <cellStyle name="Normal 10 2 4 6" xfId="5015" xr:uid="{00000000-0005-0000-0000-00000C060000}"/>
    <cellStyle name="Normal 10 2 4 6 2" xfId="12503" xr:uid="{00000000-0005-0000-0000-00000D060000}"/>
    <cellStyle name="Normal 10 2 4 7" xfId="8760" xr:uid="{00000000-0005-0000-0000-00000E060000}"/>
    <cellStyle name="Normal 10 2 5" xfId="1471" xr:uid="{00000000-0005-0000-0000-00000F060000}"/>
    <cellStyle name="Normal 10 2 5 2" xfId="1913" xr:uid="{00000000-0005-0000-0000-000010060000}"/>
    <cellStyle name="Normal 10 2 5 2 2" xfId="2824" xr:uid="{00000000-0005-0000-0000-000011060000}"/>
    <cellStyle name="Normal 10 2 5 2 2 2" xfId="4701" xr:uid="{00000000-0005-0000-0000-000012060000}"/>
    <cellStyle name="Normal 10 2 5 2 2 2 2" xfId="8449" xr:uid="{00000000-0005-0000-0000-000013060000}"/>
    <cellStyle name="Normal 10 2 5 2 2 2 2 2" xfId="15936" xr:uid="{00000000-0005-0000-0000-000014060000}"/>
    <cellStyle name="Normal 10 2 5 2 2 2 3" xfId="12193" xr:uid="{00000000-0005-0000-0000-000015060000}"/>
    <cellStyle name="Normal 10 2 5 2 2 3" xfId="6577" xr:uid="{00000000-0005-0000-0000-000016060000}"/>
    <cellStyle name="Normal 10 2 5 2 2 3 2" xfId="14065" xr:uid="{00000000-0005-0000-0000-000017060000}"/>
    <cellStyle name="Normal 10 2 5 2 2 4" xfId="10322" xr:uid="{00000000-0005-0000-0000-000018060000}"/>
    <cellStyle name="Normal 10 2 5 2 3" xfId="3792" xr:uid="{00000000-0005-0000-0000-000019060000}"/>
    <cellStyle name="Normal 10 2 5 2 3 2" xfId="7540" xr:uid="{00000000-0005-0000-0000-00001A060000}"/>
    <cellStyle name="Normal 10 2 5 2 3 2 2" xfId="15027" xr:uid="{00000000-0005-0000-0000-00001B060000}"/>
    <cellStyle name="Normal 10 2 5 2 3 3" xfId="11284" xr:uid="{00000000-0005-0000-0000-00001C060000}"/>
    <cellStyle name="Normal 10 2 5 2 4" xfId="5668" xr:uid="{00000000-0005-0000-0000-00001D060000}"/>
    <cellStyle name="Normal 10 2 5 2 4 2" xfId="13156" xr:uid="{00000000-0005-0000-0000-00001E060000}"/>
    <cellStyle name="Normal 10 2 5 2 5" xfId="9413" xr:uid="{00000000-0005-0000-0000-00001F060000}"/>
    <cellStyle name="Normal 10 2 5 3" xfId="2383" xr:uid="{00000000-0005-0000-0000-000020060000}"/>
    <cellStyle name="Normal 10 2 5 3 2" xfId="4261" xr:uid="{00000000-0005-0000-0000-000021060000}"/>
    <cellStyle name="Normal 10 2 5 3 2 2" xfId="8009" xr:uid="{00000000-0005-0000-0000-000022060000}"/>
    <cellStyle name="Normal 10 2 5 3 2 2 2" xfId="15496" xr:uid="{00000000-0005-0000-0000-000023060000}"/>
    <cellStyle name="Normal 10 2 5 3 2 3" xfId="11753" xr:uid="{00000000-0005-0000-0000-000024060000}"/>
    <cellStyle name="Normal 10 2 5 3 3" xfId="6137" xr:uid="{00000000-0005-0000-0000-000025060000}"/>
    <cellStyle name="Normal 10 2 5 3 3 2" xfId="13625" xr:uid="{00000000-0005-0000-0000-000026060000}"/>
    <cellStyle name="Normal 10 2 5 3 4" xfId="9882" xr:uid="{00000000-0005-0000-0000-000027060000}"/>
    <cellStyle name="Normal 10 2 5 4" xfId="3352" xr:uid="{00000000-0005-0000-0000-000028060000}"/>
    <cellStyle name="Normal 10 2 5 4 2" xfId="7100" xr:uid="{00000000-0005-0000-0000-000029060000}"/>
    <cellStyle name="Normal 10 2 5 4 2 2" xfId="14587" xr:uid="{00000000-0005-0000-0000-00002A060000}"/>
    <cellStyle name="Normal 10 2 5 4 3" xfId="10844" xr:uid="{00000000-0005-0000-0000-00002B060000}"/>
    <cellStyle name="Normal 10 2 5 5" xfId="5228" xr:uid="{00000000-0005-0000-0000-00002C060000}"/>
    <cellStyle name="Normal 10 2 5 5 2" xfId="12716" xr:uid="{00000000-0005-0000-0000-00002D060000}"/>
    <cellStyle name="Normal 10 2 5 6" xfId="8973" xr:uid="{00000000-0005-0000-0000-00002E060000}"/>
    <cellStyle name="Normal 10 2 6" xfId="1693" xr:uid="{00000000-0005-0000-0000-00002F060000}"/>
    <cellStyle name="Normal 10 2 6 2" xfId="2604" xr:uid="{00000000-0005-0000-0000-000030060000}"/>
    <cellStyle name="Normal 10 2 6 2 2" xfId="4481" xr:uid="{00000000-0005-0000-0000-000031060000}"/>
    <cellStyle name="Normal 10 2 6 2 2 2" xfId="8229" xr:uid="{00000000-0005-0000-0000-000032060000}"/>
    <cellStyle name="Normal 10 2 6 2 2 2 2" xfId="15716" xr:uid="{00000000-0005-0000-0000-000033060000}"/>
    <cellStyle name="Normal 10 2 6 2 2 3" xfId="11973" xr:uid="{00000000-0005-0000-0000-000034060000}"/>
    <cellStyle name="Normal 10 2 6 2 3" xfId="6357" xr:uid="{00000000-0005-0000-0000-000035060000}"/>
    <cellStyle name="Normal 10 2 6 2 3 2" xfId="13845" xr:uid="{00000000-0005-0000-0000-000036060000}"/>
    <cellStyle name="Normal 10 2 6 2 4" xfId="10102" xr:uid="{00000000-0005-0000-0000-000037060000}"/>
    <cellStyle name="Normal 10 2 6 3" xfId="3572" xr:uid="{00000000-0005-0000-0000-000038060000}"/>
    <cellStyle name="Normal 10 2 6 3 2" xfId="7320" xr:uid="{00000000-0005-0000-0000-000039060000}"/>
    <cellStyle name="Normal 10 2 6 3 2 2" xfId="14807" xr:uid="{00000000-0005-0000-0000-00003A060000}"/>
    <cellStyle name="Normal 10 2 6 3 3" xfId="11064" xr:uid="{00000000-0005-0000-0000-00003B060000}"/>
    <cellStyle name="Normal 10 2 6 4" xfId="5448" xr:uid="{00000000-0005-0000-0000-00003C060000}"/>
    <cellStyle name="Normal 10 2 6 4 2" xfId="12936" xr:uid="{00000000-0005-0000-0000-00003D060000}"/>
    <cellStyle name="Normal 10 2 6 5" xfId="9193" xr:uid="{00000000-0005-0000-0000-00003E060000}"/>
    <cellStyle name="Normal 10 2 7" xfId="2163" xr:uid="{00000000-0005-0000-0000-00003F060000}"/>
    <cellStyle name="Normal 10 2 7 2" xfId="4041" xr:uid="{00000000-0005-0000-0000-000040060000}"/>
    <cellStyle name="Normal 10 2 7 2 2" xfId="7789" xr:uid="{00000000-0005-0000-0000-000041060000}"/>
    <cellStyle name="Normal 10 2 7 2 2 2" xfId="15276" xr:uid="{00000000-0005-0000-0000-000042060000}"/>
    <cellStyle name="Normal 10 2 7 2 3" xfId="11533" xr:uid="{00000000-0005-0000-0000-000043060000}"/>
    <cellStyle name="Normal 10 2 7 3" xfId="5917" xr:uid="{00000000-0005-0000-0000-000044060000}"/>
    <cellStyle name="Normal 10 2 7 3 2" xfId="13405" xr:uid="{00000000-0005-0000-0000-000045060000}"/>
    <cellStyle name="Normal 10 2 7 4" xfId="9662" xr:uid="{00000000-0005-0000-0000-000046060000}"/>
    <cellStyle name="Normal 10 2 8" xfId="3132" xr:uid="{00000000-0005-0000-0000-000047060000}"/>
    <cellStyle name="Normal 10 2 8 2" xfId="6880" xr:uid="{00000000-0005-0000-0000-000048060000}"/>
    <cellStyle name="Normal 10 2 8 2 2" xfId="14367" xr:uid="{00000000-0005-0000-0000-000049060000}"/>
    <cellStyle name="Normal 10 2 8 3" xfId="10624" xr:uid="{00000000-0005-0000-0000-00004A060000}"/>
    <cellStyle name="Normal 10 2 9" xfId="5008" xr:uid="{00000000-0005-0000-0000-00004B060000}"/>
    <cellStyle name="Normal 10 2 9 2" xfId="12496" xr:uid="{00000000-0005-0000-0000-00004C060000}"/>
    <cellStyle name="Normal 10 3" xfId="1120" xr:uid="{00000000-0005-0000-0000-00004D060000}"/>
    <cellStyle name="Normal 10 3 10" xfId="5016" xr:uid="{00000000-0005-0000-0000-00004E060000}"/>
    <cellStyle name="Normal 10 3 10 2" xfId="12504" xr:uid="{00000000-0005-0000-0000-00004F060000}"/>
    <cellStyle name="Normal 10 3 11" xfId="8761" xr:uid="{00000000-0005-0000-0000-000050060000}"/>
    <cellStyle name="Normal 10 3 2" xfId="1121" xr:uid="{00000000-0005-0000-0000-000051060000}"/>
    <cellStyle name="Normal 10 3 2 10" xfId="3141" xr:uid="{00000000-0005-0000-0000-000052060000}"/>
    <cellStyle name="Normal 10 3 2 10 2" xfId="6889" xr:uid="{00000000-0005-0000-0000-000053060000}"/>
    <cellStyle name="Normal 10 3 2 10 2 2" xfId="14376" xr:uid="{00000000-0005-0000-0000-000054060000}"/>
    <cellStyle name="Normal 10 3 2 10 3" xfId="10633" xr:uid="{00000000-0005-0000-0000-000055060000}"/>
    <cellStyle name="Normal 10 3 2 11" xfId="5017" xr:uid="{00000000-0005-0000-0000-000056060000}"/>
    <cellStyle name="Normal 10 3 2 11 2" xfId="12505" xr:uid="{00000000-0005-0000-0000-000057060000}"/>
    <cellStyle name="Normal 10 3 2 12" xfId="8762" xr:uid="{00000000-0005-0000-0000-000058060000}"/>
    <cellStyle name="Normal 10 3 2 2" xfId="1122" xr:uid="{00000000-0005-0000-0000-000059060000}"/>
    <cellStyle name="Normal 10 3 2 2 10" xfId="5018" xr:uid="{00000000-0005-0000-0000-00005A060000}"/>
    <cellStyle name="Normal 10 3 2 2 10 2" xfId="12506" xr:uid="{00000000-0005-0000-0000-00005B060000}"/>
    <cellStyle name="Normal 10 3 2 2 11" xfId="8763" xr:uid="{00000000-0005-0000-0000-00005C060000}"/>
    <cellStyle name="Normal 10 3 2 2 2" xfId="1123" xr:uid="{00000000-0005-0000-0000-00005D060000}"/>
    <cellStyle name="Normal 10 3 2 2 2 10" xfId="5019" xr:uid="{00000000-0005-0000-0000-00005E060000}"/>
    <cellStyle name="Normal 10 3 2 2 2 10 2" xfId="12507" xr:uid="{00000000-0005-0000-0000-00005F060000}"/>
    <cellStyle name="Normal 10 3 2 2 2 11" xfId="8764" xr:uid="{00000000-0005-0000-0000-000060060000}"/>
    <cellStyle name="Normal 10 3 2 2 2 2" xfId="1124" xr:uid="{00000000-0005-0000-0000-000061060000}"/>
    <cellStyle name="Normal 10 3 2 2 2 2 2" xfId="1125" xr:uid="{00000000-0005-0000-0000-000062060000}"/>
    <cellStyle name="Normal 10 3 2 2 2 2 2 2" xfId="1126" xr:uid="{00000000-0005-0000-0000-000063060000}"/>
    <cellStyle name="Normal 10 3 2 2 2 2 2 2 2" xfId="1485" xr:uid="{00000000-0005-0000-0000-000064060000}"/>
    <cellStyle name="Normal 10 3 2 2 2 2 2 2 2 2" xfId="1927" xr:uid="{00000000-0005-0000-0000-000065060000}"/>
    <cellStyle name="Normal 10 3 2 2 2 2 2 2 2 2 2" xfId="2838" xr:uid="{00000000-0005-0000-0000-000066060000}"/>
    <cellStyle name="Normal 10 3 2 2 2 2 2 2 2 2 2 2" xfId="4715" xr:uid="{00000000-0005-0000-0000-000067060000}"/>
    <cellStyle name="Normal 10 3 2 2 2 2 2 2 2 2 2 2 2" xfId="8463" xr:uid="{00000000-0005-0000-0000-000068060000}"/>
    <cellStyle name="Normal 10 3 2 2 2 2 2 2 2 2 2 2 2 2" xfId="15950" xr:uid="{00000000-0005-0000-0000-000069060000}"/>
    <cellStyle name="Normal 10 3 2 2 2 2 2 2 2 2 2 2 3" xfId="12207" xr:uid="{00000000-0005-0000-0000-00006A060000}"/>
    <cellStyle name="Normal 10 3 2 2 2 2 2 2 2 2 2 3" xfId="6591" xr:uid="{00000000-0005-0000-0000-00006B060000}"/>
    <cellStyle name="Normal 10 3 2 2 2 2 2 2 2 2 2 3 2" xfId="14079" xr:uid="{00000000-0005-0000-0000-00006C060000}"/>
    <cellStyle name="Normal 10 3 2 2 2 2 2 2 2 2 2 4" xfId="10336" xr:uid="{00000000-0005-0000-0000-00006D060000}"/>
    <cellStyle name="Normal 10 3 2 2 2 2 2 2 2 2 3" xfId="3806" xr:uid="{00000000-0005-0000-0000-00006E060000}"/>
    <cellStyle name="Normal 10 3 2 2 2 2 2 2 2 2 3 2" xfId="7554" xr:uid="{00000000-0005-0000-0000-00006F060000}"/>
    <cellStyle name="Normal 10 3 2 2 2 2 2 2 2 2 3 2 2" xfId="15041" xr:uid="{00000000-0005-0000-0000-000070060000}"/>
    <cellStyle name="Normal 10 3 2 2 2 2 2 2 2 2 3 3" xfId="11298" xr:uid="{00000000-0005-0000-0000-000071060000}"/>
    <cellStyle name="Normal 10 3 2 2 2 2 2 2 2 2 4" xfId="5682" xr:uid="{00000000-0005-0000-0000-000072060000}"/>
    <cellStyle name="Normal 10 3 2 2 2 2 2 2 2 2 4 2" xfId="13170" xr:uid="{00000000-0005-0000-0000-000073060000}"/>
    <cellStyle name="Normal 10 3 2 2 2 2 2 2 2 2 5" xfId="9427" xr:uid="{00000000-0005-0000-0000-000074060000}"/>
    <cellStyle name="Normal 10 3 2 2 2 2 2 2 2 3" xfId="2397" xr:uid="{00000000-0005-0000-0000-000075060000}"/>
    <cellStyle name="Normal 10 3 2 2 2 2 2 2 2 3 2" xfId="4275" xr:uid="{00000000-0005-0000-0000-000076060000}"/>
    <cellStyle name="Normal 10 3 2 2 2 2 2 2 2 3 2 2" xfId="8023" xr:uid="{00000000-0005-0000-0000-000077060000}"/>
    <cellStyle name="Normal 10 3 2 2 2 2 2 2 2 3 2 2 2" xfId="15510" xr:uid="{00000000-0005-0000-0000-000078060000}"/>
    <cellStyle name="Normal 10 3 2 2 2 2 2 2 2 3 2 3" xfId="11767" xr:uid="{00000000-0005-0000-0000-000079060000}"/>
    <cellStyle name="Normal 10 3 2 2 2 2 2 2 2 3 3" xfId="6151" xr:uid="{00000000-0005-0000-0000-00007A060000}"/>
    <cellStyle name="Normal 10 3 2 2 2 2 2 2 2 3 3 2" xfId="13639" xr:uid="{00000000-0005-0000-0000-00007B060000}"/>
    <cellStyle name="Normal 10 3 2 2 2 2 2 2 2 3 4" xfId="9896" xr:uid="{00000000-0005-0000-0000-00007C060000}"/>
    <cellStyle name="Normal 10 3 2 2 2 2 2 2 2 4" xfId="3366" xr:uid="{00000000-0005-0000-0000-00007D060000}"/>
    <cellStyle name="Normal 10 3 2 2 2 2 2 2 2 4 2" xfId="7114" xr:uid="{00000000-0005-0000-0000-00007E060000}"/>
    <cellStyle name="Normal 10 3 2 2 2 2 2 2 2 4 2 2" xfId="14601" xr:uid="{00000000-0005-0000-0000-00007F060000}"/>
    <cellStyle name="Normal 10 3 2 2 2 2 2 2 2 4 3" xfId="10858" xr:uid="{00000000-0005-0000-0000-000080060000}"/>
    <cellStyle name="Normal 10 3 2 2 2 2 2 2 2 5" xfId="5242" xr:uid="{00000000-0005-0000-0000-000081060000}"/>
    <cellStyle name="Normal 10 3 2 2 2 2 2 2 2 5 2" xfId="12730" xr:uid="{00000000-0005-0000-0000-000082060000}"/>
    <cellStyle name="Normal 10 3 2 2 2 2 2 2 2 6" xfId="8987" xr:uid="{00000000-0005-0000-0000-000083060000}"/>
    <cellStyle name="Normal 10 3 2 2 2 2 2 2 3" xfId="1707" xr:uid="{00000000-0005-0000-0000-000084060000}"/>
    <cellStyle name="Normal 10 3 2 2 2 2 2 2 3 2" xfId="2618" xr:uid="{00000000-0005-0000-0000-000085060000}"/>
    <cellStyle name="Normal 10 3 2 2 2 2 2 2 3 2 2" xfId="4495" xr:uid="{00000000-0005-0000-0000-000086060000}"/>
    <cellStyle name="Normal 10 3 2 2 2 2 2 2 3 2 2 2" xfId="8243" xr:uid="{00000000-0005-0000-0000-000087060000}"/>
    <cellStyle name="Normal 10 3 2 2 2 2 2 2 3 2 2 2 2" xfId="15730" xr:uid="{00000000-0005-0000-0000-000088060000}"/>
    <cellStyle name="Normal 10 3 2 2 2 2 2 2 3 2 2 3" xfId="11987" xr:uid="{00000000-0005-0000-0000-000089060000}"/>
    <cellStyle name="Normal 10 3 2 2 2 2 2 2 3 2 3" xfId="6371" xr:uid="{00000000-0005-0000-0000-00008A060000}"/>
    <cellStyle name="Normal 10 3 2 2 2 2 2 2 3 2 3 2" xfId="13859" xr:uid="{00000000-0005-0000-0000-00008B060000}"/>
    <cellStyle name="Normal 10 3 2 2 2 2 2 2 3 2 4" xfId="10116" xr:uid="{00000000-0005-0000-0000-00008C060000}"/>
    <cellStyle name="Normal 10 3 2 2 2 2 2 2 3 3" xfId="3586" xr:uid="{00000000-0005-0000-0000-00008D060000}"/>
    <cellStyle name="Normal 10 3 2 2 2 2 2 2 3 3 2" xfId="7334" xr:uid="{00000000-0005-0000-0000-00008E060000}"/>
    <cellStyle name="Normal 10 3 2 2 2 2 2 2 3 3 2 2" xfId="14821" xr:uid="{00000000-0005-0000-0000-00008F060000}"/>
    <cellStyle name="Normal 10 3 2 2 2 2 2 2 3 3 3" xfId="11078" xr:uid="{00000000-0005-0000-0000-000090060000}"/>
    <cellStyle name="Normal 10 3 2 2 2 2 2 2 3 4" xfId="5462" xr:uid="{00000000-0005-0000-0000-000091060000}"/>
    <cellStyle name="Normal 10 3 2 2 2 2 2 2 3 4 2" xfId="12950" xr:uid="{00000000-0005-0000-0000-000092060000}"/>
    <cellStyle name="Normal 10 3 2 2 2 2 2 2 3 5" xfId="9207" xr:uid="{00000000-0005-0000-0000-000093060000}"/>
    <cellStyle name="Normal 10 3 2 2 2 2 2 2 4" xfId="2177" xr:uid="{00000000-0005-0000-0000-000094060000}"/>
    <cellStyle name="Normal 10 3 2 2 2 2 2 2 4 2" xfId="4055" xr:uid="{00000000-0005-0000-0000-000095060000}"/>
    <cellStyle name="Normal 10 3 2 2 2 2 2 2 4 2 2" xfId="7803" xr:uid="{00000000-0005-0000-0000-000096060000}"/>
    <cellStyle name="Normal 10 3 2 2 2 2 2 2 4 2 2 2" xfId="15290" xr:uid="{00000000-0005-0000-0000-000097060000}"/>
    <cellStyle name="Normal 10 3 2 2 2 2 2 2 4 2 3" xfId="11547" xr:uid="{00000000-0005-0000-0000-000098060000}"/>
    <cellStyle name="Normal 10 3 2 2 2 2 2 2 4 3" xfId="5931" xr:uid="{00000000-0005-0000-0000-000099060000}"/>
    <cellStyle name="Normal 10 3 2 2 2 2 2 2 4 3 2" xfId="13419" xr:uid="{00000000-0005-0000-0000-00009A060000}"/>
    <cellStyle name="Normal 10 3 2 2 2 2 2 2 4 4" xfId="9676" xr:uid="{00000000-0005-0000-0000-00009B060000}"/>
    <cellStyle name="Normal 10 3 2 2 2 2 2 2 5" xfId="3146" xr:uid="{00000000-0005-0000-0000-00009C060000}"/>
    <cellStyle name="Normal 10 3 2 2 2 2 2 2 5 2" xfId="6894" xr:uid="{00000000-0005-0000-0000-00009D060000}"/>
    <cellStyle name="Normal 10 3 2 2 2 2 2 2 5 2 2" xfId="14381" xr:uid="{00000000-0005-0000-0000-00009E060000}"/>
    <cellStyle name="Normal 10 3 2 2 2 2 2 2 5 3" xfId="10638" xr:uid="{00000000-0005-0000-0000-00009F060000}"/>
    <cellStyle name="Normal 10 3 2 2 2 2 2 2 6" xfId="5022" xr:uid="{00000000-0005-0000-0000-0000A0060000}"/>
    <cellStyle name="Normal 10 3 2 2 2 2 2 2 6 2" xfId="12510" xr:uid="{00000000-0005-0000-0000-0000A1060000}"/>
    <cellStyle name="Normal 10 3 2 2 2 2 2 2 7" xfId="8767" xr:uid="{00000000-0005-0000-0000-0000A2060000}"/>
    <cellStyle name="Normal 10 3 2 2 2 2 2 3" xfId="1484" xr:uid="{00000000-0005-0000-0000-0000A3060000}"/>
    <cellStyle name="Normal 10 3 2 2 2 2 2 3 2" xfId="1926" xr:uid="{00000000-0005-0000-0000-0000A4060000}"/>
    <cellStyle name="Normal 10 3 2 2 2 2 2 3 2 2" xfId="2837" xr:uid="{00000000-0005-0000-0000-0000A5060000}"/>
    <cellStyle name="Normal 10 3 2 2 2 2 2 3 2 2 2" xfId="4714" xr:uid="{00000000-0005-0000-0000-0000A6060000}"/>
    <cellStyle name="Normal 10 3 2 2 2 2 2 3 2 2 2 2" xfId="8462" xr:uid="{00000000-0005-0000-0000-0000A7060000}"/>
    <cellStyle name="Normal 10 3 2 2 2 2 2 3 2 2 2 2 2" xfId="15949" xr:uid="{00000000-0005-0000-0000-0000A8060000}"/>
    <cellStyle name="Normal 10 3 2 2 2 2 2 3 2 2 2 3" xfId="12206" xr:uid="{00000000-0005-0000-0000-0000A9060000}"/>
    <cellStyle name="Normal 10 3 2 2 2 2 2 3 2 2 3" xfId="6590" xr:uid="{00000000-0005-0000-0000-0000AA060000}"/>
    <cellStyle name="Normal 10 3 2 2 2 2 2 3 2 2 3 2" xfId="14078" xr:uid="{00000000-0005-0000-0000-0000AB060000}"/>
    <cellStyle name="Normal 10 3 2 2 2 2 2 3 2 2 4" xfId="10335" xr:uid="{00000000-0005-0000-0000-0000AC060000}"/>
    <cellStyle name="Normal 10 3 2 2 2 2 2 3 2 3" xfId="3805" xr:uid="{00000000-0005-0000-0000-0000AD060000}"/>
    <cellStyle name="Normal 10 3 2 2 2 2 2 3 2 3 2" xfId="7553" xr:uid="{00000000-0005-0000-0000-0000AE060000}"/>
    <cellStyle name="Normal 10 3 2 2 2 2 2 3 2 3 2 2" xfId="15040" xr:uid="{00000000-0005-0000-0000-0000AF060000}"/>
    <cellStyle name="Normal 10 3 2 2 2 2 2 3 2 3 3" xfId="11297" xr:uid="{00000000-0005-0000-0000-0000B0060000}"/>
    <cellStyle name="Normal 10 3 2 2 2 2 2 3 2 4" xfId="5681" xr:uid="{00000000-0005-0000-0000-0000B1060000}"/>
    <cellStyle name="Normal 10 3 2 2 2 2 2 3 2 4 2" xfId="13169" xr:uid="{00000000-0005-0000-0000-0000B2060000}"/>
    <cellStyle name="Normal 10 3 2 2 2 2 2 3 2 5" xfId="9426" xr:uid="{00000000-0005-0000-0000-0000B3060000}"/>
    <cellStyle name="Normal 10 3 2 2 2 2 2 3 3" xfId="2396" xr:uid="{00000000-0005-0000-0000-0000B4060000}"/>
    <cellStyle name="Normal 10 3 2 2 2 2 2 3 3 2" xfId="4274" xr:uid="{00000000-0005-0000-0000-0000B5060000}"/>
    <cellStyle name="Normal 10 3 2 2 2 2 2 3 3 2 2" xfId="8022" xr:uid="{00000000-0005-0000-0000-0000B6060000}"/>
    <cellStyle name="Normal 10 3 2 2 2 2 2 3 3 2 2 2" xfId="15509" xr:uid="{00000000-0005-0000-0000-0000B7060000}"/>
    <cellStyle name="Normal 10 3 2 2 2 2 2 3 3 2 3" xfId="11766" xr:uid="{00000000-0005-0000-0000-0000B8060000}"/>
    <cellStyle name="Normal 10 3 2 2 2 2 2 3 3 3" xfId="6150" xr:uid="{00000000-0005-0000-0000-0000B9060000}"/>
    <cellStyle name="Normal 10 3 2 2 2 2 2 3 3 3 2" xfId="13638" xr:uid="{00000000-0005-0000-0000-0000BA060000}"/>
    <cellStyle name="Normal 10 3 2 2 2 2 2 3 3 4" xfId="9895" xr:uid="{00000000-0005-0000-0000-0000BB060000}"/>
    <cellStyle name="Normal 10 3 2 2 2 2 2 3 4" xfId="3365" xr:uid="{00000000-0005-0000-0000-0000BC060000}"/>
    <cellStyle name="Normal 10 3 2 2 2 2 2 3 4 2" xfId="7113" xr:uid="{00000000-0005-0000-0000-0000BD060000}"/>
    <cellStyle name="Normal 10 3 2 2 2 2 2 3 4 2 2" xfId="14600" xr:uid="{00000000-0005-0000-0000-0000BE060000}"/>
    <cellStyle name="Normal 10 3 2 2 2 2 2 3 4 3" xfId="10857" xr:uid="{00000000-0005-0000-0000-0000BF060000}"/>
    <cellStyle name="Normal 10 3 2 2 2 2 2 3 5" xfId="5241" xr:uid="{00000000-0005-0000-0000-0000C0060000}"/>
    <cellStyle name="Normal 10 3 2 2 2 2 2 3 5 2" xfId="12729" xr:uid="{00000000-0005-0000-0000-0000C1060000}"/>
    <cellStyle name="Normal 10 3 2 2 2 2 2 3 6" xfId="8986" xr:uid="{00000000-0005-0000-0000-0000C2060000}"/>
    <cellStyle name="Normal 10 3 2 2 2 2 2 4" xfId="1706" xr:uid="{00000000-0005-0000-0000-0000C3060000}"/>
    <cellStyle name="Normal 10 3 2 2 2 2 2 4 2" xfId="2617" xr:uid="{00000000-0005-0000-0000-0000C4060000}"/>
    <cellStyle name="Normal 10 3 2 2 2 2 2 4 2 2" xfId="4494" xr:uid="{00000000-0005-0000-0000-0000C5060000}"/>
    <cellStyle name="Normal 10 3 2 2 2 2 2 4 2 2 2" xfId="8242" xr:uid="{00000000-0005-0000-0000-0000C6060000}"/>
    <cellStyle name="Normal 10 3 2 2 2 2 2 4 2 2 2 2" xfId="15729" xr:uid="{00000000-0005-0000-0000-0000C7060000}"/>
    <cellStyle name="Normal 10 3 2 2 2 2 2 4 2 2 3" xfId="11986" xr:uid="{00000000-0005-0000-0000-0000C8060000}"/>
    <cellStyle name="Normal 10 3 2 2 2 2 2 4 2 3" xfId="6370" xr:uid="{00000000-0005-0000-0000-0000C9060000}"/>
    <cellStyle name="Normal 10 3 2 2 2 2 2 4 2 3 2" xfId="13858" xr:uid="{00000000-0005-0000-0000-0000CA060000}"/>
    <cellStyle name="Normal 10 3 2 2 2 2 2 4 2 4" xfId="10115" xr:uid="{00000000-0005-0000-0000-0000CB060000}"/>
    <cellStyle name="Normal 10 3 2 2 2 2 2 4 3" xfId="3585" xr:uid="{00000000-0005-0000-0000-0000CC060000}"/>
    <cellStyle name="Normal 10 3 2 2 2 2 2 4 3 2" xfId="7333" xr:uid="{00000000-0005-0000-0000-0000CD060000}"/>
    <cellStyle name="Normal 10 3 2 2 2 2 2 4 3 2 2" xfId="14820" xr:uid="{00000000-0005-0000-0000-0000CE060000}"/>
    <cellStyle name="Normal 10 3 2 2 2 2 2 4 3 3" xfId="11077" xr:uid="{00000000-0005-0000-0000-0000CF060000}"/>
    <cellStyle name="Normal 10 3 2 2 2 2 2 4 4" xfId="5461" xr:uid="{00000000-0005-0000-0000-0000D0060000}"/>
    <cellStyle name="Normal 10 3 2 2 2 2 2 4 4 2" xfId="12949" xr:uid="{00000000-0005-0000-0000-0000D1060000}"/>
    <cellStyle name="Normal 10 3 2 2 2 2 2 4 5" xfId="9206" xr:uid="{00000000-0005-0000-0000-0000D2060000}"/>
    <cellStyle name="Normal 10 3 2 2 2 2 2 5" xfId="2176" xr:uid="{00000000-0005-0000-0000-0000D3060000}"/>
    <cellStyle name="Normal 10 3 2 2 2 2 2 5 2" xfId="4054" xr:uid="{00000000-0005-0000-0000-0000D4060000}"/>
    <cellStyle name="Normal 10 3 2 2 2 2 2 5 2 2" xfId="7802" xr:uid="{00000000-0005-0000-0000-0000D5060000}"/>
    <cellStyle name="Normal 10 3 2 2 2 2 2 5 2 2 2" xfId="15289" xr:uid="{00000000-0005-0000-0000-0000D6060000}"/>
    <cellStyle name="Normal 10 3 2 2 2 2 2 5 2 3" xfId="11546" xr:uid="{00000000-0005-0000-0000-0000D7060000}"/>
    <cellStyle name="Normal 10 3 2 2 2 2 2 5 3" xfId="5930" xr:uid="{00000000-0005-0000-0000-0000D8060000}"/>
    <cellStyle name="Normal 10 3 2 2 2 2 2 5 3 2" xfId="13418" xr:uid="{00000000-0005-0000-0000-0000D9060000}"/>
    <cellStyle name="Normal 10 3 2 2 2 2 2 5 4" xfId="9675" xr:uid="{00000000-0005-0000-0000-0000DA060000}"/>
    <cellStyle name="Normal 10 3 2 2 2 2 2 6" xfId="3145" xr:uid="{00000000-0005-0000-0000-0000DB060000}"/>
    <cellStyle name="Normal 10 3 2 2 2 2 2 6 2" xfId="6893" xr:uid="{00000000-0005-0000-0000-0000DC060000}"/>
    <cellStyle name="Normal 10 3 2 2 2 2 2 6 2 2" xfId="14380" xr:uid="{00000000-0005-0000-0000-0000DD060000}"/>
    <cellStyle name="Normal 10 3 2 2 2 2 2 6 3" xfId="10637" xr:uid="{00000000-0005-0000-0000-0000DE060000}"/>
    <cellStyle name="Normal 10 3 2 2 2 2 2 7" xfId="5021" xr:uid="{00000000-0005-0000-0000-0000DF060000}"/>
    <cellStyle name="Normal 10 3 2 2 2 2 2 7 2" xfId="12509" xr:uid="{00000000-0005-0000-0000-0000E0060000}"/>
    <cellStyle name="Normal 10 3 2 2 2 2 2 8" xfId="8766" xr:uid="{00000000-0005-0000-0000-0000E1060000}"/>
    <cellStyle name="Normal 10 3 2 2 2 2 3" xfId="1127" xr:uid="{00000000-0005-0000-0000-0000E2060000}"/>
    <cellStyle name="Normal 10 3 2 2 2 2 3 2" xfId="1486" xr:uid="{00000000-0005-0000-0000-0000E3060000}"/>
    <cellStyle name="Normal 10 3 2 2 2 2 3 2 2" xfId="1928" xr:uid="{00000000-0005-0000-0000-0000E4060000}"/>
    <cellStyle name="Normal 10 3 2 2 2 2 3 2 2 2" xfId="2839" xr:uid="{00000000-0005-0000-0000-0000E5060000}"/>
    <cellStyle name="Normal 10 3 2 2 2 2 3 2 2 2 2" xfId="4716" xr:uid="{00000000-0005-0000-0000-0000E6060000}"/>
    <cellStyle name="Normal 10 3 2 2 2 2 3 2 2 2 2 2" xfId="8464" xr:uid="{00000000-0005-0000-0000-0000E7060000}"/>
    <cellStyle name="Normal 10 3 2 2 2 2 3 2 2 2 2 2 2" xfId="15951" xr:uid="{00000000-0005-0000-0000-0000E8060000}"/>
    <cellStyle name="Normal 10 3 2 2 2 2 3 2 2 2 2 3" xfId="12208" xr:uid="{00000000-0005-0000-0000-0000E9060000}"/>
    <cellStyle name="Normal 10 3 2 2 2 2 3 2 2 2 3" xfId="6592" xr:uid="{00000000-0005-0000-0000-0000EA060000}"/>
    <cellStyle name="Normal 10 3 2 2 2 2 3 2 2 2 3 2" xfId="14080" xr:uid="{00000000-0005-0000-0000-0000EB060000}"/>
    <cellStyle name="Normal 10 3 2 2 2 2 3 2 2 2 4" xfId="10337" xr:uid="{00000000-0005-0000-0000-0000EC060000}"/>
    <cellStyle name="Normal 10 3 2 2 2 2 3 2 2 3" xfId="3807" xr:uid="{00000000-0005-0000-0000-0000ED060000}"/>
    <cellStyle name="Normal 10 3 2 2 2 2 3 2 2 3 2" xfId="7555" xr:uid="{00000000-0005-0000-0000-0000EE060000}"/>
    <cellStyle name="Normal 10 3 2 2 2 2 3 2 2 3 2 2" xfId="15042" xr:uid="{00000000-0005-0000-0000-0000EF060000}"/>
    <cellStyle name="Normal 10 3 2 2 2 2 3 2 2 3 3" xfId="11299" xr:uid="{00000000-0005-0000-0000-0000F0060000}"/>
    <cellStyle name="Normal 10 3 2 2 2 2 3 2 2 4" xfId="5683" xr:uid="{00000000-0005-0000-0000-0000F1060000}"/>
    <cellStyle name="Normal 10 3 2 2 2 2 3 2 2 4 2" xfId="13171" xr:uid="{00000000-0005-0000-0000-0000F2060000}"/>
    <cellStyle name="Normal 10 3 2 2 2 2 3 2 2 5" xfId="9428" xr:uid="{00000000-0005-0000-0000-0000F3060000}"/>
    <cellStyle name="Normal 10 3 2 2 2 2 3 2 3" xfId="2398" xr:uid="{00000000-0005-0000-0000-0000F4060000}"/>
    <cellStyle name="Normal 10 3 2 2 2 2 3 2 3 2" xfId="4276" xr:uid="{00000000-0005-0000-0000-0000F5060000}"/>
    <cellStyle name="Normal 10 3 2 2 2 2 3 2 3 2 2" xfId="8024" xr:uid="{00000000-0005-0000-0000-0000F6060000}"/>
    <cellStyle name="Normal 10 3 2 2 2 2 3 2 3 2 2 2" xfId="15511" xr:uid="{00000000-0005-0000-0000-0000F7060000}"/>
    <cellStyle name="Normal 10 3 2 2 2 2 3 2 3 2 3" xfId="11768" xr:uid="{00000000-0005-0000-0000-0000F8060000}"/>
    <cellStyle name="Normal 10 3 2 2 2 2 3 2 3 3" xfId="6152" xr:uid="{00000000-0005-0000-0000-0000F9060000}"/>
    <cellStyle name="Normal 10 3 2 2 2 2 3 2 3 3 2" xfId="13640" xr:uid="{00000000-0005-0000-0000-0000FA060000}"/>
    <cellStyle name="Normal 10 3 2 2 2 2 3 2 3 4" xfId="9897" xr:uid="{00000000-0005-0000-0000-0000FB060000}"/>
    <cellStyle name="Normal 10 3 2 2 2 2 3 2 4" xfId="3367" xr:uid="{00000000-0005-0000-0000-0000FC060000}"/>
    <cellStyle name="Normal 10 3 2 2 2 2 3 2 4 2" xfId="7115" xr:uid="{00000000-0005-0000-0000-0000FD060000}"/>
    <cellStyle name="Normal 10 3 2 2 2 2 3 2 4 2 2" xfId="14602" xr:uid="{00000000-0005-0000-0000-0000FE060000}"/>
    <cellStyle name="Normal 10 3 2 2 2 2 3 2 4 3" xfId="10859" xr:uid="{00000000-0005-0000-0000-0000FF060000}"/>
    <cellStyle name="Normal 10 3 2 2 2 2 3 2 5" xfId="5243" xr:uid="{00000000-0005-0000-0000-000000070000}"/>
    <cellStyle name="Normal 10 3 2 2 2 2 3 2 5 2" xfId="12731" xr:uid="{00000000-0005-0000-0000-000001070000}"/>
    <cellStyle name="Normal 10 3 2 2 2 2 3 2 6" xfId="8988" xr:uid="{00000000-0005-0000-0000-000002070000}"/>
    <cellStyle name="Normal 10 3 2 2 2 2 3 3" xfId="1708" xr:uid="{00000000-0005-0000-0000-000003070000}"/>
    <cellStyle name="Normal 10 3 2 2 2 2 3 3 2" xfId="2619" xr:uid="{00000000-0005-0000-0000-000004070000}"/>
    <cellStyle name="Normal 10 3 2 2 2 2 3 3 2 2" xfId="4496" xr:uid="{00000000-0005-0000-0000-000005070000}"/>
    <cellStyle name="Normal 10 3 2 2 2 2 3 3 2 2 2" xfId="8244" xr:uid="{00000000-0005-0000-0000-000006070000}"/>
    <cellStyle name="Normal 10 3 2 2 2 2 3 3 2 2 2 2" xfId="15731" xr:uid="{00000000-0005-0000-0000-000007070000}"/>
    <cellStyle name="Normal 10 3 2 2 2 2 3 3 2 2 3" xfId="11988" xr:uid="{00000000-0005-0000-0000-000008070000}"/>
    <cellStyle name="Normal 10 3 2 2 2 2 3 3 2 3" xfId="6372" xr:uid="{00000000-0005-0000-0000-000009070000}"/>
    <cellStyle name="Normal 10 3 2 2 2 2 3 3 2 3 2" xfId="13860" xr:uid="{00000000-0005-0000-0000-00000A070000}"/>
    <cellStyle name="Normal 10 3 2 2 2 2 3 3 2 4" xfId="10117" xr:uid="{00000000-0005-0000-0000-00000B070000}"/>
    <cellStyle name="Normal 10 3 2 2 2 2 3 3 3" xfId="3587" xr:uid="{00000000-0005-0000-0000-00000C070000}"/>
    <cellStyle name="Normal 10 3 2 2 2 2 3 3 3 2" xfId="7335" xr:uid="{00000000-0005-0000-0000-00000D070000}"/>
    <cellStyle name="Normal 10 3 2 2 2 2 3 3 3 2 2" xfId="14822" xr:uid="{00000000-0005-0000-0000-00000E070000}"/>
    <cellStyle name="Normal 10 3 2 2 2 2 3 3 3 3" xfId="11079" xr:uid="{00000000-0005-0000-0000-00000F070000}"/>
    <cellStyle name="Normal 10 3 2 2 2 2 3 3 4" xfId="5463" xr:uid="{00000000-0005-0000-0000-000010070000}"/>
    <cellStyle name="Normal 10 3 2 2 2 2 3 3 4 2" xfId="12951" xr:uid="{00000000-0005-0000-0000-000011070000}"/>
    <cellStyle name="Normal 10 3 2 2 2 2 3 3 5" xfId="9208" xr:uid="{00000000-0005-0000-0000-000012070000}"/>
    <cellStyle name="Normal 10 3 2 2 2 2 3 4" xfId="2178" xr:uid="{00000000-0005-0000-0000-000013070000}"/>
    <cellStyle name="Normal 10 3 2 2 2 2 3 4 2" xfId="4056" xr:uid="{00000000-0005-0000-0000-000014070000}"/>
    <cellStyle name="Normal 10 3 2 2 2 2 3 4 2 2" xfId="7804" xr:uid="{00000000-0005-0000-0000-000015070000}"/>
    <cellStyle name="Normal 10 3 2 2 2 2 3 4 2 2 2" xfId="15291" xr:uid="{00000000-0005-0000-0000-000016070000}"/>
    <cellStyle name="Normal 10 3 2 2 2 2 3 4 2 3" xfId="11548" xr:uid="{00000000-0005-0000-0000-000017070000}"/>
    <cellStyle name="Normal 10 3 2 2 2 2 3 4 3" xfId="5932" xr:uid="{00000000-0005-0000-0000-000018070000}"/>
    <cellStyle name="Normal 10 3 2 2 2 2 3 4 3 2" xfId="13420" xr:uid="{00000000-0005-0000-0000-000019070000}"/>
    <cellStyle name="Normal 10 3 2 2 2 2 3 4 4" xfId="9677" xr:uid="{00000000-0005-0000-0000-00001A070000}"/>
    <cellStyle name="Normal 10 3 2 2 2 2 3 5" xfId="3147" xr:uid="{00000000-0005-0000-0000-00001B070000}"/>
    <cellStyle name="Normal 10 3 2 2 2 2 3 5 2" xfId="6895" xr:uid="{00000000-0005-0000-0000-00001C070000}"/>
    <cellStyle name="Normal 10 3 2 2 2 2 3 5 2 2" xfId="14382" xr:uid="{00000000-0005-0000-0000-00001D070000}"/>
    <cellStyle name="Normal 10 3 2 2 2 2 3 5 3" xfId="10639" xr:uid="{00000000-0005-0000-0000-00001E070000}"/>
    <cellStyle name="Normal 10 3 2 2 2 2 3 6" xfId="5023" xr:uid="{00000000-0005-0000-0000-00001F070000}"/>
    <cellStyle name="Normal 10 3 2 2 2 2 3 6 2" xfId="12511" xr:uid="{00000000-0005-0000-0000-000020070000}"/>
    <cellStyle name="Normal 10 3 2 2 2 2 3 7" xfId="8768" xr:uid="{00000000-0005-0000-0000-000021070000}"/>
    <cellStyle name="Normal 10 3 2 2 2 2 4" xfId="1483" xr:uid="{00000000-0005-0000-0000-000022070000}"/>
    <cellStyle name="Normal 10 3 2 2 2 2 4 2" xfId="1925" xr:uid="{00000000-0005-0000-0000-000023070000}"/>
    <cellStyle name="Normal 10 3 2 2 2 2 4 2 2" xfId="2836" xr:uid="{00000000-0005-0000-0000-000024070000}"/>
    <cellStyle name="Normal 10 3 2 2 2 2 4 2 2 2" xfId="4713" xr:uid="{00000000-0005-0000-0000-000025070000}"/>
    <cellStyle name="Normal 10 3 2 2 2 2 4 2 2 2 2" xfId="8461" xr:uid="{00000000-0005-0000-0000-000026070000}"/>
    <cellStyle name="Normal 10 3 2 2 2 2 4 2 2 2 2 2" xfId="15948" xr:uid="{00000000-0005-0000-0000-000027070000}"/>
    <cellStyle name="Normal 10 3 2 2 2 2 4 2 2 2 3" xfId="12205" xr:uid="{00000000-0005-0000-0000-000028070000}"/>
    <cellStyle name="Normal 10 3 2 2 2 2 4 2 2 3" xfId="6589" xr:uid="{00000000-0005-0000-0000-000029070000}"/>
    <cellStyle name="Normal 10 3 2 2 2 2 4 2 2 3 2" xfId="14077" xr:uid="{00000000-0005-0000-0000-00002A070000}"/>
    <cellStyle name="Normal 10 3 2 2 2 2 4 2 2 4" xfId="10334" xr:uid="{00000000-0005-0000-0000-00002B070000}"/>
    <cellStyle name="Normal 10 3 2 2 2 2 4 2 3" xfId="3804" xr:uid="{00000000-0005-0000-0000-00002C070000}"/>
    <cellStyle name="Normal 10 3 2 2 2 2 4 2 3 2" xfId="7552" xr:uid="{00000000-0005-0000-0000-00002D070000}"/>
    <cellStyle name="Normal 10 3 2 2 2 2 4 2 3 2 2" xfId="15039" xr:uid="{00000000-0005-0000-0000-00002E070000}"/>
    <cellStyle name="Normal 10 3 2 2 2 2 4 2 3 3" xfId="11296" xr:uid="{00000000-0005-0000-0000-00002F070000}"/>
    <cellStyle name="Normal 10 3 2 2 2 2 4 2 4" xfId="5680" xr:uid="{00000000-0005-0000-0000-000030070000}"/>
    <cellStyle name="Normal 10 3 2 2 2 2 4 2 4 2" xfId="13168" xr:uid="{00000000-0005-0000-0000-000031070000}"/>
    <cellStyle name="Normal 10 3 2 2 2 2 4 2 5" xfId="9425" xr:uid="{00000000-0005-0000-0000-000032070000}"/>
    <cellStyle name="Normal 10 3 2 2 2 2 4 3" xfId="2395" xr:uid="{00000000-0005-0000-0000-000033070000}"/>
    <cellStyle name="Normal 10 3 2 2 2 2 4 3 2" xfId="4273" xr:uid="{00000000-0005-0000-0000-000034070000}"/>
    <cellStyle name="Normal 10 3 2 2 2 2 4 3 2 2" xfId="8021" xr:uid="{00000000-0005-0000-0000-000035070000}"/>
    <cellStyle name="Normal 10 3 2 2 2 2 4 3 2 2 2" xfId="15508" xr:uid="{00000000-0005-0000-0000-000036070000}"/>
    <cellStyle name="Normal 10 3 2 2 2 2 4 3 2 3" xfId="11765" xr:uid="{00000000-0005-0000-0000-000037070000}"/>
    <cellStyle name="Normal 10 3 2 2 2 2 4 3 3" xfId="6149" xr:uid="{00000000-0005-0000-0000-000038070000}"/>
    <cellStyle name="Normal 10 3 2 2 2 2 4 3 3 2" xfId="13637" xr:uid="{00000000-0005-0000-0000-000039070000}"/>
    <cellStyle name="Normal 10 3 2 2 2 2 4 3 4" xfId="9894" xr:uid="{00000000-0005-0000-0000-00003A070000}"/>
    <cellStyle name="Normal 10 3 2 2 2 2 4 4" xfId="3364" xr:uid="{00000000-0005-0000-0000-00003B070000}"/>
    <cellStyle name="Normal 10 3 2 2 2 2 4 4 2" xfId="7112" xr:uid="{00000000-0005-0000-0000-00003C070000}"/>
    <cellStyle name="Normal 10 3 2 2 2 2 4 4 2 2" xfId="14599" xr:uid="{00000000-0005-0000-0000-00003D070000}"/>
    <cellStyle name="Normal 10 3 2 2 2 2 4 4 3" xfId="10856" xr:uid="{00000000-0005-0000-0000-00003E070000}"/>
    <cellStyle name="Normal 10 3 2 2 2 2 4 5" xfId="5240" xr:uid="{00000000-0005-0000-0000-00003F070000}"/>
    <cellStyle name="Normal 10 3 2 2 2 2 4 5 2" xfId="12728" xr:uid="{00000000-0005-0000-0000-000040070000}"/>
    <cellStyle name="Normal 10 3 2 2 2 2 4 6" xfId="8985" xr:uid="{00000000-0005-0000-0000-000041070000}"/>
    <cellStyle name="Normal 10 3 2 2 2 2 5" xfId="1705" xr:uid="{00000000-0005-0000-0000-000042070000}"/>
    <cellStyle name="Normal 10 3 2 2 2 2 5 2" xfId="2616" xr:uid="{00000000-0005-0000-0000-000043070000}"/>
    <cellStyle name="Normal 10 3 2 2 2 2 5 2 2" xfId="4493" xr:uid="{00000000-0005-0000-0000-000044070000}"/>
    <cellStyle name="Normal 10 3 2 2 2 2 5 2 2 2" xfId="8241" xr:uid="{00000000-0005-0000-0000-000045070000}"/>
    <cellStyle name="Normal 10 3 2 2 2 2 5 2 2 2 2" xfId="15728" xr:uid="{00000000-0005-0000-0000-000046070000}"/>
    <cellStyle name="Normal 10 3 2 2 2 2 5 2 2 3" xfId="11985" xr:uid="{00000000-0005-0000-0000-000047070000}"/>
    <cellStyle name="Normal 10 3 2 2 2 2 5 2 3" xfId="6369" xr:uid="{00000000-0005-0000-0000-000048070000}"/>
    <cellStyle name="Normal 10 3 2 2 2 2 5 2 3 2" xfId="13857" xr:uid="{00000000-0005-0000-0000-000049070000}"/>
    <cellStyle name="Normal 10 3 2 2 2 2 5 2 4" xfId="10114" xr:uid="{00000000-0005-0000-0000-00004A070000}"/>
    <cellStyle name="Normal 10 3 2 2 2 2 5 3" xfId="3584" xr:uid="{00000000-0005-0000-0000-00004B070000}"/>
    <cellStyle name="Normal 10 3 2 2 2 2 5 3 2" xfId="7332" xr:uid="{00000000-0005-0000-0000-00004C070000}"/>
    <cellStyle name="Normal 10 3 2 2 2 2 5 3 2 2" xfId="14819" xr:uid="{00000000-0005-0000-0000-00004D070000}"/>
    <cellStyle name="Normal 10 3 2 2 2 2 5 3 3" xfId="11076" xr:uid="{00000000-0005-0000-0000-00004E070000}"/>
    <cellStyle name="Normal 10 3 2 2 2 2 5 4" xfId="5460" xr:uid="{00000000-0005-0000-0000-00004F070000}"/>
    <cellStyle name="Normal 10 3 2 2 2 2 5 4 2" xfId="12948" xr:uid="{00000000-0005-0000-0000-000050070000}"/>
    <cellStyle name="Normal 10 3 2 2 2 2 5 5" xfId="9205" xr:uid="{00000000-0005-0000-0000-000051070000}"/>
    <cellStyle name="Normal 10 3 2 2 2 2 6" xfId="2175" xr:uid="{00000000-0005-0000-0000-000052070000}"/>
    <cellStyle name="Normal 10 3 2 2 2 2 6 2" xfId="4053" xr:uid="{00000000-0005-0000-0000-000053070000}"/>
    <cellStyle name="Normal 10 3 2 2 2 2 6 2 2" xfId="7801" xr:uid="{00000000-0005-0000-0000-000054070000}"/>
    <cellStyle name="Normal 10 3 2 2 2 2 6 2 2 2" xfId="15288" xr:uid="{00000000-0005-0000-0000-000055070000}"/>
    <cellStyle name="Normal 10 3 2 2 2 2 6 2 3" xfId="11545" xr:uid="{00000000-0005-0000-0000-000056070000}"/>
    <cellStyle name="Normal 10 3 2 2 2 2 6 3" xfId="5929" xr:uid="{00000000-0005-0000-0000-000057070000}"/>
    <cellStyle name="Normal 10 3 2 2 2 2 6 3 2" xfId="13417" xr:uid="{00000000-0005-0000-0000-000058070000}"/>
    <cellStyle name="Normal 10 3 2 2 2 2 6 4" xfId="9674" xr:uid="{00000000-0005-0000-0000-000059070000}"/>
    <cellStyle name="Normal 10 3 2 2 2 2 7" xfId="3144" xr:uid="{00000000-0005-0000-0000-00005A070000}"/>
    <cellStyle name="Normal 10 3 2 2 2 2 7 2" xfId="6892" xr:uid="{00000000-0005-0000-0000-00005B070000}"/>
    <cellStyle name="Normal 10 3 2 2 2 2 7 2 2" xfId="14379" xr:uid="{00000000-0005-0000-0000-00005C070000}"/>
    <cellStyle name="Normal 10 3 2 2 2 2 7 3" xfId="10636" xr:uid="{00000000-0005-0000-0000-00005D070000}"/>
    <cellStyle name="Normal 10 3 2 2 2 2 8" xfId="5020" xr:uid="{00000000-0005-0000-0000-00005E070000}"/>
    <cellStyle name="Normal 10 3 2 2 2 2 8 2" xfId="12508" xr:uid="{00000000-0005-0000-0000-00005F070000}"/>
    <cellStyle name="Normal 10 3 2 2 2 2 9" xfId="8765" xr:uid="{00000000-0005-0000-0000-000060070000}"/>
    <cellStyle name="Normal 10 3 2 2 2 3" xfId="1128" xr:uid="{00000000-0005-0000-0000-000061070000}"/>
    <cellStyle name="Normal 10 3 2 2 2 3 10" xfId="8769" xr:uid="{00000000-0005-0000-0000-000062070000}"/>
    <cellStyle name="Normal 10 3 2 2 2 3 2" xfId="1129" xr:uid="{00000000-0005-0000-0000-000063070000}"/>
    <cellStyle name="Normal 10 3 2 2 2 3 2 2" xfId="1130" xr:uid="{00000000-0005-0000-0000-000064070000}"/>
    <cellStyle name="Normal 10 3 2 2 2 3 2 2 2" xfId="1489" xr:uid="{00000000-0005-0000-0000-000065070000}"/>
    <cellStyle name="Normal 10 3 2 2 2 3 2 2 2 2" xfId="1931" xr:uid="{00000000-0005-0000-0000-000066070000}"/>
    <cellStyle name="Normal 10 3 2 2 2 3 2 2 2 2 2" xfId="2842" xr:uid="{00000000-0005-0000-0000-000067070000}"/>
    <cellStyle name="Normal 10 3 2 2 2 3 2 2 2 2 2 2" xfId="4719" xr:uid="{00000000-0005-0000-0000-000068070000}"/>
    <cellStyle name="Normal 10 3 2 2 2 3 2 2 2 2 2 2 2" xfId="8467" xr:uid="{00000000-0005-0000-0000-000069070000}"/>
    <cellStyle name="Normal 10 3 2 2 2 3 2 2 2 2 2 2 2 2" xfId="15954" xr:uid="{00000000-0005-0000-0000-00006A070000}"/>
    <cellStyle name="Normal 10 3 2 2 2 3 2 2 2 2 2 2 3" xfId="12211" xr:uid="{00000000-0005-0000-0000-00006B070000}"/>
    <cellStyle name="Normal 10 3 2 2 2 3 2 2 2 2 2 3" xfId="6595" xr:uid="{00000000-0005-0000-0000-00006C070000}"/>
    <cellStyle name="Normal 10 3 2 2 2 3 2 2 2 2 2 3 2" xfId="14083" xr:uid="{00000000-0005-0000-0000-00006D070000}"/>
    <cellStyle name="Normal 10 3 2 2 2 3 2 2 2 2 2 4" xfId="10340" xr:uid="{00000000-0005-0000-0000-00006E070000}"/>
    <cellStyle name="Normal 10 3 2 2 2 3 2 2 2 2 3" xfId="3810" xr:uid="{00000000-0005-0000-0000-00006F070000}"/>
    <cellStyle name="Normal 10 3 2 2 2 3 2 2 2 2 3 2" xfId="7558" xr:uid="{00000000-0005-0000-0000-000070070000}"/>
    <cellStyle name="Normal 10 3 2 2 2 3 2 2 2 2 3 2 2" xfId="15045" xr:uid="{00000000-0005-0000-0000-000071070000}"/>
    <cellStyle name="Normal 10 3 2 2 2 3 2 2 2 2 3 3" xfId="11302" xr:uid="{00000000-0005-0000-0000-000072070000}"/>
    <cellStyle name="Normal 10 3 2 2 2 3 2 2 2 2 4" xfId="5686" xr:uid="{00000000-0005-0000-0000-000073070000}"/>
    <cellStyle name="Normal 10 3 2 2 2 3 2 2 2 2 4 2" xfId="13174" xr:uid="{00000000-0005-0000-0000-000074070000}"/>
    <cellStyle name="Normal 10 3 2 2 2 3 2 2 2 2 5" xfId="9431" xr:uid="{00000000-0005-0000-0000-000075070000}"/>
    <cellStyle name="Normal 10 3 2 2 2 3 2 2 2 3" xfId="2401" xr:uid="{00000000-0005-0000-0000-000076070000}"/>
    <cellStyle name="Normal 10 3 2 2 2 3 2 2 2 3 2" xfId="4279" xr:uid="{00000000-0005-0000-0000-000077070000}"/>
    <cellStyle name="Normal 10 3 2 2 2 3 2 2 2 3 2 2" xfId="8027" xr:uid="{00000000-0005-0000-0000-000078070000}"/>
    <cellStyle name="Normal 10 3 2 2 2 3 2 2 2 3 2 2 2" xfId="15514" xr:uid="{00000000-0005-0000-0000-000079070000}"/>
    <cellStyle name="Normal 10 3 2 2 2 3 2 2 2 3 2 3" xfId="11771" xr:uid="{00000000-0005-0000-0000-00007A070000}"/>
    <cellStyle name="Normal 10 3 2 2 2 3 2 2 2 3 3" xfId="6155" xr:uid="{00000000-0005-0000-0000-00007B070000}"/>
    <cellStyle name="Normal 10 3 2 2 2 3 2 2 2 3 3 2" xfId="13643" xr:uid="{00000000-0005-0000-0000-00007C070000}"/>
    <cellStyle name="Normal 10 3 2 2 2 3 2 2 2 3 4" xfId="9900" xr:uid="{00000000-0005-0000-0000-00007D070000}"/>
    <cellStyle name="Normal 10 3 2 2 2 3 2 2 2 4" xfId="3370" xr:uid="{00000000-0005-0000-0000-00007E070000}"/>
    <cellStyle name="Normal 10 3 2 2 2 3 2 2 2 4 2" xfId="7118" xr:uid="{00000000-0005-0000-0000-00007F070000}"/>
    <cellStyle name="Normal 10 3 2 2 2 3 2 2 2 4 2 2" xfId="14605" xr:uid="{00000000-0005-0000-0000-000080070000}"/>
    <cellStyle name="Normal 10 3 2 2 2 3 2 2 2 4 3" xfId="10862" xr:uid="{00000000-0005-0000-0000-000081070000}"/>
    <cellStyle name="Normal 10 3 2 2 2 3 2 2 2 5" xfId="5246" xr:uid="{00000000-0005-0000-0000-000082070000}"/>
    <cellStyle name="Normal 10 3 2 2 2 3 2 2 2 5 2" xfId="12734" xr:uid="{00000000-0005-0000-0000-000083070000}"/>
    <cellStyle name="Normal 10 3 2 2 2 3 2 2 2 6" xfId="8991" xr:uid="{00000000-0005-0000-0000-000084070000}"/>
    <cellStyle name="Normal 10 3 2 2 2 3 2 2 3" xfId="1711" xr:uid="{00000000-0005-0000-0000-000085070000}"/>
    <cellStyle name="Normal 10 3 2 2 2 3 2 2 3 2" xfId="2622" xr:uid="{00000000-0005-0000-0000-000086070000}"/>
    <cellStyle name="Normal 10 3 2 2 2 3 2 2 3 2 2" xfId="4499" xr:uid="{00000000-0005-0000-0000-000087070000}"/>
    <cellStyle name="Normal 10 3 2 2 2 3 2 2 3 2 2 2" xfId="8247" xr:uid="{00000000-0005-0000-0000-000088070000}"/>
    <cellStyle name="Normal 10 3 2 2 2 3 2 2 3 2 2 2 2" xfId="15734" xr:uid="{00000000-0005-0000-0000-000089070000}"/>
    <cellStyle name="Normal 10 3 2 2 2 3 2 2 3 2 2 3" xfId="11991" xr:uid="{00000000-0005-0000-0000-00008A070000}"/>
    <cellStyle name="Normal 10 3 2 2 2 3 2 2 3 2 3" xfId="6375" xr:uid="{00000000-0005-0000-0000-00008B070000}"/>
    <cellStyle name="Normal 10 3 2 2 2 3 2 2 3 2 3 2" xfId="13863" xr:uid="{00000000-0005-0000-0000-00008C070000}"/>
    <cellStyle name="Normal 10 3 2 2 2 3 2 2 3 2 4" xfId="10120" xr:uid="{00000000-0005-0000-0000-00008D070000}"/>
    <cellStyle name="Normal 10 3 2 2 2 3 2 2 3 3" xfId="3590" xr:uid="{00000000-0005-0000-0000-00008E070000}"/>
    <cellStyle name="Normal 10 3 2 2 2 3 2 2 3 3 2" xfId="7338" xr:uid="{00000000-0005-0000-0000-00008F070000}"/>
    <cellStyle name="Normal 10 3 2 2 2 3 2 2 3 3 2 2" xfId="14825" xr:uid="{00000000-0005-0000-0000-000090070000}"/>
    <cellStyle name="Normal 10 3 2 2 2 3 2 2 3 3 3" xfId="11082" xr:uid="{00000000-0005-0000-0000-000091070000}"/>
    <cellStyle name="Normal 10 3 2 2 2 3 2 2 3 4" xfId="5466" xr:uid="{00000000-0005-0000-0000-000092070000}"/>
    <cellStyle name="Normal 10 3 2 2 2 3 2 2 3 4 2" xfId="12954" xr:uid="{00000000-0005-0000-0000-000093070000}"/>
    <cellStyle name="Normal 10 3 2 2 2 3 2 2 3 5" xfId="9211" xr:uid="{00000000-0005-0000-0000-000094070000}"/>
    <cellStyle name="Normal 10 3 2 2 2 3 2 2 4" xfId="2181" xr:uid="{00000000-0005-0000-0000-000095070000}"/>
    <cellStyle name="Normal 10 3 2 2 2 3 2 2 4 2" xfId="4059" xr:uid="{00000000-0005-0000-0000-000096070000}"/>
    <cellStyle name="Normal 10 3 2 2 2 3 2 2 4 2 2" xfId="7807" xr:uid="{00000000-0005-0000-0000-000097070000}"/>
    <cellStyle name="Normal 10 3 2 2 2 3 2 2 4 2 2 2" xfId="15294" xr:uid="{00000000-0005-0000-0000-000098070000}"/>
    <cellStyle name="Normal 10 3 2 2 2 3 2 2 4 2 3" xfId="11551" xr:uid="{00000000-0005-0000-0000-000099070000}"/>
    <cellStyle name="Normal 10 3 2 2 2 3 2 2 4 3" xfId="5935" xr:uid="{00000000-0005-0000-0000-00009A070000}"/>
    <cellStyle name="Normal 10 3 2 2 2 3 2 2 4 3 2" xfId="13423" xr:uid="{00000000-0005-0000-0000-00009B070000}"/>
    <cellStyle name="Normal 10 3 2 2 2 3 2 2 4 4" xfId="9680" xr:uid="{00000000-0005-0000-0000-00009C070000}"/>
    <cellStyle name="Normal 10 3 2 2 2 3 2 2 5" xfId="3150" xr:uid="{00000000-0005-0000-0000-00009D070000}"/>
    <cellStyle name="Normal 10 3 2 2 2 3 2 2 5 2" xfId="6898" xr:uid="{00000000-0005-0000-0000-00009E070000}"/>
    <cellStyle name="Normal 10 3 2 2 2 3 2 2 5 2 2" xfId="14385" xr:uid="{00000000-0005-0000-0000-00009F070000}"/>
    <cellStyle name="Normal 10 3 2 2 2 3 2 2 5 3" xfId="10642" xr:uid="{00000000-0005-0000-0000-0000A0070000}"/>
    <cellStyle name="Normal 10 3 2 2 2 3 2 2 6" xfId="5026" xr:uid="{00000000-0005-0000-0000-0000A1070000}"/>
    <cellStyle name="Normal 10 3 2 2 2 3 2 2 6 2" xfId="12514" xr:uid="{00000000-0005-0000-0000-0000A2070000}"/>
    <cellStyle name="Normal 10 3 2 2 2 3 2 2 7" xfId="8771" xr:uid="{00000000-0005-0000-0000-0000A3070000}"/>
    <cellStyle name="Normal 10 3 2 2 2 3 2 3" xfId="1488" xr:uid="{00000000-0005-0000-0000-0000A4070000}"/>
    <cellStyle name="Normal 10 3 2 2 2 3 2 3 2" xfId="1930" xr:uid="{00000000-0005-0000-0000-0000A5070000}"/>
    <cellStyle name="Normal 10 3 2 2 2 3 2 3 2 2" xfId="2841" xr:uid="{00000000-0005-0000-0000-0000A6070000}"/>
    <cellStyle name="Normal 10 3 2 2 2 3 2 3 2 2 2" xfId="4718" xr:uid="{00000000-0005-0000-0000-0000A7070000}"/>
    <cellStyle name="Normal 10 3 2 2 2 3 2 3 2 2 2 2" xfId="8466" xr:uid="{00000000-0005-0000-0000-0000A8070000}"/>
    <cellStyle name="Normal 10 3 2 2 2 3 2 3 2 2 2 2 2" xfId="15953" xr:uid="{00000000-0005-0000-0000-0000A9070000}"/>
    <cellStyle name="Normal 10 3 2 2 2 3 2 3 2 2 2 3" xfId="12210" xr:uid="{00000000-0005-0000-0000-0000AA070000}"/>
    <cellStyle name="Normal 10 3 2 2 2 3 2 3 2 2 3" xfId="6594" xr:uid="{00000000-0005-0000-0000-0000AB070000}"/>
    <cellStyle name="Normal 10 3 2 2 2 3 2 3 2 2 3 2" xfId="14082" xr:uid="{00000000-0005-0000-0000-0000AC070000}"/>
    <cellStyle name="Normal 10 3 2 2 2 3 2 3 2 2 4" xfId="10339" xr:uid="{00000000-0005-0000-0000-0000AD070000}"/>
    <cellStyle name="Normal 10 3 2 2 2 3 2 3 2 3" xfId="3809" xr:uid="{00000000-0005-0000-0000-0000AE070000}"/>
    <cellStyle name="Normal 10 3 2 2 2 3 2 3 2 3 2" xfId="7557" xr:uid="{00000000-0005-0000-0000-0000AF070000}"/>
    <cellStyle name="Normal 10 3 2 2 2 3 2 3 2 3 2 2" xfId="15044" xr:uid="{00000000-0005-0000-0000-0000B0070000}"/>
    <cellStyle name="Normal 10 3 2 2 2 3 2 3 2 3 3" xfId="11301" xr:uid="{00000000-0005-0000-0000-0000B1070000}"/>
    <cellStyle name="Normal 10 3 2 2 2 3 2 3 2 4" xfId="5685" xr:uid="{00000000-0005-0000-0000-0000B2070000}"/>
    <cellStyle name="Normal 10 3 2 2 2 3 2 3 2 4 2" xfId="13173" xr:uid="{00000000-0005-0000-0000-0000B3070000}"/>
    <cellStyle name="Normal 10 3 2 2 2 3 2 3 2 5" xfId="9430" xr:uid="{00000000-0005-0000-0000-0000B4070000}"/>
    <cellStyle name="Normal 10 3 2 2 2 3 2 3 3" xfId="2400" xr:uid="{00000000-0005-0000-0000-0000B5070000}"/>
    <cellStyle name="Normal 10 3 2 2 2 3 2 3 3 2" xfId="4278" xr:uid="{00000000-0005-0000-0000-0000B6070000}"/>
    <cellStyle name="Normal 10 3 2 2 2 3 2 3 3 2 2" xfId="8026" xr:uid="{00000000-0005-0000-0000-0000B7070000}"/>
    <cellStyle name="Normal 10 3 2 2 2 3 2 3 3 2 2 2" xfId="15513" xr:uid="{00000000-0005-0000-0000-0000B8070000}"/>
    <cellStyle name="Normal 10 3 2 2 2 3 2 3 3 2 3" xfId="11770" xr:uid="{00000000-0005-0000-0000-0000B9070000}"/>
    <cellStyle name="Normal 10 3 2 2 2 3 2 3 3 3" xfId="6154" xr:uid="{00000000-0005-0000-0000-0000BA070000}"/>
    <cellStyle name="Normal 10 3 2 2 2 3 2 3 3 3 2" xfId="13642" xr:uid="{00000000-0005-0000-0000-0000BB070000}"/>
    <cellStyle name="Normal 10 3 2 2 2 3 2 3 3 4" xfId="9899" xr:uid="{00000000-0005-0000-0000-0000BC070000}"/>
    <cellStyle name="Normal 10 3 2 2 2 3 2 3 4" xfId="3369" xr:uid="{00000000-0005-0000-0000-0000BD070000}"/>
    <cellStyle name="Normal 10 3 2 2 2 3 2 3 4 2" xfId="7117" xr:uid="{00000000-0005-0000-0000-0000BE070000}"/>
    <cellStyle name="Normal 10 3 2 2 2 3 2 3 4 2 2" xfId="14604" xr:uid="{00000000-0005-0000-0000-0000BF070000}"/>
    <cellStyle name="Normal 10 3 2 2 2 3 2 3 4 3" xfId="10861" xr:uid="{00000000-0005-0000-0000-0000C0070000}"/>
    <cellStyle name="Normal 10 3 2 2 2 3 2 3 5" xfId="5245" xr:uid="{00000000-0005-0000-0000-0000C1070000}"/>
    <cellStyle name="Normal 10 3 2 2 2 3 2 3 5 2" xfId="12733" xr:uid="{00000000-0005-0000-0000-0000C2070000}"/>
    <cellStyle name="Normal 10 3 2 2 2 3 2 3 6" xfId="8990" xr:uid="{00000000-0005-0000-0000-0000C3070000}"/>
    <cellStyle name="Normal 10 3 2 2 2 3 2 4" xfId="1710" xr:uid="{00000000-0005-0000-0000-0000C4070000}"/>
    <cellStyle name="Normal 10 3 2 2 2 3 2 4 2" xfId="2621" xr:uid="{00000000-0005-0000-0000-0000C5070000}"/>
    <cellStyle name="Normal 10 3 2 2 2 3 2 4 2 2" xfId="4498" xr:uid="{00000000-0005-0000-0000-0000C6070000}"/>
    <cellStyle name="Normal 10 3 2 2 2 3 2 4 2 2 2" xfId="8246" xr:uid="{00000000-0005-0000-0000-0000C7070000}"/>
    <cellStyle name="Normal 10 3 2 2 2 3 2 4 2 2 2 2" xfId="15733" xr:uid="{00000000-0005-0000-0000-0000C8070000}"/>
    <cellStyle name="Normal 10 3 2 2 2 3 2 4 2 2 3" xfId="11990" xr:uid="{00000000-0005-0000-0000-0000C9070000}"/>
    <cellStyle name="Normal 10 3 2 2 2 3 2 4 2 3" xfId="6374" xr:uid="{00000000-0005-0000-0000-0000CA070000}"/>
    <cellStyle name="Normal 10 3 2 2 2 3 2 4 2 3 2" xfId="13862" xr:uid="{00000000-0005-0000-0000-0000CB070000}"/>
    <cellStyle name="Normal 10 3 2 2 2 3 2 4 2 4" xfId="10119" xr:uid="{00000000-0005-0000-0000-0000CC070000}"/>
    <cellStyle name="Normal 10 3 2 2 2 3 2 4 3" xfId="3589" xr:uid="{00000000-0005-0000-0000-0000CD070000}"/>
    <cellStyle name="Normal 10 3 2 2 2 3 2 4 3 2" xfId="7337" xr:uid="{00000000-0005-0000-0000-0000CE070000}"/>
    <cellStyle name="Normal 10 3 2 2 2 3 2 4 3 2 2" xfId="14824" xr:uid="{00000000-0005-0000-0000-0000CF070000}"/>
    <cellStyle name="Normal 10 3 2 2 2 3 2 4 3 3" xfId="11081" xr:uid="{00000000-0005-0000-0000-0000D0070000}"/>
    <cellStyle name="Normal 10 3 2 2 2 3 2 4 4" xfId="5465" xr:uid="{00000000-0005-0000-0000-0000D1070000}"/>
    <cellStyle name="Normal 10 3 2 2 2 3 2 4 4 2" xfId="12953" xr:uid="{00000000-0005-0000-0000-0000D2070000}"/>
    <cellStyle name="Normal 10 3 2 2 2 3 2 4 5" xfId="9210" xr:uid="{00000000-0005-0000-0000-0000D3070000}"/>
    <cellStyle name="Normal 10 3 2 2 2 3 2 5" xfId="2180" xr:uid="{00000000-0005-0000-0000-0000D4070000}"/>
    <cellStyle name="Normal 10 3 2 2 2 3 2 5 2" xfId="4058" xr:uid="{00000000-0005-0000-0000-0000D5070000}"/>
    <cellStyle name="Normal 10 3 2 2 2 3 2 5 2 2" xfId="7806" xr:uid="{00000000-0005-0000-0000-0000D6070000}"/>
    <cellStyle name="Normal 10 3 2 2 2 3 2 5 2 2 2" xfId="15293" xr:uid="{00000000-0005-0000-0000-0000D7070000}"/>
    <cellStyle name="Normal 10 3 2 2 2 3 2 5 2 3" xfId="11550" xr:uid="{00000000-0005-0000-0000-0000D8070000}"/>
    <cellStyle name="Normal 10 3 2 2 2 3 2 5 3" xfId="5934" xr:uid="{00000000-0005-0000-0000-0000D9070000}"/>
    <cellStyle name="Normal 10 3 2 2 2 3 2 5 3 2" xfId="13422" xr:uid="{00000000-0005-0000-0000-0000DA070000}"/>
    <cellStyle name="Normal 10 3 2 2 2 3 2 5 4" xfId="9679" xr:uid="{00000000-0005-0000-0000-0000DB070000}"/>
    <cellStyle name="Normal 10 3 2 2 2 3 2 6" xfId="3149" xr:uid="{00000000-0005-0000-0000-0000DC070000}"/>
    <cellStyle name="Normal 10 3 2 2 2 3 2 6 2" xfId="6897" xr:uid="{00000000-0005-0000-0000-0000DD070000}"/>
    <cellStyle name="Normal 10 3 2 2 2 3 2 6 2 2" xfId="14384" xr:uid="{00000000-0005-0000-0000-0000DE070000}"/>
    <cellStyle name="Normal 10 3 2 2 2 3 2 6 3" xfId="10641" xr:uid="{00000000-0005-0000-0000-0000DF070000}"/>
    <cellStyle name="Normal 10 3 2 2 2 3 2 7" xfId="5025" xr:uid="{00000000-0005-0000-0000-0000E0070000}"/>
    <cellStyle name="Normal 10 3 2 2 2 3 2 7 2" xfId="12513" xr:uid="{00000000-0005-0000-0000-0000E1070000}"/>
    <cellStyle name="Normal 10 3 2 2 2 3 2 8" xfId="8770" xr:uid="{00000000-0005-0000-0000-0000E2070000}"/>
    <cellStyle name="Normal 10 3 2 2 2 3 3" xfId="1131" xr:uid="{00000000-0005-0000-0000-0000E3070000}"/>
    <cellStyle name="Normal 10 3 2 2 2 3 3 2" xfId="1132" xr:uid="{00000000-0005-0000-0000-0000E4070000}"/>
    <cellStyle name="Normal 10 3 2 2 2 3 3 2 2" xfId="1491" xr:uid="{00000000-0005-0000-0000-0000E5070000}"/>
    <cellStyle name="Normal 10 3 2 2 2 3 3 2 2 2" xfId="1933" xr:uid="{00000000-0005-0000-0000-0000E6070000}"/>
    <cellStyle name="Normal 10 3 2 2 2 3 3 2 2 2 2" xfId="2844" xr:uid="{00000000-0005-0000-0000-0000E7070000}"/>
    <cellStyle name="Normal 10 3 2 2 2 3 3 2 2 2 2 2" xfId="4721" xr:uid="{00000000-0005-0000-0000-0000E8070000}"/>
    <cellStyle name="Normal 10 3 2 2 2 3 3 2 2 2 2 2 2" xfId="8469" xr:uid="{00000000-0005-0000-0000-0000E9070000}"/>
    <cellStyle name="Normal 10 3 2 2 2 3 3 2 2 2 2 2 2 2" xfId="15956" xr:uid="{00000000-0005-0000-0000-0000EA070000}"/>
    <cellStyle name="Normal 10 3 2 2 2 3 3 2 2 2 2 2 3" xfId="12213" xr:uid="{00000000-0005-0000-0000-0000EB070000}"/>
    <cellStyle name="Normal 10 3 2 2 2 3 3 2 2 2 2 3" xfId="6597" xr:uid="{00000000-0005-0000-0000-0000EC070000}"/>
    <cellStyle name="Normal 10 3 2 2 2 3 3 2 2 2 2 3 2" xfId="14085" xr:uid="{00000000-0005-0000-0000-0000ED070000}"/>
    <cellStyle name="Normal 10 3 2 2 2 3 3 2 2 2 2 4" xfId="10342" xr:uid="{00000000-0005-0000-0000-0000EE070000}"/>
    <cellStyle name="Normal 10 3 2 2 2 3 3 2 2 2 3" xfId="3812" xr:uid="{00000000-0005-0000-0000-0000EF070000}"/>
    <cellStyle name="Normal 10 3 2 2 2 3 3 2 2 2 3 2" xfId="7560" xr:uid="{00000000-0005-0000-0000-0000F0070000}"/>
    <cellStyle name="Normal 10 3 2 2 2 3 3 2 2 2 3 2 2" xfId="15047" xr:uid="{00000000-0005-0000-0000-0000F1070000}"/>
    <cellStyle name="Normal 10 3 2 2 2 3 3 2 2 2 3 3" xfId="11304" xr:uid="{00000000-0005-0000-0000-0000F2070000}"/>
    <cellStyle name="Normal 10 3 2 2 2 3 3 2 2 2 4" xfId="5688" xr:uid="{00000000-0005-0000-0000-0000F3070000}"/>
    <cellStyle name="Normal 10 3 2 2 2 3 3 2 2 2 4 2" xfId="13176" xr:uid="{00000000-0005-0000-0000-0000F4070000}"/>
    <cellStyle name="Normal 10 3 2 2 2 3 3 2 2 2 5" xfId="9433" xr:uid="{00000000-0005-0000-0000-0000F5070000}"/>
    <cellStyle name="Normal 10 3 2 2 2 3 3 2 2 3" xfId="2403" xr:uid="{00000000-0005-0000-0000-0000F6070000}"/>
    <cellStyle name="Normal 10 3 2 2 2 3 3 2 2 3 2" xfId="4281" xr:uid="{00000000-0005-0000-0000-0000F7070000}"/>
    <cellStyle name="Normal 10 3 2 2 2 3 3 2 2 3 2 2" xfId="8029" xr:uid="{00000000-0005-0000-0000-0000F8070000}"/>
    <cellStyle name="Normal 10 3 2 2 2 3 3 2 2 3 2 2 2" xfId="15516" xr:uid="{00000000-0005-0000-0000-0000F9070000}"/>
    <cellStyle name="Normal 10 3 2 2 2 3 3 2 2 3 2 3" xfId="11773" xr:uid="{00000000-0005-0000-0000-0000FA070000}"/>
    <cellStyle name="Normal 10 3 2 2 2 3 3 2 2 3 3" xfId="6157" xr:uid="{00000000-0005-0000-0000-0000FB070000}"/>
    <cellStyle name="Normal 10 3 2 2 2 3 3 2 2 3 3 2" xfId="13645" xr:uid="{00000000-0005-0000-0000-0000FC070000}"/>
    <cellStyle name="Normal 10 3 2 2 2 3 3 2 2 3 4" xfId="9902" xr:uid="{00000000-0005-0000-0000-0000FD070000}"/>
    <cellStyle name="Normal 10 3 2 2 2 3 3 2 2 4" xfId="3372" xr:uid="{00000000-0005-0000-0000-0000FE070000}"/>
    <cellStyle name="Normal 10 3 2 2 2 3 3 2 2 4 2" xfId="7120" xr:uid="{00000000-0005-0000-0000-0000FF070000}"/>
    <cellStyle name="Normal 10 3 2 2 2 3 3 2 2 4 2 2" xfId="14607" xr:uid="{00000000-0005-0000-0000-000000080000}"/>
    <cellStyle name="Normal 10 3 2 2 2 3 3 2 2 4 3" xfId="10864" xr:uid="{00000000-0005-0000-0000-000001080000}"/>
    <cellStyle name="Normal 10 3 2 2 2 3 3 2 2 5" xfId="5248" xr:uid="{00000000-0005-0000-0000-000002080000}"/>
    <cellStyle name="Normal 10 3 2 2 2 3 3 2 2 5 2" xfId="12736" xr:uid="{00000000-0005-0000-0000-000003080000}"/>
    <cellStyle name="Normal 10 3 2 2 2 3 3 2 2 6" xfId="8993" xr:uid="{00000000-0005-0000-0000-000004080000}"/>
    <cellStyle name="Normal 10 3 2 2 2 3 3 2 3" xfId="1713" xr:uid="{00000000-0005-0000-0000-000005080000}"/>
    <cellStyle name="Normal 10 3 2 2 2 3 3 2 3 2" xfId="2624" xr:uid="{00000000-0005-0000-0000-000006080000}"/>
    <cellStyle name="Normal 10 3 2 2 2 3 3 2 3 2 2" xfId="4501" xr:uid="{00000000-0005-0000-0000-000007080000}"/>
    <cellStyle name="Normal 10 3 2 2 2 3 3 2 3 2 2 2" xfId="8249" xr:uid="{00000000-0005-0000-0000-000008080000}"/>
    <cellStyle name="Normal 10 3 2 2 2 3 3 2 3 2 2 2 2" xfId="15736" xr:uid="{00000000-0005-0000-0000-000009080000}"/>
    <cellStyle name="Normal 10 3 2 2 2 3 3 2 3 2 2 3" xfId="11993" xr:uid="{00000000-0005-0000-0000-00000A080000}"/>
    <cellStyle name="Normal 10 3 2 2 2 3 3 2 3 2 3" xfId="6377" xr:uid="{00000000-0005-0000-0000-00000B080000}"/>
    <cellStyle name="Normal 10 3 2 2 2 3 3 2 3 2 3 2" xfId="13865" xr:uid="{00000000-0005-0000-0000-00000C080000}"/>
    <cellStyle name="Normal 10 3 2 2 2 3 3 2 3 2 4" xfId="10122" xr:uid="{00000000-0005-0000-0000-00000D080000}"/>
    <cellStyle name="Normal 10 3 2 2 2 3 3 2 3 3" xfId="3592" xr:uid="{00000000-0005-0000-0000-00000E080000}"/>
    <cellStyle name="Normal 10 3 2 2 2 3 3 2 3 3 2" xfId="7340" xr:uid="{00000000-0005-0000-0000-00000F080000}"/>
    <cellStyle name="Normal 10 3 2 2 2 3 3 2 3 3 2 2" xfId="14827" xr:uid="{00000000-0005-0000-0000-000010080000}"/>
    <cellStyle name="Normal 10 3 2 2 2 3 3 2 3 3 3" xfId="11084" xr:uid="{00000000-0005-0000-0000-000011080000}"/>
    <cellStyle name="Normal 10 3 2 2 2 3 3 2 3 4" xfId="5468" xr:uid="{00000000-0005-0000-0000-000012080000}"/>
    <cellStyle name="Normal 10 3 2 2 2 3 3 2 3 4 2" xfId="12956" xr:uid="{00000000-0005-0000-0000-000013080000}"/>
    <cellStyle name="Normal 10 3 2 2 2 3 3 2 3 5" xfId="9213" xr:uid="{00000000-0005-0000-0000-000014080000}"/>
    <cellStyle name="Normal 10 3 2 2 2 3 3 2 4" xfId="2183" xr:uid="{00000000-0005-0000-0000-000015080000}"/>
    <cellStyle name="Normal 10 3 2 2 2 3 3 2 4 2" xfId="4061" xr:uid="{00000000-0005-0000-0000-000016080000}"/>
    <cellStyle name="Normal 10 3 2 2 2 3 3 2 4 2 2" xfId="7809" xr:uid="{00000000-0005-0000-0000-000017080000}"/>
    <cellStyle name="Normal 10 3 2 2 2 3 3 2 4 2 2 2" xfId="15296" xr:uid="{00000000-0005-0000-0000-000018080000}"/>
    <cellStyle name="Normal 10 3 2 2 2 3 3 2 4 2 3" xfId="11553" xr:uid="{00000000-0005-0000-0000-000019080000}"/>
    <cellStyle name="Normal 10 3 2 2 2 3 3 2 4 3" xfId="5937" xr:uid="{00000000-0005-0000-0000-00001A080000}"/>
    <cellStyle name="Normal 10 3 2 2 2 3 3 2 4 3 2" xfId="13425" xr:uid="{00000000-0005-0000-0000-00001B080000}"/>
    <cellStyle name="Normal 10 3 2 2 2 3 3 2 4 4" xfId="9682" xr:uid="{00000000-0005-0000-0000-00001C080000}"/>
    <cellStyle name="Normal 10 3 2 2 2 3 3 2 5" xfId="3152" xr:uid="{00000000-0005-0000-0000-00001D080000}"/>
    <cellStyle name="Normal 10 3 2 2 2 3 3 2 5 2" xfId="6900" xr:uid="{00000000-0005-0000-0000-00001E080000}"/>
    <cellStyle name="Normal 10 3 2 2 2 3 3 2 5 2 2" xfId="14387" xr:uid="{00000000-0005-0000-0000-00001F080000}"/>
    <cellStyle name="Normal 10 3 2 2 2 3 3 2 5 3" xfId="10644" xr:uid="{00000000-0005-0000-0000-000020080000}"/>
    <cellStyle name="Normal 10 3 2 2 2 3 3 2 6" xfId="5028" xr:uid="{00000000-0005-0000-0000-000021080000}"/>
    <cellStyle name="Normal 10 3 2 2 2 3 3 2 6 2" xfId="12516" xr:uid="{00000000-0005-0000-0000-000022080000}"/>
    <cellStyle name="Normal 10 3 2 2 2 3 3 2 7" xfId="8773" xr:uid="{00000000-0005-0000-0000-000023080000}"/>
    <cellStyle name="Normal 10 3 2 2 2 3 3 3" xfId="1490" xr:uid="{00000000-0005-0000-0000-000024080000}"/>
    <cellStyle name="Normal 10 3 2 2 2 3 3 3 2" xfId="1932" xr:uid="{00000000-0005-0000-0000-000025080000}"/>
    <cellStyle name="Normal 10 3 2 2 2 3 3 3 2 2" xfId="2843" xr:uid="{00000000-0005-0000-0000-000026080000}"/>
    <cellStyle name="Normal 10 3 2 2 2 3 3 3 2 2 2" xfId="4720" xr:uid="{00000000-0005-0000-0000-000027080000}"/>
    <cellStyle name="Normal 10 3 2 2 2 3 3 3 2 2 2 2" xfId="8468" xr:uid="{00000000-0005-0000-0000-000028080000}"/>
    <cellStyle name="Normal 10 3 2 2 2 3 3 3 2 2 2 2 2" xfId="15955" xr:uid="{00000000-0005-0000-0000-000029080000}"/>
    <cellStyle name="Normal 10 3 2 2 2 3 3 3 2 2 2 3" xfId="12212" xr:uid="{00000000-0005-0000-0000-00002A080000}"/>
    <cellStyle name="Normal 10 3 2 2 2 3 3 3 2 2 3" xfId="6596" xr:uid="{00000000-0005-0000-0000-00002B080000}"/>
    <cellStyle name="Normal 10 3 2 2 2 3 3 3 2 2 3 2" xfId="14084" xr:uid="{00000000-0005-0000-0000-00002C080000}"/>
    <cellStyle name="Normal 10 3 2 2 2 3 3 3 2 2 4" xfId="10341" xr:uid="{00000000-0005-0000-0000-00002D080000}"/>
    <cellStyle name="Normal 10 3 2 2 2 3 3 3 2 3" xfId="3811" xr:uid="{00000000-0005-0000-0000-00002E080000}"/>
    <cellStyle name="Normal 10 3 2 2 2 3 3 3 2 3 2" xfId="7559" xr:uid="{00000000-0005-0000-0000-00002F080000}"/>
    <cellStyle name="Normal 10 3 2 2 2 3 3 3 2 3 2 2" xfId="15046" xr:uid="{00000000-0005-0000-0000-000030080000}"/>
    <cellStyle name="Normal 10 3 2 2 2 3 3 3 2 3 3" xfId="11303" xr:uid="{00000000-0005-0000-0000-000031080000}"/>
    <cellStyle name="Normal 10 3 2 2 2 3 3 3 2 4" xfId="5687" xr:uid="{00000000-0005-0000-0000-000032080000}"/>
    <cellStyle name="Normal 10 3 2 2 2 3 3 3 2 4 2" xfId="13175" xr:uid="{00000000-0005-0000-0000-000033080000}"/>
    <cellStyle name="Normal 10 3 2 2 2 3 3 3 2 5" xfId="9432" xr:uid="{00000000-0005-0000-0000-000034080000}"/>
    <cellStyle name="Normal 10 3 2 2 2 3 3 3 3" xfId="2402" xr:uid="{00000000-0005-0000-0000-000035080000}"/>
    <cellStyle name="Normal 10 3 2 2 2 3 3 3 3 2" xfId="4280" xr:uid="{00000000-0005-0000-0000-000036080000}"/>
    <cellStyle name="Normal 10 3 2 2 2 3 3 3 3 2 2" xfId="8028" xr:uid="{00000000-0005-0000-0000-000037080000}"/>
    <cellStyle name="Normal 10 3 2 2 2 3 3 3 3 2 2 2" xfId="15515" xr:uid="{00000000-0005-0000-0000-000038080000}"/>
    <cellStyle name="Normal 10 3 2 2 2 3 3 3 3 2 3" xfId="11772" xr:uid="{00000000-0005-0000-0000-000039080000}"/>
    <cellStyle name="Normal 10 3 2 2 2 3 3 3 3 3" xfId="6156" xr:uid="{00000000-0005-0000-0000-00003A080000}"/>
    <cellStyle name="Normal 10 3 2 2 2 3 3 3 3 3 2" xfId="13644" xr:uid="{00000000-0005-0000-0000-00003B080000}"/>
    <cellStyle name="Normal 10 3 2 2 2 3 3 3 3 4" xfId="9901" xr:uid="{00000000-0005-0000-0000-00003C080000}"/>
    <cellStyle name="Normal 10 3 2 2 2 3 3 3 4" xfId="3371" xr:uid="{00000000-0005-0000-0000-00003D080000}"/>
    <cellStyle name="Normal 10 3 2 2 2 3 3 3 4 2" xfId="7119" xr:uid="{00000000-0005-0000-0000-00003E080000}"/>
    <cellStyle name="Normal 10 3 2 2 2 3 3 3 4 2 2" xfId="14606" xr:uid="{00000000-0005-0000-0000-00003F080000}"/>
    <cellStyle name="Normal 10 3 2 2 2 3 3 3 4 3" xfId="10863" xr:uid="{00000000-0005-0000-0000-000040080000}"/>
    <cellStyle name="Normal 10 3 2 2 2 3 3 3 5" xfId="5247" xr:uid="{00000000-0005-0000-0000-000041080000}"/>
    <cellStyle name="Normal 10 3 2 2 2 3 3 3 5 2" xfId="12735" xr:uid="{00000000-0005-0000-0000-000042080000}"/>
    <cellStyle name="Normal 10 3 2 2 2 3 3 3 6" xfId="8992" xr:uid="{00000000-0005-0000-0000-000043080000}"/>
    <cellStyle name="Normal 10 3 2 2 2 3 3 4" xfId="1712" xr:uid="{00000000-0005-0000-0000-000044080000}"/>
    <cellStyle name="Normal 10 3 2 2 2 3 3 4 2" xfId="2623" xr:uid="{00000000-0005-0000-0000-000045080000}"/>
    <cellStyle name="Normal 10 3 2 2 2 3 3 4 2 2" xfId="4500" xr:uid="{00000000-0005-0000-0000-000046080000}"/>
    <cellStyle name="Normal 10 3 2 2 2 3 3 4 2 2 2" xfId="8248" xr:uid="{00000000-0005-0000-0000-000047080000}"/>
    <cellStyle name="Normal 10 3 2 2 2 3 3 4 2 2 2 2" xfId="15735" xr:uid="{00000000-0005-0000-0000-000048080000}"/>
    <cellStyle name="Normal 10 3 2 2 2 3 3 4 2 2 3" xfId="11992" xr:uid="{00000000-0005-0000-0000-000049080000}"/>
    <cellStyle name="Normal 10 3 2 2 2 3 3 4 2 3" xfId="6376" xr:uid="{00000000-0005-0000-0000-00004A080000}"/>
    <cellStyle name="Normal 10 3 2 2 2 3 3 4 2 3 2" xfId="13864" xr:uid="{00000000-0005-0000-0000-00004B080000}"/>
    <cellStyle name="Normal 10 3 2 2 2 3 3 4 2 4" xfId="10121" xr:uid="{00000000-0005-0000-0000-00004C080000}"/>
    <cellStyle name="Normal 10 3 2 2 2 3 3 4 3" xfId="3591" xr:uid="{00000000-0005-0000-0000-00004D080000}"/>
    <cellStyle name="Normal 10 3 2 2 2 3 3 4 3 2" xfId="7339" xr:uid="{00000000-0005-0000-0000-00004E080000}"/>
    <cellStyle name="Normal 10 3 2 2 2 3 3 4 3 2 2" xfId="14826" xr:uid="{00000000-0005-0000-0000-00004F080000}"/>
    <cellStyle name="Normal 10 3 2 2 2 3 3 4 3 3" xfId="11083" xr:uid="{00000000-0005-0000-0000-000050080000}"/>
    <cellStyle name="Normal 10 3 2 2 2 3 3 4 4" xfId="5467" xr:uid="{00000000-0005-0000-0000-000051080000}"/>
    <cellStyle name="Normal 10 3 2 2 2 3 3 4 4 2" xfId="12955" xr:uid="{00000000-0005-0000-0000-000052080000}"/>
    <cellStyle name="Normal 10 3 2 2 2 3 3 4 5" xfId="9212" xr:uid="{00000000-0005-0000-0000-000053080000}"/>
    <cellStyle name="Normal 10 3 2 2 2 3 3 5" xfId="2182" xr:uid="{00000000-0005-0000-0000-000054080000}"/>
    <cellStyle name="Normal 10 3 2 2 2 3 3 5 2" xfId="4060" xr:uid="{00000000-0005-0000-0000-000055080000}"/>
    <cellStyle name="Normal 10 3 2 2 2 3 3 5 2 2" xfId="7808" xr:uid="{00000000-0005-0000-0000-000056080000}"/>
    <cellStyle name="Normal 10 3 2 2 2 3 3 5 2 2 2" xfId="15295" xr:uid="{00000000-0005-0000-0000-000057080000}"/>
    <cellStyle name="Normal 10 3 2 2 2 3 3 5 2 3" xfId="11552" xr:uid="{00000000-0005-0000-0000-000058080000}"/>
    <cellStyle name="Normal 10 3 2 2 2 3 3 5 3" xfId="5936" xr:uid="{00000000-0005-0000-0000-000059080000}"/>
    <cellStyle name="Normal 10 3 2 2 2 3 3 5 3 2" xfId="13424" xr:uid="{00000000-0005-0000-0000-00005A080000}"/>
    <cellStyle name="Normal 10 3 2 2 2 3 3 5 4" xfId="9681" xr:uid="{00000000-0005-0000-0000-00005B080000}"/>
    <cellStyle name="Normal 10 3 2 2 2 3 3 6" xfId="3151" xr:uid="{00000000-0005-0000-0000-00005C080000}"/>
    <cellStyle name="Normal 10 3 2 2 2 3 3 6 2" xfId="6899" xr:uid="{00000000-0005-0000-0000-00005D080000}"/>
    <cellStyle name="Normal 10 3 2 2 2 3 3 6 2 2" xfId="14386" xr:uid="{00000000-0005-0000-0000-00005E080000}"/>
    <cellStyle name="Normal 10 3 2 2 2 3 3 6 3" xfId="10643" xr:uid="{00000000-0005-0000-0000-00005F080000}"/>
    <cellStyle name="Normal 10 3 2 2 2 3 3 7" xfId="5027" xr:uid="{00000000-0005-0000-0000-000060080000}"/>
    <cellStyle name="Normal 10 3 2 2 2 3 3 7 2" xfId="12515" xr:uid="{00000000-0005-0000-0000-000061080000}"/>
    <cellStyle name="Normal 10 3 2 2 2 3 3 8" xfId="8772" xr:uid="{00000000-0005-0000-0000-000062080000}"/>
    <cellStyle name="Normal 10 3 2 2 2 3 4" xfId="1133" xr:uid="{00000000-0005-0000-0000-000063080000}"/>
    <cellStyle name="Normal 10 3 2 2 2 3 4 2" xfId="1492" xr:uid="{00000000-0005-0000-0000-000064080000}"/>
    <cellStyle name="Normal 10 3 2 2 2 3 4 2 2" xfId="1934" xr:uid="{00000000-0005-0000-0000-000065080000}"/>
    <cellStyle name="Normal 10 3 2 2 2 3 4 2 2 2" xfId="2845" xr:uid="{00000000-0005-0000-0000-000066080000}"/>
    <cellStyle name="Normal 10 3 2 2 2 3 4 2 2 2 2" xfId="4722" xr:uid="{00000000-0005-0000-0000-000067080000}"/>
    <cellStyle name="Normal 10 3 2 2 2 3 4 2 2 2 2 2" xfId="8470" xr:uid="{00000000-0005-0000-0000-000068080000}"/>
    <cellStyle name="Normal 10 3 2 2 2 3 4 2 2 2 2 2 2" xfId="15957" xr:uid="{00000000-0005-0000-0000-000069080000}"/>
    <cellStyle name="Normal 10 3 2 2 2 3 4 2 2 2 2 3" xfId="12214" xr:uid="{00000000-0005-0000-0000-00006A080000}"/>
    <cellStyle name="Normal 10 3 2 2 2 3 4 2 2 2 3" xfId="6598" xr:uid="{00000000-0005-0000-0000-00006B080000}"/>
    <cellStyle name="Normal 10 3 2 2 2 3 4 2 2 2 3 2" xfId="14086" xr:uid="{00000000-0005-0000-0000-00006C080000}"/>
    <cellStyle name="Normal 10 3 2 2 2 3 4 2 2 2 4" xfId="10343" xr:uid="{00000000-0005-0000-0000-00006D080000}"/>
    <cellStyle name="Normal 10 3 2 2 2 3 4 2 2 3" xfId="3813" xr:uid="{00000000-0005-0000-0000-00006E080000}"/>
    <cellStyle name="Normal 10 3 2 2 2 3 4 2 2 3 2" xfId="7561" xr:uid="{00000000-0005-0000-0000-00006F080000}"/>
    <cellStyle name="Normal 10 3 2 2 2 3 4 2 2 3 2 2" xfId="15048" xr:uid="{00000000-0005-0000-0000-000070080000}"/>
    <cellStyle name="Normal 10 3 2 2 2 3 4 2 2 3 3" xfId="11305" xr:uid="{00000000-0005-0000-0000-000071080000}"/>
    <cellStyle name="Normal 10 3 2 2 2 3 4 2 2 4" xfId="5689" xr:uid="{00000000-0005-0000-0000-000072080000}"/>
    <cellStyle name="Normal 10 3 2 2 2 3 4 2 2 4 2" xfId="13177" xr:uid="{00000000-0005-0000-0000-000073080000}"/>
    <cellStyle name="Normal 10 3 2 2 2 3 4 2 2 5" xfId="9434" xr:uid="{00000000-0005-0000-0000-000074080000}"/>
    <cellStyle name="Normal 10 3 2 2 2 3 4 2 3" xfId="2404" xr:uid="{00000000-0005-0000-0000-000075080000}"/>
    <cellStyle name="Normal 10 3 2 2 2 3 4 2 3 2" xfId="4282" xr:uid="{00000000-0005-0000-0000-000076080000}"/>
    <cellStyle name="Normal 10 3 2 2 2 3 4 2 3 2 2" xfId="8030" xr:uid="{00000000-0005-0000-0000-000077080000}"/>
    <cellStyle name="Normal 10 3 2 2 2 3 4 2 3 2 2 2" xfId="15517" xr:uid="{00000000-0005-0000-0000-000078080000}"/>
    <cellStyle name="Normal 10 3 2 2 2 3 4 2 3 2 3" xfId="11774" xr:uid="{00000000-0005-0000-0000-000079080000}"/>
    <cellStyle name="Normal 10 3 2 2 2 3 4 2 3 3" xfId="6158" xr:uid="{00000000-0005-0000-0000-00007A080000}"/>
    <cellStyle name="Normal 10 3 2 2 2 3 4 2 3 3 2" xfId="13646" xr:uid="{00000000-0005-0000-0000-00007B080000}"/>
    <cellStyle name="Normal 10 3 2 2 2 3 4 2 3 4" xfId="9903" xr:uid="{00000000-0005-0000-0000-00007C080000}"/>
    <cellStyle name="Normal 10 3 2 2 2 3 4 2 4" xfId="3373" xr:uid="{00000000-0005-0000-0000-00007D080000}"/>
    <cellStyle name="Normal 10 3 2 2 2 3 4 2 4 2" xfId="7121" xr:uid="{00000000-0005-0000-0000-00007E080000}"/>
    <cellStyle name="Normal 10 3 2 2 2 3 4 2 4 2 2" xfId="14608" xr:uid="{00000000-0005-0000-0000-00007F080000}"/>
    <cellStyle name="Normal 10 3 2 2 2 3 4 2 4 3" xfId="10865" xr:uid="{00000000-0005-0000-0000-000080080000}"/>
    <cellStyle name="Normal 10 3 2 2 2 3 4 2 5" xfId="5249" xr:uid="{00000000-0005-0000-0000-000081080000}"/>
    <cellStyle name="Normal 10 3 2 2 2 3 4 2 5 2" xfId="12737" xr:uid="{00000000-0005-0000-0000-000082080000}"/>
    <cellStyle name="Normal 10 3 2 2 2 3 4 2 6" xfId="8994" xr:uid="{00000000-0005-0000-0000-000083080000}"/>
    <cellStyle name="Normal 10 3 2 2 2 3 4 3" xfId="1714" xr:uid="{00000000-0005-0000-0000-000084080000}"/>
    <cellStyle name="Normal 10 3 2 2 2 3 4 3 2" xfId="2625" xr:uid="{00000000-0005-0000-0000-000085080000}"/>
    <cellStyle name="Normal 10 3 2 2 2 3 4 3 2 2" xfId="4502" xr:uid="{00000000-0005-0000-0000-000086080000}"/>
    <cellStyle name="Normal 10 3 2 2 2 3 4 3 2 2 2" xfId="8250" xr:uid="{00000000-0005-0000-0000-000087080000}"/>
    <cellStyle name="Normal 10 3 2 2 2 3 4 3 2 2 2 2" xfId="15737" xr:uid="{00000000-0005-0000-0000-000088080000}"/>
    <cellStyle name="Normal 10 3 2 2 2 3 4 3 2 2 3" xfId="11994" xr:uid="{00000000-0005-0000-0000-000089080000}"/>
    <cellStyle name="Normal 10 3 2 2 2 3 4 3 2 3" xfId="6378" xr:uid="{00000000-0005-0000-0000-00008A080000}"/>
    <cellStyle name="Normal 10 3 2 2 2 3 4 3 2 3 2" xfId="13866" xr:uid="{00000000-0005-0000-0000-00008B080000}"/>
    <cellStyle name="Normal 10 3 2 2 2 3 4 3 2 4" xfId="10123" xr:uid="{00000000-0005-0000-0000-00008C080000}"/>
    <cellStyle name="Normal 10 3 2 2 2 3 4 3 3" xfId="3593" xr:uid="{00000000-0005-0000-0000-00008D080000}"/>
    <cellStyle name="Normal 10 3 2 2 2 3 4 3 3 2" xfId="7341" xr:uid="{00000000-0005-0000-0000-00008E080000}"/>
    <cellStyle name="Normal 10 3 2 2 2 3 4 3 3 2 2" xfId="14828" xr:uid="{00000000-0005-0000-0000-00008F080000}"/>
    <cellStyle name="Normal 10 3 2 2 2 3 4 3 3 3" xfId="11085" xr:uid="{00000000-0005-0000-0000-000090080000}"/>
    <cellStyle name="Normal 10 3 2 2 2 3 4 3 4" xfId="5469" xr:uid="{00000000-0005-0000-0000-000091080000}"/>
    <cellStyle name="Normal 10 3 2 2 2 3 4 3 4 2" xfId="12957" xr:uid="{00000000-0005-0000-0000-000092080000}"/>
    <cellStyle name="Normal 10 3 2 2 2 3 4 3 5" xfId="9214" xr:uid="{00000000-0005-0000-0000-000093080000}"/>
    <cellStyle name="Normal 10 3 2 2 2 3 4 4" xfId="2184" xr:uid="{00000000-0005-0000-0000-000094080000}"/>
    <cellStyle name="Normal 10 3 2 2 2 3 4 4 2" xfId="4062" xr:uid="{00000000-0005-0000-0000-000095080000}"/>
    <cellStyle name="Normal 10 3 2 2 2 3 4 4 2 2" xfId="7810" xr:uid="{00000000-0005-0000-0000-000096080000}"/>
    <cellStyle name="Normal 10 3 2 2 2 3 4 4 2 2 2" xfId="15297" xr:uid="{00000000-0005-0000-0000-000097080000}"/>
    <cellStyle name="Normal 10 3 2 2 2 3 4 4 2 3" xfId="11554" xr:uid="{00000000-0005-0000-0000-000098080000}"/>
    <cellStyle name="Normal 10 3 2 2 2 3 4 4 3" xfId="5938" xr:uid="{00000000-0005-0000-0000-000099080000}"/>
    <cellStyle name="Normal 10 3 2 2 2 3 4 4 3 2" xfId="13426" xr:uid="{00000000-0005-0000-0000-00009A080000}"/>
    <cellStyle name="Normal 10 3 2 2 2 3 4 4 4" xfId="9683" xr:uid="{00000000-0005-0000-0000-00009B080000}"/>
    <cellStyle name="Normal 10 3 2 2 2 3 4 5" xfId="3153" xr:uid="{00000000-0005-0000-0000-00009C080000}"/>
    <cellStyle name="Normal 10 3 2 2 2 3 4 5 2" xfId="6901" xr:uid="{00000000-0005-0000-0000-00009D080000}"/>
    <cellStyle name="Normal 10 3 2 2 2 3 4 5 2 2" xfId="14388" xr:uid="{00000000-0005-0000-0000-00009E080000}"/>
    <cellStyle name="Normal 10 3 2 2 2 3 4 5 3" xfId="10645" xr:uid="{00000000-0005-0000-0000-00009F080000}"/>
    <cellStyle name="Normal 10 3 2 2 2 3 4 6" xfId="5029" xr:uid="{00000000-0005-0000-0000-0000A0080000}"/>
    <cellStyle name="Normal 10 3 2 2 2 3 4 6 2" xfId="12517" xr:uid="{00000000-0005-0000-0000-0000A1080000}"/>
    <cellStyle name="Normal 10 3 2 2 2 3 4 7" xfId="8774" xr:uid="{00000000-0005-0000-0000-0000A2080000}"/>
    <cellStyle name="Normal 10 3 2 2 2 3 5" xfId="1487" xr:uid="{00000000-0005-0000-0000-0000A3080000}"/>
    <cellStyle name="Normal 10 3 2 2 2 3 5 2" xfId="1929" xr:uid="{00000000-0005-0000-0000-0000A4080000}"/>
    <cellStyle name="Normal 10 3 2 2 2 3 5 2 2" xfId="2840" xr:uid="{00000000-0005-0000-0000-0000A5080000}"/>
    <cellStyle name="Normal 10 3 2 2 2 3 5 2 2 2" xfId="4717" xr:uid="{00000000-0005-0000-0000-0000A6080000}"/>
    <cellStyle name="Normal 10 3 2 2 2 3 5 2 2 2 2" xfId="8465" xr:uid="{00000000-0005-0000-0000-0000A7080000}"/>
    <cellStyle name="Normal 10 3 2 2 2 3 5 2 2 2 2 2" xfId="15952" xr:uid="{00000000-0005-0000-0000-0000A8080000}"/>
    <cellStyle name="Normal 10 3 2 2 2 3 5 2 2 2 3" xfId="12209" xr:uid="{00000000-0005-0000-0000-0000A9080000}"/>
    <cellStyle name="Normal 10 3 2 2 2 3 5 2 2 3" xfId="6593" xr:uid="{00000000-0005-0000-0000-0000AA080000}"/>
    <cellStyle name="Normal 10 3 2 2 2 3 5 2 2 3 2" xfId="14081" xr:uid="{00000000-0005-0000-0000-0000AB080000}"/>
    <cellStyle name="Normal 10 3 2 2 2 3 5 2 2 4" xfId="10338" xr:uid="{00000000-0005-0000-0000-0000AC080000}"/>
    <cellStyle name="Normal 10 3 2 2 2 3 5 2 3" xfId="3808" xr:uid="{00000000-0005-0000-0000-0000AD080000}"/>
    <cellStyle name="Normal 10 3 2 2 2 3 5 2 3 2" xfId="7556" xr:uid="{00000000-0005-0000-0000-0000AE080000}"/>
    <cellStyle name="Normal 10 3 2 2 2 3 5 2 3 2 2" xfId="15043" xr:uid="{00000000-0005-0000-0000-0000AF080000}"/>
    <cellStyle name="Normal 10 3 2 2 2 3 5 2 3 3" xfId="11300" xr:uid="{00000000-0005-0000-0000-0000B0080000}"/>
    <cellStyle name="Normal 10 3 2 2 2 3 5 2 4" xfId="5684" xr:uid="{00000000-0005-0000-0000-0000B1080000}"/>
    <cellStyle name="Normal 10 3 2 2 2 3 5 2 4 2" xfId="13172" xr:uid="{00000000-0005-0000-0000-0000B2080000}"/>
    <cellStyle name="Normal 10 3 2 2 2 3 5 2 5" xfId="9429" xr:uid="{00000000-0005-0000-0000-0000B3080000}"/>
    <cellStyle name="Normal 10 3 2 2 2 3 5 3" xfId="2399" xr:uid="{00000000-0005-0000-0000-0000B4080000}"/>
    <cellStyle name="Normal 10 3 2 2 2 3 5 3 2" xfId="4277" xr:uid="{00000000-0005-0000-0000-0000B5080000}"/>
    <cellStyle name="Normal 10 3 2 2 2 3 5 3 2 2" xfId="8025" xr:uid="{00000000-0005-0000-0000-0000B6080000}"/>
    <cellStyle name="Normal 10 3 2 2 2 3 5 3 2 2 2" xfId="15512" xr:uid="{00000000-0005-0000-0000-0000B7080000}"/>
    <cellStyle name="Normal 10 3 2 2 2 3 5 3 2 3" xfId="11769" xr:uid="{00000000-0005-0000-0000-0000B8080000}"/>
    <cellStyle name="Normal 10 3 2 2 2 3 5 3 3" xfId="6153" xr:uid="{00000000-0005-0000-0000-0000B9080000}"/>
    <cellStyle name="Normal 10 3 2 2 2 3 5 3 3 2" xfId="13641" xr:uid="{00000000-0005-0000-0000-0000BA080000}"/>
    <cellStyle name="Normal 10 3 2 2 2 3 5 3 4" xfId="9898" xr:uid="{00000000-0005-0000-0000-0000BB080000}"/>
    <cellStyle name="Normal 10 3 2 2 2 3 5 4" xfId="3368" xr:uid="{00000000-0005-0000-0000-0000BC080000}"/>
    <cellStyle name="Normal 10 3 2 2 2 3 5 4 2" xfId="7116" xr:uid="{00000000-0005-0000-0000-0000BD080000}"/>
    <cellStyle name="Normal 10 3 2 2 2 3 5 4 2 2" xfId="14603" xr:uid="{00000000-0005-0000-0000-0000BE080000}"/>
    <cellStyle name="Normal 10 3 2 2 2 3 5 4 3" xfId="10860" xr:uid="{00000000-0005-0000-0000-0000BF080000}"/>
    <cellStyle name="Normal 10 3 2 2 2 3 5 5" xfId="5244" xr:uid="{00000000-0005-0000-0000-0000C0080000}"/>
    <cellStyle name="Normal 10 3 2 2 2 3 5 5 2" xfId="12732" xr:uid="{00000000-0005-0000-0000-0000C1080000}"/>
    <cellStyle name="Normal 10 3 2 2 2 3 5 6" xfId="8989" xr:uid="{00000000-0005-0000-0000-0000C2080000}"/>
    <cellStyle name="Normal 10 3 2 2 2 3 6" xfId="1709" xr:uid="{00000000-0005-0000-0000-0000C3080000}"/>
    <cellStyle name="Normal 10 3 2 2 2 3 6 2" xfId="2620" xr:uid="{00000000-0005-0000-0000-0000C4080000}"/>
    <cellStyle name="Normal 10 3 2 2 2 3 6 2 2" xfId="4497" xr:uid="{00000000-0005-0000-0000-0000C5080000}"/>
    <cellStyle name="Normal 10 3 2 2 2 3 6 2 2 2" xfId="8245" xr:uid="{00000000-0005-0000-0000-0000C6080000}"/>
    <cellStyle name="Normal 10 3 2 2 2 3 6 2 2 2 2" xfId="15732" xr:uid="{00000000-0005-0000-0000-0000C7080000}"/>
    <cellStyle name="Normal 10 3 2 2 2 3 6 2 2 3" xfId="11989" xr:uid="{00000000-0005-0000-0000-0000C8080000}"/>
    <cellStyle name="Normal 10 3 2 2 2 3 6 2 3" xfId="6373" xr:uid="{00000000-0005-0000-0000-0000C9080000}"/>
    <cellStyle name="Normal 10 3 2 2 2 3 6 2 3 2" xfId="13861" xr:uid="{00000000-0005-0000-0000-0000CA080000}"/>
    <cellStyle name="Normal 10 3 2 2 2 3 6 2 4" xfId="10118" xr:uid="{00000000-0005-0000-0000-0000CB080000}"/>
    <cellStyle name="Normal 10 3 2 2 2 3 6 3" xfId="3588" xr:uid="{00000000-0005-0000-0000-0000CC080000}"/>
    <cellStyle name="Normal 10 3 2 2 2 3 6 3 2" xfId="7336" xr:uid="{00000000-0005-0000-0000-0000CD080000}"/>
    <cellStyle name="Normal 10 3 2 2 2 3 6 3 2 2" xfId="14823" xr:uid="{00000000-0005-0000-0000-0000CE080000}"/>
    <cellStyle name="Normal 10 3 2 2 2 3 6 3 3" xfId="11080" xr:uid="{00000000-0005-0000-0000-0000CF080000}"/>
    <cellStyle name="Normal 10 3 2 2 2 3 6 4" xfId="5464" xr:uid="{00000000-0005-0000-0000-0000D0080000}"/>
    <cellStyle name="Normal 10 3 2 2 2 3 6 4 2" xfId="12952" xr:uid="{00000000-0005-0000-0000-0000D1080000}"/>
    <cellStyle name="Normal 10 3 2 2 2 3 6 5" xfId="9209" xr:uid="{00000000-0005-0000-0000-0000D2080000}"/>
    <cellStyle name="Normal 10 3 2 2 2 3 7" xfId="2179" xr:uid="{00000000-0005-0000-0000-0000D3080000}"/>
    <cellStyle name="Normal 10 3 2 2 2 3 7 2" xfId="4057" xr:uid="{00000000-0005-0000-0000-0000D4080000}"/>
    <cellStyle name="Normal 10 3 2 2 2 3 7 2 2" xfId="7805" xr:uid="{00000000-0005-0000-0000-0000D5080000}"/>
    <cellStyle name="Normal 10 3 2 2 2 3 7 2 2 2" xfId="15292" xr:uid="{00000000-0005-0000-0000-0000D6080000}"/>
    <cellStyle name="Normal 10 3 2 2 2 3 7 2 3" xfId="11549" xr:uid="{00000000-0005-0000-0000-0000D7080000}"/>
    <cellStyle name="Normal 10 3 2 2 2 3 7 3" xfId="5933" xr:uid="{00000000-0005-0000-0000-0000D8080000}"/>
    <cellStyle name="Normal 10 3 2 2 2 3 7 3 2" xfId="13421" xr:uid="{00000000-0005-0000-0000-0000D9080000}"/>
    <cellStyle name="Normal 10 3 2 2 2 3 7 4" xfId="9678" xr:uid="{00000000-0005-0000-0000-0000DA080000}"/>
    <cellStyle name="Normal 10 3 2 2 2 3 8" xfId="3148" xr:uid="{00000000-0005-0000-0000-0000DB080000}"/>
    <cellStyle name="Normal 10 3 2 2 2 3 8 2" xfId="6896" xr:uid="{00000000-0005-0000-0000-0000DC080000}"/>
    <cellStyle name="Normal 10 3 2 2 2 3 8 2 2" xfId="14383" xr:uid="{00000000-0005-0000-0000-0000DD080000}"/>
    <cellStyle name="Normal 10 3 2 2 2 3 8 3" xfId="10640" xr:uid="{00000000-0005-0000-0000-0000DE080000}"/>
    <cellStyle name="Normal 10 3 2 2 2 3 9" xfId="5024" xr:uid="{00000000-0005-0000-0000-0000DF080000}"/>
    <cellStyle name="Normal 10 3 2 2 2 3 9 2" xfId="12512" xr:uid="{00000000-0005-0000-0000-0000E0080000}"/>
    <cellStyle name="Normal 10 3 2 2 2 4" xfId="1134" xr:uid="{00000000-0005-0000-0000-0000E1080000}"/>
    <cellStyle name="Normal 10 3 2 2 2 4 2" xfId="1135" xr:uid="{00000000-0005-0000-0000-0000E2080000}"/>
    <cellStyle name="Normal 10 3 2 2 2 4 2 2" xfId="1494" xr:uid="{00000000-0005-0000-0000-0000E3080000}"/>
    <cellStyle name="Normal 10 3 2 2 2 4 2 2 2" xfId="1936" xr:uid="{00000000-0005-0000-0000-0000E4080000}"/>
    <cellStyle name="Normal 10 3 2 2 2 4 2 2 2 2" xfId="2847" xr:uid="{00000000-0005-0000-0000-0000E5080000}"/>
    <cellStyle name="Normal 10 3 2 2 2 4 2 2 2 2 2" xfId="4724" xr:uid="{00000000-0005-0000-0000-0000E6080000}"/>
    <cellStyle name="Normal 10 3 2 2 2 4 2 2 2 2 2 2" xfId="8472" xr:uid="{00000000-0005-0000-0000-0000E7080000}"/>
    <cellStyle name="Normal 10 3 2 2 2 4 2 2 2 2 2 2 2" xfId="15959" xr:uid="{00000000-0005-0000-0000-0000E8080000}"/>
    <cellStyle name="Normal 10 3 2 2 2 4 2 2 2 2 2 3" xfId="12216" xr:uid="{00000000-0005-0000-0000-0000E9080000}"/>
    <cellStyle name="Normal 10 3 2 2 2 4 2 2 2 2 3" xfId="6600" xr:uid="{00000000-0005-0000-0000-0000EA080000}"/>
    <cellStyle name="Normal 10 3 2 2 2 4 2 2 2 2 3 2" xfId="14088" xr:uid="{00000000-0005-0000-0000-0000EB080000}"/>
    <cellStyle name="Normal 10 3 2 2 2 4 2 2 2 2 4" xfId="10345" xr:uid="{00000000-0005-0000-0000-0000EC080000}"/>
    <cellStyle name="Normal 10 3 2 2 2 4 2 2 2 3" xfId="3815" xr:uid="{00000000-0005-0000-0000-0000ED080000}"/>
    <cellStyle name="Normal 10 3 2 2 2 4 2 2 2 3 2" xfId="7563" xr:uid="{00000000-0005-0000-0000-0000EE080000}"/>
    <cellStyle name="Normal 10 3 2 2 2 4 2 2 2 3 2 2" xfId="15050" xr:uid="{00000000-0005-0000-0000-0000EF080000}"/>
    <cellStyle name="Normal 10 3 2 2 2 4 2 2 2 3 3" xfId="11307" xr:uid="{00000000-0005-0000-0000-0000F0080000}"/>
    <cellStyle name="Normal 10 3 2 2 2 4 2 2 2 4" xfId="5691" xr:uid="{00000000-0005-0000-0000-0000F1080000}"/>
    <cellStyle name="Normal 10 3 2 2 2 4 2 2 2 4 2" xfId="13179" xr:uid="{00000000-0005-0000-0000-0000F2080000}"/>
    <cellStyle name="Normal 10 3 2 2 2 4 2 2 2 5" xfId="9436" xr:uid="{00000000-0005-0000-0000-0000F3080000}"/>
    <cellStyle name="Normal 10 3 2 2 2 4 2 2 3" xfId="2406" xr:uid="{00000000-0005-0000-0000-0000F4080000}"/>
    <cellStyle name="Normal 10 3 2 2 2 4 2 2 3 2" xfId="4284" xr:uid="{00000000-0005-0000-0000-0000F5080000}"/>
    <cellStyle name="Normal 10 3 2 2 2 4 2 2 3 2 2" xfId="8032" xr:uid="{00000000-0005-0000-0000-0000F6080000}"/>
    <cellStyle name="Normal 10 3 2 2 2 4 2 2 3 2 2 2" xfId="15519" xr:uid="{00000000-0005-0000-0000-0000F7080000}"/>
    <cellStyle name="Normal 10 3 2 2 2 4 2 2 3 2 3" xfId="11776" xr:uid="{00000000-0005-0000-0000-0000F8080000}"/>
    <cellStyle name="Normal 10 3 2 2 2 4 2 2 3 3" xfId="6160" xr:uid="{00000000-0005-0000-0000-0000F9080000}"/>
    <cellStyle name="Normal 10 3 2 2 2 4 2 2 3 3 2" xfId="13648" xr:uid="{00000000-0005-0000-0000-0000FA080000}"/>
    <cellStyle name="Normal 10 3 2 2 2 4 2 2 3 4" xfId="9905" xr:uid="{00000000-0005-0000-0000-0000FB080000}"/>
    <cellStyle name="Normal 10 3 2 2 2 4 2 2 4" xfId="3375" xr:uid="{00000000-0005-0000-0000-0000FC080000}"/>
    <cellStyle name="Normal 10 3 2 2 2 4 2 2 4 2" xfId="7123" xr:uid="{00000000-0005-0000-0000-0000FD080000}"/>
    <cellStyle name="Normal 10 3 2 2 2 4 2 2 4 2 2" xfId="14610" xr:uid="{00000000-0005-0000-0000-0000FE080000}"/>
    <cellStyle name="Normal 10 3 2 2 2 4 2 2 4 3" xfId="10867" xr:uid="{00000000-0005-0000-0000-0000FF080000}"/>
    <cellStyle name="Normal 10 3 2 2 2 4 2 2 5" xfId="5251" xr:uid="{00000000-0005-0000-0000-000000090000}"/>
    <cellStyle name="Normal 10 3 2 2 2 4 2 2 5 2" xfId="12739" xr:uid="{00000000-0005-0000-0000-000001090000}"/>
    <cellStyle name="Normal 10 3 2 2 2 4 2 2 6" xfId="8996" xr:uid="{00000000-0005-0000-0000-000002090000}"/>
    <cellStyle name="Normal 10 3 2 2 2 4 2 3" xfId="1716" xr:uid="{00000000-0005-0000-0000-000003090000}"/>
    <cellStyle name="Normal 10 3 2 2 2 4 2 3 2" xfId="2627" xr:uid="{00000000-0005-0000-0000-000004090000}"/>
    <cellStyle name="Normal 10 3 2 2 2 4 2 3 2 2" xfId="4504" xr:uid="{00000000-0005-0000-0000-000005090000}"/>
    <cellStyle name="Normal 10 3 2 2 2 4 2 3 2 2 2" xfId="8252" xr:uid="{00000000-0005-0000-0000-000006090000}"/>
    <cellStyle name="Normal 10 3 2 2 2 4 2 3 2 2 2 2" xfId="15739" xr:uid="{00000000-0005-0000-0000-000007090000}"/>
    <cellStyle name="Normal 10 3 2 2 2 4 2 3 2 2 3" xfId="11996" xr:uid="{00000000-0005-0000-0000-000008090000}"/>
    <cellStyle name="Normal 10 3 2 2 2 4 2 3 2 3" xfId="6380" xr:uid="{00000000-0005-0000-0000-000009090000}"/>
    <cellStyle name="Normal 10 3 2 2 2 4 2 3 2 3 2" xfId="13868" xr:uid="{00000000-0005-0000-0000-00000A090000}"/>
    <cellStyle name="Normal 10 3 2 2 2 4 2 3 2 4" xfId="10125" xr:uid="{00000000-0005-0000-0000-00000B090000}"/>
    <cellStyle name="Normal 10 3 2 2 2 4 2 3 3" xfId="3595" xr:uid="{00000000-0005-0000-0000-00000C090000}"/>
    <cellStyle name="Normal 10 3 2 2 2 4 2 3 3 2" xfId="7343" xr:uid="{00000000-0005-0000-0000-00000D090000}"/>
    <cellStyle name="Normal 10 3 2 2 2 4 2 3 3 2 2" xfId="14830" xr:uid="{00000000-0005-0000-0000-00000E090000}"/>
    <cellStyle name="Normal 10 3 2 2 2 4 2 3 3 3" xfId="11087" xr:uid="{00000000-0005-0000-0000-00000F090000}"/>
    <cellStyle name="Normal 10 3 2 2 2 4 2 3 4" xfId="5471" xr:uid="{00000000-0005-0000-0000-000010090000}"/>
    <cellStyle name="Normal 10 3 2 2 2 4 2 3 4 2" xfId="12959" xr:uid="{00000000-0005-0000-0000-000011090000}"/>
    <cellStyle name="Normal 10 3 2 2 2 4 2 3 5" xfId="9216" xr:uid="{00000000-0005-0000-0000-000012090000}"/>
    <cellStyle name="Normal 10 3 2 2 2 4 2 4" xfId="2186" xr:uid="{00000000-0005-0000-0000-000013090000}"/>
    <cellStyle name="Normal 10 3 2 2 2 4 2 4 2" xfId="4064" xr:uid="{00000000-0005-0000-0000-000014090000}"/>
    <cellStyle name="Normal 10 3 2 2 2 4 2 4 2 2" xfId="7812" xr:uid="{00000000-0005-0000-0000-000015090000}"/>
    <cellStyle name="Normal 10 3 2 2 2 4 2 4 2 2 2" xfId="15299" xr:uid="{00000000-0005-0000-0000-000016090000}"/>
    <cellStyle name="Normal 10 3 2 2 2 4 2 4 2 3" xfId="11556" xr:uid="{00000000-0005-0000-0000-000017090000}"/>
    <cellStyle name="Normal 10 3 2 2 2 4 2 4 3" xfId="5940" xr:uid="{00000000-0005-0000-0000-000018090000}"/>
    <cellStyle name="Normal 10 3 2 2 2 4 2 4 3 2" xfId="13428" xr:uid="{00000000-0005-0000-0000-000019090000}"/>
    <cellStyle name="Normal 10 3 2 2 2 4 2 4 4" xfId="9685" xr:uid="{00000000-0005-0000-0000-00001A090000}"/>
    <cellStyle name="Normal 10 3 2 2 2 4 2 5" xfId="3155" xr:uid="{00000000-0005-0000-0000-00001B090000}"/>
    <cellStyle name="Normal 10 3 2 2 2 4 2 5 2" xfId="6903" xr:uid="{00000000-0005-0000-0000-00001C090000}"/>
    <cellStyle name="Normal 10 3 2 2 2 4 2 5 2 2" xfId="14390" xr:uid="{00000000-0005-0000-0000-00001D090000}"/>
    <cellStyle name="Normal 10 3 2 2 2 4 2 5 3" xfId="10647" xr:uid="{00000000-0005-0000-0000-00001E090000}"/>
    <cellStyle name="Normal 10 3 2 2 2 4 2 6" xfId="5031" xr:uid="{00000000-0005-0000-0000-00001F090000}"/>
    <cellStyle name="Normal 10 3 2 2 2 4 2 6 2" xfId="12519" xr:uid="{00000000-0005-0000-0000-000020090000}"/>
    <cellStyle name="Normal 10 3 2 2 2 4 2 7" xfId="8776" xr:uid="{00000000-0005-0000-0000-000021090000}"/>
    <cellStyle name="Normal 10 3 2 2 2 4 3" xfId="1493" xr:uid="{00000000-0005-0000-0000-000022090000}"/>
    <cellStyle name="Normal 10 3 2 2 2 4 3 2" xfId="1935" xr:uid="{00000000-0005-0000-0000-000023090000}"/>
    <cellStyle name="Normal 10 3 2 2 2 4 3 2 2" xfId="2846" xr:uid="{00000000-0005-0000-0000-000024090000}"/>
    <cellStyle name="Normal 10 3 2 2 2 4 3 2 2 2" xfId="4723" xr:uid="{00000000-0005-0000-0000-000025090000}"/>
    <cellStyle name="Normal 10 3 2 2 2 4 3 2 2 2 2" xfId="8471" xr:uid="{00000000-0005-0000-0000-000026090000}"/>
    <cellStyle name="Normal 10 3 2 2 2 4 3 2 2 2 2 2" xfId="15958" xr:uid="{00000000-0005-0000-0000-000027090000}"/>
    <cellStyle name="Normal 10 3 2 2 2 4 3 2 2 2 3" xfId="12215" xr:uid="{00000000-0005-0000-0000-000028090000}"/>
    <cellStyle name="Normal 10 3 2 2 2 4 3 2 2 3" xfId="6599" xr:uid="{00000000-0005-0000-0000-000029090000}"/>
    <cellStyle name="Normal 10 3 2 2 2 4 3 2 2 3 2" xfId="14087" xr:uid="{00000000-0005-0000-0000-00002A090000}"/>
    <cellStyle name="Normal 10 3 2 2 2 4 3 2 2 4" xfId="10344" xr:uid="{00000000-0005-0000-0000-00002B090000}"/>
    <cellStyle name="Normal 10 3 2 2 2 4 3 2 3" xfId="3814" xr:uid="{00000000-0005-0000-0000-00002C090000}"/>
    <cellStyle name="Normal 10 3 2 2 2 4 3 2 3 2" xfId="7562" xr:uid="{00000000-0005-0000-0000-00002D090000}"/>
    <cellStyle name="Normal 10 3 2 2 2 4 3 2 3 2 2" xfId="15049" xr:uid="{00000000-0005-0000-0000-00002E090000}"/>
    <cellStyle name="Normal 10 3 2 2 2 4 3 2 3 3" xfId="11306" xr:uid="{00000000-0005-0000-0000-00002F090000}"/>
    <cellStyle name="Normal 10 3 2 2 2 4 3 2 4" xfId="5690" xr:uid="{00000000-0005-0000-0000-000030090000}"/>
    <cellStyle name="Normal 10 3 2 2 2 4 3 2 4 2" xfId="13178" xr:uid="{00000000-0005-0000-0000-000031090000}"/>
    <cellStyle name="Normal 10 3 2 2 2 4 3 2 5" xfId="9435" xr:uid="{00000000-0005-0000-0000-000032090000}"/>
    <cellStyle name="Normal 10 3 2 2 2 4 3 3" xfId="2405" xr:uid="{00000000-0005-0000-0000-000033090000}"/>
    <cellStyle name="Normal 10 3 2 2 2 4 3 3 2" xfId="4283" xr:uid="{00000000-0005-0000-0000-000034090000}"/>
    <cellStyle name="Normal 10 3 2 2 2 4 3 3 2 2" xfId="8031" xr:uid="{00000000-0005-0000-0000-000035090000}"/>
    <cellStyle name="Normal 10 3 2 2 2 4 3 3 2 2 2" xfId="15518" xr:uid="{00000000-0005-0000-0000-000036090000}"/>
    <cellStyle name="Normal 10 3 2 2 2 4 3 3 2 3" xfId="11775" xr:uid="{00000000-0005-0000-0000-000037090000}"/>
    <cellStyle name="Normal 10 3 2 2 2 4 3 3 3" xfId="6159" xr:uid="{00000000-0005-0000-0000-000038090000}"/>
    <cellStyle name="Normal 10 3 2 2 2 4 3 3 3 2" xfId="13647" xr:uid="{00000000-0005-0000-0000-000039090000}"/>
    <cellStyle name="Normal 10 3 2 2 2 4 3 3 4" xfId="9904" xr:uid="{00000000-0005-0000-0000-00003A090000}"/>
    <cellStyle name="Normal 10 3 2 2 2 4 3 4" xfId="3374" xr:uid="{00000000-0005-0000-0000-00003B090000}"/>
    <cellStyle name="Normal 10 3 2 2 2 4 3 4 2" xfId="7122" xr:uid="{00000000-0005-0000-0000-00003C090000}"/>
    <cellStyle name="Normal 10 3 2 2 2 4 3 4 2 2" xfId="14609" xr:uid="{00000000-0005-0000-0000-00003D090000}"/>
    <cellStyle name="Normal 10 3 2 2 2 4 3 4 3" xfId="10866" xr:uid="{00000000-0005-0000-0000-00003E090000}"/>
    <cellStyle name="Normal 10 3 2 2 2 4 3 5" xfId="5250" xr:uid="{00000000-0005-0000-0000-00003F090000}"/>
    <cellStyle name="Normal 10 3 2 2 2 4 3 5 2" xfId="12738" xr:uid="{00000000-0005-0000-0000-000040090000}"/>
    <cellStyle name="Normal 10 3 2 2 2 4 3 6" xfId="8995" xr:uid="{00000000-0005-0000-0000-000041090000}"/>
    <cellStyle name="Normal 10 3 2 2 2 4 4" xfId="1715" xr:uid="{00000000-0005-0000-0000-000042090000}"/>
    <cellStyle name="Normal 10 3 2 2 2 4 4 2" xfId="2626" xr:uid="{00000000-0005-0000-0000-000043090000}"/>
    <cellStyle name="Normal 10 3 2 2 2 4 4 2 2" xfId="4503" xr:uid="{00000000-0005-0000-0000-000044090000}"/>
    <cellStyle name="Normal 10 3 2 2 2 4 4 2 2 2" xfId="8251" xr:uid="{00000000-0005-0000-0000-000045090000}"/>
    <cellStyle name="Normal 10 3 2 2 2 4 4 2 2 2 2" xfId="15738" xr:uid="{00000000-0005-0000-0000-000046090000}"/>
    <cellStyle name="Normal 10 3 2 2 2 4 4 2 2 3" xfId="11995" xr:uid="{00000000-0005-0000-0000-000047090000}"/>
    <cellStyle name="Normal 10 3 2 2 2 4 4 2 3" xfId="6379" xr:uid="{00000000-0005-0000-0000-000048090000}"/>
    <cellStyle name="Normal 10 3 2 2 2 4 4 2 3 2" xfId="13867" xr:uid="{00000000-0005-0000-0000-000049090000}"/>
    <cellStyle name="Normal 10 3 2 2 2 4 4 2 4" xfId="10124" xr:uid="{00000000-0005-0000-0000-00004A090000}"/>
    <cellStyle name="Normal 10 3 2 2 2 4 4 3" xfId="3594" xr:uid="{00000000-0005-0000-0000-00004B090000}"/>
    <cellStyle name="Normal 10 3 2 2 2 4 4 3 2" xfId="7342" xr:uid="{00000000-0005-0000-0000-00004C090000}"/>
    <cellStyle name="Normal 10 3 2 2 2 4 4 3 2 2" xfId="14829" xr:uid="{00000000-0005-0000-0000-00004D090000}"/>
    <cellStyle name="Normal 10 3 2 2 2 4 4 3 3" xfId="11086" xr:uid="{00000000-0005-0000-0000-00004E090000}"/>
    <cellStyle name="Normal 10 3 2 2 2 4 4 4" xfId="5470" xr:uid="{00000000-0005-0000-0000-00004F090000}"/>
    <cellStyle name="Normal 10 3 2 2 2 4 4 4 2" xfId="12958" xr:uid="{00000000-0005-0000-0000-000050090000}"/>
    <cellStyle name="Normal 10 3 2 2 2 4 4 5" xfId="9215" xr:uid="{00000000-0005-0000-0000-000051090000}"/>
    <cellStyle name="Normal 10 3 2 2 2 4 5" xfId="2185" xr:uid="{00000000-0005-0000-0000-000052090000}"/>
    <cellStyle name="Normal 10 3 2 2 2 4 5 2" xfId="4063" xr:uid="{00000000-0005-0000-0000-000053090000}"/>
    <cellStyle name="Normal 10 3 2 2 2 4 5 2 2" xfId="7811" xr:uid="{00000000-0005-0000-0000-000054090000}"/>
    <cellStyle name="Normal 10 3 2 2 2 4 5 2 2 2" xfId="15298" xr:uid="{00000000-0005-0000-0000-000055090000}"/>
    <cellStyle name="Normal 10 3 2 2 2 4 5 2 3" xfId="11555" xr:uid="{00000000-0005-0000-0000-000056090000}"/>
    <cellStyle name="Normal 10 3 2 2 2 4 5 3" xfId="5939" xr:uid="{00000000-0005-0000-0000-000057090000}"/>
    <cellStyle name="Normal 10 3 2 2 2 4 5 3 2" xfId="13427" xr:uid="{00000000-0005-0000-0000-000058090000}"/>
    <cellStyle name="Normal 10 3 2 2 2 4 5 4" xfId="9684" xr:uid="{00000000-0005-0000-0000-000059090000}"/>
    <cellStyle name="Normal 10 3 2 2 2 4 6" xfId="3154" xr:uid="{00000000-0005-0000-0000-00005A090000}"/>
    <cellStyle name="Normal 10 3 2 2 2 4 6 2" xfId="6902" xr:uid="{00000000-0005-0000-0000-00005B090000}"/>
    <cellStyle name="Normal 10 3 2 2 2 4 6 2 2" xfId="14389" xr:uid="{00000000-0005-0000-0000-00005C090000}"/>
    <cellStyle name="Normal 10 3 2 2 2 4 6 3" xfId="10646" xr:uid="{00000000-0005-0000-0000-00005D090000}"/>
    <cellStyle name="Normal 10 3 2 2 2 4 7" xfId="5030" xr:uid="{00000000-0005-0000-0000-00005E090000}"/>
    <cellStyle name="Normal 10 3 2 2 2 4 7 2" xfId="12518" xr:uid="{00000000-0005-0000-0000-00005F090000}"/>
    <cellStyle name="Normal 10 3 2 2 2 4 8" xfId="8775" xr:uid="{00000000-0005-0000-0000-000060090000}"/>
    <cellStyle name="Normal 10 3 2 2 2 5" xfId="1136" xr:uid="{00000000-0005-0000-0000-000061090000}"/>
    <cellStyle name="Normal 10 3 2 2 2 5 2" xfId="1495" xr:uid="{00000000-0005-0000-0000-000062090000}"/>
    <cellStyle name="Normal 10 3 2 2 2 5 2 2" xfId="1937" xr:uid="{00000000-0005-0000-0000-000063090000}"/>
    <cellStyle name="Normal 10 3 2 2 2 5 2 2 2" xfId="2848" xr:uid="{00000000-0005-0000-0000-000064090000}"/>
    <cellStyle name="Normal 10 3 2 2 2 5 2 2 2 2" xfId="4725" xr:uid="{00000000-0005-0000-0000-000065090000}"/>
    <cellStyle name="Normal 10 3 2 2 2 5 2 2 2 2 2" xfId="8473" xr:uid="{00000000-0005-0000-0000-000066090000}"/>
    <cellStyle name="Normal 10 3 2 2 2 5 2 2 2 2 2 2" xfId="15960" xr:uid="{00000000-0005-0000-0000-000067090000}"/>
    <cellStyle name="Normal 10 3 2 2 2 5 2 2 2 2 3" xfId="12217" xr:uid="{00000000-0005-0000-0000-000068090000}"/>
    <cellStyle name="Normal 10 3 2 2 2 5 2 2 2 3" xfId="6601" xr:uid="{00000000-0005-0000-0000-000069090000}"/>
    <cellStyle name="Normal 10 3 2 2 2 5 2 2 2 3 2" xfId="14089" xr:uid="{00000000-0005-0000-0000-00006A090000}"/>
    <cellStyle name="Normal 10 3 2 2 2 5 2 2 2 4" xfId="10346" xr:uid="{00000000-0005-0000-0000-00006B090000}"/>
    <cellStyle name="Normal 10 3 2 2 2 5 2 2 3" xfId="3816" xr:uid="{00000000-0005-0000-0000-00006C090000}"/>
    <cellStyle name="Normal 10 3 2 2 2 5 2 2 3 2" xfId="7564" xr:uid="{00000000-0005-0000-0000-00006D090000}"/>
    <cellStyle name="Normal 10 3 2 2 2 5 2 2 3 2 2" xfId="15051" xr:uid="{00000000-0005-0000-0000-00006E090000}"/>
    <cellStyle name="Normal 10 3 2 2 2 5 2 2 3 3" xfId="11308" xr:uid="{00000000-0005-0000-0000-00006F090000}"/>
    <cellStyle name="Normal 10 3 2 2 2 5 2 2 4" xfId="5692" xr:uid="{00000000-0005-0000-0000-000070090000}"/>
    <cellStyle name="Normal 10 3 2 2 2 5 2 2 4 2" xfId="13180" xr:uid="{00000000-0005-0000-0000-000071090000}"/>
    <cellStyle name="Normal 10 3 2 2 2 5 2 2 5" xfId="9437" xr:uid="{00000000-0005-0000-0000-000072090000}"/>
    <cellStyle name="Normal 10 3 2 2 2 5 2 3" xfId="2407" xr:uid="{00000000-0005-0000-0000-000073090000}"/>
    <cellStyle name="Normal 10 3 2 2 2 5 2 3 2" xfId="4285" xr:uid="{00000000-0005-0000-0000-000074090000}"/>
    <cellStyle name="Normal 10 3 2 2 2 5 2 3 2 2" xfId="8033" xr:uid="{00000000-0005-0000-0000-000075090000}"/>
    <cellStyle name="Normal 10 3 2 2 2 5 2 3 2 2 2" xfId="15520" xr:uid="{00000000-0005-0000-0000-000076090000}"/>
    <cellStyle name="Normal 10 3 2 2 2 5 2 3 2 3" xfId="11777" xr:uid="{00000000-0005-0000-0000-000077090000}"/>
    <cellStyle name="Normal 10 3 2 2 2 5 2 3 3" xfId="6161" xr:uid="{00000000-0005-0000-0000-000078090000}"/>
    <cellStyle name="Normal 10 3 2 2 2 5 2 3 3 2" xfId="13649" xr:uid="{00000000-0005-0000-0000-000079090000}"/>
    <cellStyle name="Normal 10 3 2 2 2 5 2 3 4" xfId="9906" xr:uid="{00000000-0005-0000-0000-00007A090000}"/>
    <cellStyle name="Normal 10 3 2 2 2 5 2 4" xfId="3376" xr:uid="{00000000-0005-0000-0000-00007B090000}"/>
    <cellStyle name="Normal 10 3 2 2 2 5 2 4 2" xfId="7124" xr:uid="{00000000-0005-0000-0000-00007C090000}"/>
    <cellStyle name="Normal 10 3 2 2 2 5 2 4 2 2" xfId="14611" xr:uid="{00000000-0005-0000-0000-00007D090000}"/>
    <cellStyle name="Normal 10 3 2 2 2 5 2 4 3" xfId="10868" xr:uid="{00000000-0005-0000-0000-00007E090000}"/>
    <cellStyle name="Normal 10 3 2 2 2 5 2 5" xfId="5252" xr:uid="{00000000-0005-0000-0000-00007F090000}"/>
    <cellStyle name="Normal 10 3 2 2 2 5 2 5 2" xfId="12740" xr:uid="{00000000-0005-0000-0000-000080090000}"/>
    <cellStyle name="Normal 10 3 2 2 2 5 2 6" xfId="8997" xr:uid="{00000000-0005-0000-0000-000081090000}"/>
    <cellStyle name="Normal 10 3 2 2 2 5 3" xfId="1717" xr:uid="{00000000-0005-0000-0000-000082090000}"/>
    <cellStyle name="Normal 10 3 2 2 2 5 3 2" xfId="2628" xr:uid="{00000000-0005-0000-0000-000083090000}"/>
    <cellStyle name="Normal 10 3 2 2 2 5 3 2 2" xfId="4505" xr:uid="{00000000-0005-0000-0000-000084090000}"/>
    <cellStyle name="Normal 10 3 2 2 2 5 3 2 2 2" xfId="8253" xr:uid="{00000000-0005-0000-0000-000085090000}"/>
    <cellStyle name="Normal 10 3 2 2 2 5 3 2 2 2 2" xfId="15740" xr:uid="{00000000-0005-0000-0000-000086090000}"/>
    <cellStyle name="Normal 10 3 2 2 2 5 3 2 2 3" xfId="11997" xr:uid="{00000000-0005-0000-0000-000087090000}"/>
    <cellStyle name="Normal 10 3 2 2 2 5 3 2 3" xfId="6381" xr:uid="{00000000-0005-0000-0000-000088090000}"/>
    <cellStyle name="Normal 10 3 2 2 2 5 3 2 3 2" xfId="13869" xr:uid="{00000000-0005-0000-0000-000089090000}"/>
    <cellStyle name="Normal 10 3 2 2 2 5 3 2 4" xfId="10126" xr:uid="{00000000-0005-0000-0000-00008A090000}"/>
    <cellStyle name="Normal 10 3 2 2 2 5 3 3" xfId="3596" xr:uid="{00000000-0005-0000-0000-00008B090000}"/>
    <cellStyle name="Normal 10 3 2 2 2 5 3 3 2" xfId="7344" xr:uid="{00000000-0005-0000-0000-00008C090000}"/>
    <cellStyle name="Normal 10 3 2 2 2 5 3 3 2 2" xfId="14831" xr:uid="{00000000-0005-0000-0000-00008D090000}"/>
    <cellStyle name="Normal 10 3 2 2 2 5 3 3 3" xfId="11088" xr:uid="{00000000-0005-0000-0000-00008E090000}"/>
    <cellStyle name="Normal 10 3 2 2 2 5 3 4" xfId="5472" xr:uid="{00000000-0005-0000-0000-00008F090000}"/>
    <cellStyle name="Normal 10 3 2 2 2 5 3 4 2" xfId="12960" xr:uid="{00000000-0005-0000-0000-000090090000}"/>
    <cellStyle name="Normal 10 3 2 2 2 5 3 5" xfId="9217" xr:uid="{00000000-0005-0000-0000-000091090000}"/>
    <cellStyle name="Normal 10 3 2 2 2 5 4" xfId="2187" xr:uid="{00000000-0005-0000-0000-000092090000}"/>
    <cellStyle name="Normal 10 3 2 2 2 5 4 2" xfId="4065" xr:uid="{00000000-0005-0000-0000-000093090000}"/>
    <cellStyle name="Normal 10 3 2 2 2 5 4 2 2" xfId="7813" xr:uid="{00000000-0005-0000-0000-000094090000}"/>
    <cellStyle name="Normal 10 3 2 2 2 5 4 2 2 2" xfId="15300" xr:uid="{00000000-0005-0000-0000-000095090000}"/>
    <cellStyle name="Normal 10 3 2 2 2 5 4 2 3" xfId="11557" xr:uid="{00000000-0005-0000-0000-000096090000}"/>
    <cellStyle name="Normal 10 3 2 2 2 5 4 3" xfId="5941" xr:uid="{00000000-0005-0000-0000-000097090000}"/>
    <cellStyle name="Normal 10 3 2 2 2 5 4 3 2" xfId="13429" xr:uid="{00000000-0005-0000-0000-000098090000}"/>
    <cellStyle name="Normal 10 3 2 2 2 5 4 4" xfId="9686" xr:uid="{00000000-0005-0000-0000-000099090000}"/>
    <cellStyle name="Normal 10 3 2 2 2 5 5" xfId="3156" xr:uid="{00000000-0005-0000-0000-00009A090000}"/>
    <cellStyle name="Normal 10 3 2 2 2 5 5 2" xfId="6904" xr:uid="{00000000-0005-0000-0000-00009B090000}"/>
    <cellStyle name="Normal 10 3 2 2 2 5 5 2 2" xfId="14391" xr:uid="{00000000-0005-0000-0000-00009C090000}"/>
    <cellStyle name="Normal 10 3 2 2 2 5 5 3" xfId="10648" xr:uid="{00000000-0005-0000-0000-00009D090000}"/>
    <cellStyle name="Normal 10 3 2 2 2 5 6" xfId="5032" xr:uid="{00000000-0005-0000-0000-00009E090000}"/>
    <cellStyle name="Normal 10 3 2 2 2 5 6 2" xfId="12520" xr:uid="{00000000-0005-0000-0000-00009F090000}"/>
    <cellStyle name="Normal 10 3 2 2 2 5 7" xfId="8777" xr:uid="{00000000-0005-0000-0000-0000A0090000}"/>
    <cellStyle name="Normal 10 3 2 2 2 6" xfId="1482" xr:uid="{00000000-0005-0000-0000-0000A1090000}"/>
    <cellStyle name="Normal 10 3 2 2 2 6 2" xfId="1924" xr:uid="{00000000-0005-0000-0000-0000A2090000}"/>
    <cellStyle name="Normal 10 3 2 2 2 6 2 2" xfId="2835" xr:uid="{00000000-0005-0000-0000-0000A3090000}"/>
    <cellStyle name="Normal 10 3 2 2 2 6 2 2 2" xfId="4712" xr:uid="{00000000-0005-0000-0000-0000A4090000}"/>
    <cellStyle name="Normal 10 3 2 2 2 6 2 2 2 2" xfId="8460" xr:uid="{00000000-0005-0000-0000-0000A5090000}"/>
    <cellStyle name="Normal 10 3 2 2 2 6 2 2 2 2 2" xfId="15947" xr:uid="{00000000-0005-0000-0000-0000A6090000}"/>
    <cellStyle name="Normal 10 3 2 2 2 6 2 2 2 3" xfId="12204" xr:uid="{00000000-0005-0000-0000-0000A7090000}"/>
    <cellStyle name="Normal 10 3 2 2 2 6 2 2 3" xfId="6588" xr:uid="{00000000-0005-0000-0000-0000A8090000}"/>
    <cellStyle name="Normal 10 3 2 2 2 6 2 2 3 2" xfId="14076" xr:uid="{00000000-0005-0000-0000-0000A9090000}"/>
    <cellStyle name="Normal 10 3 2 2 2 6 2 2 4" xfId="10333" xr:uid="{00000000-0005-0000-0000-0000AA090000}"/>
    <cellStyle name="Normal 10 3 2 2 2 6 2 3" xfId="3803" xr:uid="{00000000-0005-0000-0000-0000AB090000}"/>
    <cellStyle name="Normal 10 3 2 2 2 6 2 3 2" xfId="7551" xr:uid="{00000000-0005-0000-0000-0000AC090000}"/>
    <cellStyle name="Normal 10 3 2 2 2 6 2 3 2 2" xfId="15038" xr:uid="{00000000-0005-0000-0000-0000AD090000}"/>
    <cellStyle name="Normal 10 3 2 2 2 6 2 3 3" xfId="11295" xr:uid="{00000000-0005-0000-0000-0000AE090000}"/>
    <cellStyle name="Normal 10 3 2 2 2 6 2 4" xfId="5679" xr:uid="{00000000-0005-0000-0000-0000AF090000}"/>
    <cellStyle name="Normal 10 3 2 2 2 6 2 4 2" xfId="13167" xr:uid="{00000000-0005-0000-0000-0000B0090000}"/>
    <cellStyle name="Normal 10 3 2 2 2 6 2 5" xfId="9424" xr:uid="{00000000-0005-0000-0000-0000B1090000}"/>
    <cellStyle name="Normal 10 3 2 2 2 6 3" xfId="2394" xr:uid="{00000000-0005-0000-0000-0000B2090000}"/>
    <cellStyle name="Normal 10 3 2 2 2 6 3 2" xfId="4272" xr:uid="{00000000-0005-0000-0000-0000B3090000}"/>
    <cellStyle name="Normal 10 3 2 2 2 6 3 2 2" xfId="8020" xr:uid="{00000000-0005-0000-0000-0000B4090000}"/>
    <cellStyle name="Normal 10 3 2 2 2 6 3 2 2 2" xfId="15507" xr:uid="{00000000-0005-0000-0000-0000B5090000}"/>
    <cellStyle name="Normal 10 3 2 2 2 6 3 2 3" xfId="11764" xr:uid="{00000000-0005-0000-0000-0000B6090000}"/>
    <cellStyle name="Normal 10 3 2 2 2 6 3 3" xfId="6148" xr:uid="{00000000-0005-0000-0000-0000B7090000}"/>
    <cellStyle name="Normal 10 3 2 2 2 6 3 3 2" xfId="13636" xr:uid="{00000000-0005-0000-0000-0000B8090000}"/>
    <cellStyle name="Normal 10 3 2 2 2 6 3 4" xfId="9893" xr:uid="{00000000-0005-0000-0000-0000B9090000}"/>
    <cellStyle name="Normal 10 3 2 2 2 6 4" xfId="3363" xr:uid="{00000000-0005-0000-0000-0000BA090000}"/>
    <cellStyle name="Normal 10 3 2 2 2 6 4 2" xfId="7111" xr:uid="{00000000-0005-0000-0000-0000BB090000}"/>
    <cellStyle name="Normal 10 3 2 2 2 6 4 2 2" xfId="14598" xr:uid="{00000000-0005-0000-0000-0000BC090000}"/>
    <cellStyle name="Normal 10 3 2 2 2 6 4 3" xfId="10855" xr:uid="{00000000-0005-0000-0000-0000BD090000}"/>
    <cellStyle name="Normal 10 3 2 2 2 6 5" xfId="5239" xr:uid="{00000000-0005-0000-0000-0000BE090000}"/>
    <cellStyle name="Normal 10 3 2 2 2 6 5 2" xfId="12727" xr:uid="{00000000-0005-0000-0000-0000BF090000}"/>
    <cellStyle name="Normal 10 3 2 2 2 6 6" xfId="8984" xr:uid="{00000000-0005-0000-0000-0000C0090000}"/>
    <cellStyle name="Normal 10 3 2 2 2 7" xfId="1704" xr:uid="{00000000-0005-0000-0000-0000C1090000}"/>
    <cellStyle name="Normal 10 3 2 2 2 7 2" xfId="2615" xr:uid="{00000000-0005-0000-0000-0000C2090000}"/>
    <cellStyle name="Normal 10 3 2 2 2 7 2 2" xfId="4492" xr:uid="{00000000-0005-0000-0000-0000C3090000}"/>
    <cellStyle name="Normal 10 3 2 2 2 7 2 2 2" xfId="8240" xr:uid="{00000000-0005-0000-0000-0000C4090000}"/>
    <cellStyle name="Normal 10 3 2 2 2 7 2 2 2 2" xfId="15727" xr:uid="{00000000-0005-0000-0000-0000C5090000}"/>
    <cellStyle name="Normal 10 3 2 2 2 7 2 2 3" xfId="11984" xr:uid="{00000000-0005-0000-0000-0000C6090000}"/>
    <cellStyle name="Normal 10 3 2 2 2 7 2 3" xfId="6368" xr:uid="{00000000-0005-0000-0000-0000C7090000}"/>
    <cellStyle name="Normal 10 3 2 2 2 7 2 3 2" xfId="13856" xr:uid="{00000000-0005-0000-0000-0000C8090000}"/>
    <cellStyle name="Normal 10 3 2 2 2 7 2 4" xfId="10113" xr:uid="{00000000-0005-0000-0000-0000C9090000}"/>
    <cellStyle name="Normal 10 3 2 2 2 7 3" xfId="3583" xr:uid="{00000000-0005-0000-0000-0000CA090000}"/>
    <cellStyle name="Normal 10 3 2 2 2 7 3 2" xfId="7331" xr:uid="{00000000-0005-0000-0000-0000CB090000}"/>
    <cellStyle name="Normal 10 3 2 2 2 7 3 2 2" xfId="14818" xr:uid="{00000000-0005-0000-0000-0000CC090000}"/>
    <cellStyle name="Normal 10 3 2 2 2 7 3 3" xfId="11075" xr:uid="{00000000-0005-0000-0000-0000CD090000}"/>
    <cellStyle name="Normal 10 3 2 2 2 7 4" xfId="5459" xr:uid="{00000000-0005-0000-0000-0000CE090000}"/>
    <cellStyle name="Normal 10 3 2 2 2 7 4 2" xfId="12947" xr:uid="{00000000-0005-0000-0000-0000CF090000}"/>
    <cellStyle name="Normal 10 3 2 2 2 7 5" xfId="9204" xr:uid="{00000000-0005-0000-0000-0000D0090000}"/>
    <cellStyle name="Normal 10 3 2 2 2 8" xfId="2174" xr:uid="{00000000-0005-0000-0000-0000D1090000}"/>
    <cellStyle name="Normal 10 3 2 2 2 8 2" xfId="4052" xr:uid="{00000000-0005-0000-0000-0000D2090000}"/>
    <cellStyle name="Normal 10 3 2 2 2 8 2 2" xfId="7800" xr:uid="{00000000-0005-0000-0000-0000D3090000}"/>
    <cellStyle name="Normal 10 3 2 2 2 8 2 2 2" xfId="15287" xr:uid="{00000000-0005-0000-0000-0000D4090000}"/>
    <cellStyle name="Normal 10 3 2 2 2 8 2 3" xfId="11544" xr:uid="{00000000-0005-0000-0000-0000D5090000}"/>
    <cellStyle name="Normal 10 3 2 2 2 8 3" xfId="5928" xr:uid="{00000000-0005-0000-0000-0000D6090000}"/>
    <cellStyle name="Normal 10 3 2 2 2 8 3 2" xfId="13416" xr:uid="{00000000-0005-0000-0000-0000D7090000}"/>
    <cellStyle name="Normal 10 3 2 2 2 8 4" xfId="9673" xr:uid="{00000000-0005-0000-0000-0000D8090000}"/>
    <cellStyle name="Normal 10 3 2 2 2 9" xfId="3143" xr:uid="{00000000-0005-0000-0000-0000D9090000}"/>
    <cellStyle name="Normal 10 3 2 2 2 9 2" xfId="6891" xr:uid="{00000000-0005-0000-0000-0000DA090000}"/>
    <cellStyle name="Normal 10 3 2 2 2 9 2 2" xfId="14378" xr:uid="{00000000-0005-0000-0000-0000DB090000}"/>
    <cellStyle name="Normal 10 3 2 2 2 9 3" xfId="10635" xr:uid="{00000000-0005-0000-0000-0000DC090000}"/>
    <cellStyle name="Normal 10 3 2 2 3" xfId="1137" xr:uid="{00000000-0005-0000-0000-0000DD090000}"/>
    <cellStyle name="Normal 10 3 2 2 3 2" xfId="1138" xr:uid="{00000000-0005-0000-0000-0000DE090000}"/>
    <cellStyle name="Normal 10 3 2 2 3 2 2" xfId="1139" xr:uid="{00000000-0005-0000-0000-0000DF090000}"/>
    <cellStyle name="Normal 10 3 2 2 3 2 2 2" xfId="1498" xr:uid="{00000000-0005-0000-0000-0000E0090000}"/>
    <cellStyle name="Normal 10 3 2 2 3 2 2 2 2" xfId="1940" xr:uid="{00000000-0005-0000-0000-0000E1090000}"/>
    <cellStyle name="Normal 10 3 2 2 3 2 2 2 2 2" xfId="2851" xr:uid="{00000000-0005-0000-0000-0000E2090000}"/>
    <cellStyle name="Normal 10 3 2 2 3 2 2 2 2 2 2" xfId="4728" xr:uid="{00000000-0005-0000-0000-0000E3090000}"/>
    <cellStyle name="Normal 10 3 2 2 3 2 2 2 2 2 2 2" xfId="8476" xr:uid="{00000000-0005-0000-0000-0000E4090000}"/>
    <cellStyle name="Normal 10 3 2 2 3 2 2 2 2 2 2 2 2" xfId="15963" xr:uid="{00000000-0005-0000-0000-0000E5090000}"/>
    <cellStyle name="Normal 10 3 2 2 3 2 2 2 2 2 2 3" xfId="12220" xr:uid="{00000000-0005-0000-0000-0000E6090000}"/>
    <cellStyle name="Normal 10 3 2 2 3 2 2 2 2 2 3" xfId="6604" xr:uid="{00000000-0005-0000-0000-0000E7090000}"/>
    <cellStyle name="Normal 10 3 2 2 3 2 2 2 2 2 3 2" xfId="14092" xr:uid="{00000000-0005-0000-0000-0000E8090000}"/>
    <cellStyle name="Normal 10 3 2 2 3 2 2 2 2 2 4" xfId="10349" xr:uid="{00000000-0005-0000-0000-0000E9090000}"/>
    <cellStyle name="Normal 10 3 2 2 3 2 2 2 2 3" xfId="3819" xr:uid="{00000000-0005-0000-0000-0000EA090000}"/>
    <cellStyle name="Normal 10 3 2 2 3 2 2 2 2 3 2" xfId="7567" xr:uid="{00000000-0005-0000-0000-0000EB090000}"/>
    <cellStyle name="Normal 10 3 2 2 3 2 2 2 2 3 2 2" xfId="15054" xr:uid="{00000000-0005-0000-0000-0000EC090000}"/>
    <cellStyle name="Normal 10 3 2 2 3 2 2 2 2 3 3" xfId="11311" xr:uid="{00000000-0005-0000-0000-0000ED090000}"/>
    <cellStyle name="Normal 10 3 2 2 3 2 2 2 2 4" xfId="5695" xr:uid="{00000000-0005-0000-0000-0000EE090000}"/>
    <cellStyle name="Normal 10 3 2 2 3 2 2 2 2 4 2" xfId="13183" xr:uid="{00000000-0005-0000-0000-0000EF090000}"/>
    <cellStyle name="Normal 10 3 2 2 3 2 2 2 2 5" xfId="9440" xr:uid="{00000000-0005-0000-0000-0000F0090000}"/>
    <cellStyle name="Normal 10 3 2 2 3 2 2 2 3" xfId="2410" xr:uid="{00000000-0005-0000-0000-0000F1090000}"/>
    <cellStyle name="Normal 10 3 2 2 3 2 2 2 3 2" xfId="4288" xr:uid="{00000000-0005-0000-0000-0000F2090000}"/>
    <cellStyle name="Normal 10 3 2 2 3 2 2 2 3 2 2" xfId="8036" xr:uid="{00000000-0005-0000-0000-0000F3090000}"/>
    <cellStyle name="Normal 10 3 2 2 3 2 2 2 3 2 2 2" xfId="15523" xr:uid="{00000000-0005-0000-0000-0000F4090000}"/>
    <cellStyle name="Normal 10 3 2 2 3 2 2 2 3 2 3" xfId="11780" xr:uid="{00000000-0005-0000-0000-0000F5090000}"/>
    <cellStyle name="Normal 10 3 2 2 3 2 2 2 3 3" xfId="6164" xr:uid="{00000000-0005-0000-0000-0000F6090000}"/>
    <cellStyle name="Normal 10 3 2 2 3 2 2 2 3 3 2" xfId="13652" xr:uid="{00000000-0005-0000-0000-0000F7090000}"/>
    <cellStyle name="Normal 10 3 2 2 3 2 2 2 3 4" xfId="9909" xr:uid="{00000000-0005-0000-0000-0000F8090000}"/>
    <cellStyle name="Normal 10 3 2 2 3 2 2 2 4" xfId="3379" xr:uid="{00000000-0005-0000-0000-0000F9090000}"/>
    <cellStyle name="Normal 10 3 2 2 3 2 2 2 4 2" xfId="7127" xr:uid="{00000000-0005-0000-0000-0000FA090000}"/>
    <cellStyle name="Normal 10 3 2 2 3 2 2 2 4 2 2" xfId="14614" xr:uid="{00000000-0005-0000-0000-0000FB090000}"/>
    <cellStyle name="Normal 10 3 2 2 3 2 2 2 4 3" xfId="10871" xr:uid="{00000000-0005-0000-0000-0000FC090000}"/>
    <cellStyle name="Normal 10 3 2 2 3 2 2 2 5" xfId="5255" xr:uid="{00000000-0005-0000-0000-0000FD090000}"/>
    <cellStyle name="Normal 10 3 2 2 3 2 2 2 5 2" xfId="12743" xr:uid="{00000000-0005-0000-0000-0000FE090000}"/>
    <cellStyle name="Normal 10 3 2 2 3 2 2 2 6" xfId="9000" xr:uid="{00000000-0005-0000-0000-0000FF090000}"/>
    <cellStyle name="Normal 10 3 2 2 3 2 2 3" xfId="1720" xr:uid="{00000000-0005-0000-0000-0000000A0000}"/>
    <cellStyle name="Normal 10 3 2 2 3 2 2 3 2" xfId="2631" xr:uid="{00000000-0005-0000-0000-0000010A0000}"/>
    <cellStyle name="Normal 10 3 2 2 3 2 2 3 2 2" xfId="4508" xr:uid="{00000000-0005-0000-0000-0000020A0000}"/>
    <cellStyle name="Normal 10 3 2 2 3 2 2 3 2 2 2" xfId="8256" xr:uid="{00000000-0005-0000-0000-0000030A0000}"/>
    <cellStyle name="Normal 10 3 2 2 3 2 2 3 2 2 2 2" xfId="15743" xr:uid="{00000000-0005-0000-0000-0000040A0000}"/>
    <cellStyle name="Normal 10 3 2 2 3 2 2 3 2 2 3" xfId="12000" xr:uid="{00000000-0005-0000-0000-0000050A0000}"/>
    <cellStyle name="Normal 10 3 2 2 3 2 2 3 2 3" xfId="6384" xr:uid="{00000000-0005-0000-0000-0000060A0000}"/>
    <cellStyle name="Normal 10 3 2 2 3 2 2 3 2 3 2" xfId="13872" xr:uid="{00000000-0005-0000-0000-0000070A0000}"/>
    <cellStyle name="Normal 10 3 2 2 3 2 2 3 2 4" xfId="10129" xr:uid="{00000000-0005-0000-0000-0000080A0000}"/>
    <cellStyle name="Normal 10 3 2 2 3 2 2 3 3" xfId="3599" xr:uid="{00000000-0005-0000-0000-0000090A0000}"/>
    <cellStyle name="Normal 10 3 2 2 3 2 2 3 3 2" xfId="7347" xr:uid="{00000000-0005-0000-0000-00000A0A0000}"/>
    <cellStyle name="Normal 10 3 2 2 3 2 2 3 3 2 2" xfId="14834" xr:uid="{00000000-0005-0000-0000-00000B0A0000}"/>
    <cellStyle name="Normal 10 3 2 2 3 2 2 3 3 3" xfId="11091" xr:uid="{00000000-0005-0000-0000-00000C0A0000}"/>
    <cellStyle name="Normal 10 3 2 2 3 2 2 3 4" xfId="5475" xr:uid="{00000000-0005-0000-0000-00000D0A0000}"/>
    <cellStyle name="Normal 10 3 2 2 3 2 2 3 4 2" xfId="12963" xr:uid="{00000000-0005-0000-0000-00000E0A0000}"/>
    <cellStyle name="Normal 10 3 2 2 3 2 2 3 5" xfId="9220" xr:uid="{00000000-0005-0000-0000-00000F0A0000}"/>
    <cellStyle name="Normal 10 3 2 2 3 2 2 4" xfId="2190" xr:uid="{00000000-0005-0000-0000-0000100A0000}"/>
    <cellStyle name="Normal 10 3 2 2 3 2 2 4 2" xfId="4068" xr:uid="{00000000-0005-0000-0000-0000110A0000}"/>
    <cellStyle name="Normal 10 3 2 2 3 2 2 4 2 2" xfId="7816" xr:uid="{00000000-0005-0000-0000-0000120A0000}"/>
    <cellStyle name="Normal 10 3 2 2 3 2 2 4 2 2 2" xfId="15303" xr:uid="{00000000-0005-0000-0000-0000130A0000}"/>
    <cellStyle name="Normal 10 3 2 2 3 2 2 4 2 3" xfId="11560" xr:uid="{00000000-0005-0000-0000-0000140A0000}"/>
    <cellStyle name="Normal 10 3 2 2 3 2 2 4 3" xfId="5944" xr:uid="{00000000-0005-0000-0000-0000150A0000}"/>
    <cellStyle name="Normal 10 3 2 2 3 2 2 4 3 2" xfId="13432" xr:uid="{00000000-0005-0000-0000-0000160A0000}"/>
    <cellStyle name="Normal 10 3 2 2 3 2 2 4 4" xfId="9689" xr:uid="{00000000-0005-0000-0000-0000170A0000}"/>
    <cellStyle name="Normal 10 3 2 2 3 2 2 5" xfId="3159" xr:uid="{00000000-0005-0000-0000-0000180A0000}"/>
    <cellStyle name="Normal 10 3 2 2 3 2 2 5 2" xfId="6907" xr:uid="{00000000-0005-0000-0000-0000190A0000}"/>
    <cellStyle name="Normal 10 3 2 2 3 2 2 5 2 2" xfId="14394" xr:uid="{00000000-0005-0000-0000-00001A0A0000}"/>
    <cellStyle name="Normal 10 3 2 2 3 2 2 5 3" xfId="10651" xr:uid="{00000000-0005-0000-0000-00001B0A0000}"/>
    <cellStyle name="Normal 10 3 2 2 3 2 2 6" xfId="5035" xr:uid="{00000000-0005-0000-0000-00001C0A0000}"/>
    <cellStyle name="Normal 10 3 2 2 3 2 2 6 2" xfId="12523" xr:uid="{00000000-0005-0000-0000-00001D0A0000}"/>
    <cellStyle name="Normal 10 3 2 2 3 2 2 7" xfId="8780" xr:uid="{00000000-0005-0000-0000-00001E0A0000}"/>
    <cellStyle name="Normal 10 3 2 2 3 2 3" xfId="1497" xr:uid="{00000000-0005-0000-0000-00001F0A0000}"/>
    <cellStyle name="Normal 10 3 2 2 3 2 3 2" xfId="1939" xr:uid="{00000000-0005-0000-0000-0000200A0000}"/>
    <cellStyle name="Normal 10 3 2 2 3 2 3 2 2" xfId="2850" xr:uid="{00000000-0005-0000-0000-0000210A0000}"/>
    <cellStyle name="Normal 10 3 2 2 3 2 3 2 2 2" xfId="4727" xr:uid="{00000000-0005-0000-0000-0000220A0000}"/>
    <cellStyle name="Normal 10 3 2 2 3 2 3 2 2 2 2" xfId="8475" xr:uid="{00000000-0005-0000-0000-0000230A0000}"/>
    <cellStyle name="Normal 10 3 2 2 3 2 3 2 2 2 2 2" xfId="15962" xr:uid="{00000000-0005-0000-0000-0000240A0000}"/>
    <cellStyle name="Normal 10 3 2 2 3 2 3 2 2 2 3" xfId="12219" xr:uid="{00000000-0005-0000-0000-0000250A0000}"/>
    <cellStyle name="Normal 10 3 2 2 3 2 3 2 2 3" xfId="6603" xr:uid="{00000000-0005-0000-0000-0000260A0000}"/>
    <cellStyle name="Normal 10 3 2 2 3 2 3 2 2 3 2" xfId="14091" xr:uid="{00000000-0005-0000-0000-0000270A0000}"/>
    <cellStyle name="Normal 10 3 2 2 3 2 3 2 2 4" xfId="10348" xr:uid="{00000000-0005-0000-0000-0000280A0000}"/>
    <cellStyle name="Normal 10 3 2 2 3 2 3 2 3" xfId="3818" xr:uid="{00000000-0005-0000-0000-0000290A0000}"/>
    <cellStyle name="Normal 10 3 2 2 3 2 3 2 3 2" xfId="7566" xr:uid="{00000000-0005-0000-0000-00002A0A0000}"/>
    <cellStyle name="Normal 10 3 2 2 3 2 3 2 3 2 2" xfId="15053" xr:uid="{00000000-0005-0000-0000-00002B0A0000}"/>
    <cellStyle name="Normal 10 3 2 2 3 2 3 2 3 3" xfId="11310" xr:uid="{00000000-0005-0000-0000-00002C0A0000}"/>
    <cellStyle name="Normal 10 3 2 2 3 2 3 2 4" xfId="5694" xr:uid="{00000000-0005-0000-0000-00002D0A0000}"/>
    <cellStyle name="Normal 10 3 2 2 3 2 3 2 4 2" xfId="13182" xr:uid="{00000000-0005-0000-0000-00002E0A0000}"/>
    <cellStyle name="Normal 10 3 2 2 3 2 3 2 5" xfId="9439" xr:uid="{00000000-0005-0000-0000-00002F0A0000}"/>
    <cellStyle name="Normal 10 3 2 2 3 2 3 3" xfId="2409" xr:uid="{00000000-0005-0000-0000-0000300A0000}"/>
    <cellStyle name="Normal 10 3 2 2 3 2 3 3 2" xfId="4287" xr:uid="{00000000-0005-0000-0000-0000310A0000}"/>
    <cellStyle name="Normal 10 3 2 2 3 2 3 3 2 2" xfId="8035" xr:uid="{00000000-0005-0000-0000-0000320A0000}"/>
    <cellStyle name="Normal 10 3 2 2 3 2 3 3 2 2 2" xfId="15522" xr:uid="{00000000-0005-0000-0000-0000330A0000}"/>
    <cellStyle name="Normal 10 3 2 2 3 2 3 3 2 3" xfId="11779" xr:uid="{00000000-0005-0000-0000-0000340A0000}"/>
    <cellStyle name="Normal 10 3 2 2 3 2 3 3 3" xfId="6163" xr:uid="{00000000-0005-0000-0000-0000350A0000}"/>
    <cellStyle name="Normal 10 3 2 2 3 2 3 3 3 2" xfId="13651" xr:uid="{00000000-0005-0000-0000-0000360A0000}"/>
    <cellStyle name="Normal 10 3 2 2 3 2 3 3 4" xfId="9908" xr:uid="{00000000-0005-0000-0000-0000370A0000}"/>
    <cellStyle name="Normal 10 3 2 2 3 2 3 4" xfId="3378" xr:uid="{00000000-0005-0000-0000-0000380A0000}"/>
    <cellStyle name="Normal 10 3 2 2 3 2 3 4 2" xfId="7126" xr:uid="{00000000-0005-0000-0000-0000390A0000}"/>
    <cellStyle name="Normal 10 3 2 2 3 2 3 4 2 2" xfId="14613" xr:uid="{00000000-0005-0000-0000-00003A0A0000}"/>
    <cellStyle name="Normal 10 3 2 2 3 2 3 4 3" xfId="10870" xr:uid="{00000000-0005-0000-0000-00003B0A0000}"/>
    <cellStyle name="Normal 10 3 2 2 3 2 3 5" xfId="5254" xr:uid="{00000000-0005-0000-0000-00003C0A0000}"/>
    <cellStyle name="Normal 10 3 2 2 3 2 3 5 2" xfId="12742" xr:uid="{00000000-0005-0000-0000-00003D0A0000}"/>
    <cellStyle name="Normal 10 3 2 2 3 2 3 6" xfId="8999" xr:uid="{00000000-0005-0000-0000-00003E0A0000}"/>
    <cellStyle name="Normal 10 3 2 2 3 2 4" xfId="1719" xr:uid="{00000000-0005-0000-0000-00003F0A0000}"/>
    <cellStyle name="Normal 10 3 2 2 3 2 4 2" xfId="2630" xr:uid="{00000000-0005-0000-0000-0000400A0000}"/>
    <cellStyle name="Normal 10 3 2 2 3 2 4 2 2" xfId="4507" xr:uid="{00000000-0005-0000-0000-0000410A0000}"/>
    <cellStyle name="Normal 10 3 2 2 3 2 4 2 2 2" xfId="8255" xr:uid="{00000000-0005-0000-0000-0000420A0000}"/>
    <cellStyle name="Normal 10 3 2 2 3 2 4 2 2 2 2" xfId="15742" xr:uid="{00000000-0005-0000-0000-0000430A0000}"/>
    <cellStyle name="Normal 10 3 2 2 3 2 4 2 2 3" xfId="11999" xr:uid="{00000000-0005-0000-0000-0000440A0000}"/>
    <cellStyle name="Normal 10 3 2 2 3 2 4 2 3" xfId="6383" xr:uid="{00000000-0005-0000-0000-0000450A0000}"/>
    <cellStyle name="Normal 10 3 2 2 3 2 4 2 3 2" xfId="13871" xr:uid="{00000000-0005-0000-0000-0000460A0000}"/>
    <cellStyle name="Normal 10 3 2 2 3 2 4 2 4" xfId="10128" xr:uid="{00000000-0005-0000-0000-0000470A0000}"/>
    <cellStyle name="Normal 10 3 2 2 3 2 4 3" xfId="3598" xr:uid="{00000000-0005-0000-0000-0000480A0000}"/>
    <cellStyle name="Normal 10 3 2 2 3 2 4 3 2" xfId="7346" xr:uid="{00000000-0005-0000-0000-0000490A0000}"/>
    <cellStyle name="Normal 10 3 2 2 3 2 4 3 2 2" xfId="14833" xr:uid="{00000000-0005-0000-0000-00004A0A0000}"/>
    <cellStyle name="Normal 10 3 2 2 3 2 4 3 3" xfId="11090" xr:uid="{00000000-0005-0000-0000-00004B0A0000}"/>
    <cellStyle name="Normal 10 3 2 2 3 2 4 4" xfId="5474" xr:uid="{00000000-0005-0000-0000-00004C0A0000}"/>
    <cellStyle name="Normal 10 3 2 2 3 2 4 4 2" xfId="12962" xr:uid="{00000000-0005-0000-0000-00004D0A0000}"/>
    <cellStyle name="Normal 10 3 2 2 3 2 4 5" xfId="9219" xr:uid="{00000000-0005-0000-0000-00004E0A0000}"/>
    <cellStyle name="Normal 10 3 2 2 3 2 5" xfId="2189" xr:uid="{00000000-0005-0000-0000-00004F0A0000}"/>
    <cellStyle name="Normal 10 3 2 2 3 2 5 2" xfId="4067" xr:uid="{00000000-0005-0000-0000-0000500A0000}"/>
    <cellStyle name="Normal 10 3 2 2 3 2 5 2 2" xfId="7815" xr:uid="{00000000-0005-0000-0000-0000510A0000}"/>
    <cellStyle name="Normal 10 3 2 2 3 2 5 2 2 2" xfId="15302" xr:uid="{00000000-0005-0000-0000-0000520A0000}"/>
    <cellStyle name="Normal 10 3 2 2 3 2 5 2 3" xfId="11559" xr:uid="{00000000-0005-0000-0000-0000530A0000}"/>
    <cellStyle name="Normal 10 3 2 2 3 2 5 3" xfId="5943" xr:uid="{00000000-0005-0000-0000-0000540A0000}"/>
    <cellStyle name="Normal 10 3 2 2 3 2 5 3 2" xfId="13431" xr:uid="{00000000-0005-0000-0000-0000550A0000}"/>
    <cellStyle name="Normal 10 3 2 2 3 2 5 4" xfId="9688" xr:uid="{00000000-0005-0000-0000-0000560A0000}"/>
    <cellStyle name="Normal 10 3 2 2 3 2 6" xfId="3158" xr:uid="{00000000-0005-0000-0000-0000570A0000}"/>
    <cellStyle name="Normal 10 3 2 2 3 2 6 2" xfId="6906" xr:uid="{00000000-0005-0000-0000-0000580A0000}"/>
    <cellStyle name="Normal 10 3 2 2 3 2 6 2 2" xfId="14393" xr:uid="{00000000-0005-0000-0000-0000590A0000}"/>
    <cellStyle name="Normal 10 3 2 2 3 2 6 3" xfId="10650" xr:uid="{00000000-0005-0000-0000-00005A0A0000}"/>
    <cellStyle name="Normal 10 3 2 2 3 2 7" xfId="5034" xr:uid="{00000000-0005-0000-0000-00005B0A0000}"/>
    <cellStyle name="Normal 10 3 2 2 3 2 7 2" xfId="12522" xr:uid="{00000000-0005-0000-0000-00005C0A0000}"/>
    <cellStyle name="Normal 10 3 2 2 3 2 8" xfId="8779" xr:uid="{00000000-0005-0000-0000-00005D0A0000}"/>
    <cellStyle name="Normal 10 3 2 2 3 3" xfId="1140" xr:uid="{00000000-0005-0000-0000-00005E0A0000}"/>
    <cellStyle name="Normal 10 3 2 2 3 3 2" xfId="1499" xr:uid="{00000000-0005-0000-0000-00005F0A0000}"/>
    <cellStyle name="Normal 10 3 2 2 3 3 2 2" xfId="1941" xr:uid="{00000000-0005-0000-0000-0000600A0000}"/>
    <cellStyle name="Normal 10 3 2 2 3 3 2 2 2" xfId="2852" xr:uid="{00000000-0005-0000-0000-0000610A0000}"/>
    <cellStyle name="Normal 10 3 2 2 3 3 2 2 2 2" xfId="4729" xr:uid="{00000000-0005-0000-0000-0000620A0000}"/>
    <cellStyle name="Normal 10 3 2 2 3 3 2 2 2 2 2" xfId="8477" xr:uid="{00000000-0005-0000-0000-0000630A0000}"/>
    <cellStyle name="Normal 10 3 2 2 3 3 2 2 2 2 2 2" xfId="15964" xr:uid="{00000000-0005-0000-0000-0000640A0000}"/>
    <cellStyle name="Normal 10 3 2 2 3 3 2 2 2 2 3" xfId="12221" xr:uid="{00000000-0005-0000-0000-0000650A0000}"/>
    <cellStyle name="Normal 10 3 2 2 3 3 2 2 2 3" xfId="6605" xr:uid="{00000000-0005-0000-0000-0000660A0000}"/>
    <cellStyle name="Normal 10 3 2 2 3 3 2 2 2 3 2" xfId="14093" xr:uid="{00000000-0005-0000-0000-0000670A0000}"/>
    <cellStyle name="Normal 10 3 2 2 3 3 2 2 2 4" xfId="10350" xr:uid="{00000000-0005-0000-0000-0000680A0000}"/>
    <cellStyle name="Normal 10 3 2 2 3 3 2 2 3" xfId="3820" xr:uid="{00000000-0005-0000-0000-0000690A0000}"/>
    <cellStyle name="Normal 10 3 2 2 3 3 2 2 3 2" xfId="7568" xr:uid="{00000000-0005-0000-0000-00006A0A0000}"/>
    <cellStyle name="Normal 10 3 2 2 3 3 2 2 3 2 2" xfId="15055" xr:uid="{00000000-0005-0000-0000-00006B0A0000}"/>
    <cellStyle name="Normal 10 3 2 2 3 3 2 2 3 3" xfId="11312" xr:uid="{00000000-0005-0000-0000-00006C0A0000}"/>
    <cellStyle name="Normal 10 3 2 2 3 3 2 2 4" xfId="5696" xr:uid="{00000000-0005-0000-0000-00006D0A0000}"/>
    <cellStyle name="Normal 10 3 2 2 3 3 2 2 4 2" xfId="13184" xr:uid="{00000000-0005-0000-0000-00006E0A0000}"/>
    <cellStyle name="Normal 10 3 2 2 3 3 2 2 5" xfId="9441" xr:uid="{00000000-0005-0000-0000-00006F0A0000}"/>
    <cellStyle name="Normal 10 3 2 2 3 3 2 3" xfId="2411" xr:uid="{00000000-0005-0000-0000-0000700A0000}"/>
    <cellStyle name="Normal 10 3 2 2 3 3 2 3 2" xfId="4289" xr:uid="{00000000-0005-0000-0000-0000710A0000}"/>
    <cellStyle name="Normal 10 3 2 2 3 3 2 3 2 2" xfId="8037" xr:uid="{00000000-0005-0000-0000-0000720A0000}"/>
    <cellStyle name="Normal 10 3 2 2 3 3 2 3 2 2 2" xfId="15524" xr:uid="{00000000-0005-0000-0000-0000730A0000}"/>
    <cellStyle name="Normal 10 3 2 2 3 3 2 3 2 3" xfId="11781" xr:uid="{00000000-0005-0000-0000-0000740A0000}"/>
    <cellStyle name="Normal 10 3 2 2 3 3 2 3 3" xfId="6165" xr:uid="{00000000-0005-0000-0000-0000750A0000}"/>
    <cellStyle name="Normal 10 3 2 2 3 3 2 3 3 2" xfId="13653" xr:uid="{00000000-0005-0000-0000-0000760A0000}"/>
    <cellStyle name="Normal 10 3 2 2 3 3 2 3 4" xfId="9910" xr:uid="{00000000-0005-0000-0000-0000770A0000}"/>
    <cellStyle name="Normal 10 3 2 2 3 3 2 4" xfId="3380" xr:uid="{00000000-0005-0000-0000-0000780A0000}"/>
    <cellStyle name="Normal 10 3 2 2 3 3 2 4 2" xfId="7128" xr:uid="{00000000-0005-0000-0000-0000790A0000}"/>
    <cellStyle name="Normal 10 3 2 2 3 3 2 4 2 2" xfId="14615" xr:uid="{00000000-0005-0000-0000-00007A0A0000}"/>
    <cellStyle name="Normal 10 3 2 2 3 3 2 4 3" xfId="10872" xr:uid="{00000000-0005-0000-0000-00007B0A0000}"/>
    <cellStyle name="Normal 10 3 2 2 3 3 2 5" xfId="5256" xr:uid="{00000000-0005-0000-0000-00007C0A0000}"/>
    <cellStyle name="Normal 10 3 2 2 3 3 2 5 2" xfId="12744" xr:uid="{00000000-0005-0000-0000-00007D0A0000}"/>
    <cellStyle name="Normal 10 3 2 2 3 3 2 6" xfId="9001" xr:uid="{00000000-0005-0000-0000-00007E0A0000}"/>
    <cellStyle name="Normal 10 3 2 2 3 3 3" xfId="1721" xr:uid="{00000000-0005-0000-0000-00007F0A0000}"/>
    <cellStyle name="Normal 10 3 2 2 3 3 3 2" xfId="2632" xr:uid="{00000000-0005-0000-0000-0000800A0000}"/>
    <cellStyle name="Normal 10 3 2 2 3 3 3 2 2" xfId="4509" xr:uid="{00000000-0005-0000-0000-0000810A0000}"/>
    <cellStyle name="Normal 10 3 2 2 3 3 3 2 2 2" xfId="8257" xr:uid="{00000000-0005-0000-0000-0000820A0000}"/>
    <cellStyle name="Normal 10 3 2 2 3 3 3 2 2 2 2" xfId="15744" xr:uid="{00000000-0005-0000-0000-0000830A0000}"/>
    <cellStyle name="Normal 10 3 2 2 3 3 3 2 2 3" xfId="12001" xr:uid="{00000000-0005-0000-0000-0000840A0000}"/>
    <cellStyle name="Normal 10 3 2 2 3 3 3 2 3" xfId="6385" xr:uid="{00000000-0005-0000-0000-0000850A0000}"/>
    <cellStyle name="Normal 10 3 2 2 3 3 3 2 3 2" xfId="13873" xr:uid="{00000000-0005-0000-0000-0000860A0000}"/>
    <cellStyle name="Normal 10 3 2 2 3 3 3 2 4" xfId="10130" xr:uid="{00000000-0005-0000-0000-0000870A0000}"/>
    <cellStyle name="Normal 10 3 2 2 3 3 3 3" xfId="3600" xr:uid="{00000000-0005-0000-0000-0000880A0000}"/>
    <cellStyle name="Normal 10 3 2 2 3 3 3 3 2" xfId="7348" xr:uid="{00000000-0005-0000-0000-0000890A0000}"/>
    <cellStyle name="Normal 10 3 2 2 3 3 3 3 2 2" xfId="14835" xr:uid="{00000000-0005-0000-0000-00008A0A0000}"/>
    <cellStyle name="Normal 10 3 2 2 3 3 3 3 3" xfId="11092" xr:uid="{00000000-0005-0000-0000-00008B0A0000}"/>
    <cellStyle name="Normal 10 3 2 2 3 3 3 4" xfId="5476" xr:uid="{00000000-0005-0000-0000-00008C0A0000}"/>
    <cellStyle name="Normal 10 3 2 2 3 3 3 4 2" xfId="12964" xr:uid="{00000000-0005-0000-0000-00008D0A0000}"/>
    <cellStyle name="Normal 10 3 2 2 3 3 3 5" xfId="9221" xr:uid="{00000000-0005-0000-0000-00008E0A0000}"/>
    <cellStyle name="Normal 10 3 2 2 3 3 4" xfId="2191" xr:uid="{00000000-0005-0000-0000-00008F0A0000}"/>
    <cellStyle name="Normal 10 3 2 2 3 3 4 2" xfId="4069" xr:uid="{00000000-0005-0000-0000-0000900A0000}"/>
    <cellStyle name="Normal 10 3 2 2 3 3 4 2 2" xfId="7817" xr:uid="{00000000-0005-0000-0000-0000910A0000}"/>
    <cellStyle name="Normal 10 3 2 2 3 3 4 2 2 2" xfId="15304" xr:uid="{00000000-0005-0000-0000-0000920A0000}"/>
    <cellStyle name="Normal 10 3 2 2 3 3 4 2 3" xfId="11561" xr:uid="{00000000-0005-0000-0000-0000930A0000}"/>
    <cellStyle name="Normal 10 3 2 2 3 3 4 3" xfId="5945" xr:uid="{00000000-0005-0000-0000-0000940A0000}"/>
    <cellStyle name="Normal 10 3 2 2 3 3 4 3 2" xfId="13433" xr:uid="{00000000-0005-0000-0000-0000950A0000}"/>
    <cellStyle name="Normal 10 3 2 2 3 3 4 4" xfId="9690" xr:uid="{00000000-0005-0000-0000-0000960A0000}"/>
    <cellStyle name="Normal 10 3 2 2 3 3 5" xfId="3160" xr:uid="{00000000-0005-0000-0000-0000970A0000}"/>
    <cellStyle name="Normal 10 3 2 2 3 3 5 2" xfId="6908" xr:uid="{00000000-0005-0000-0000-0000980A0000}"/>
    <cellStyle name="Normal 10 3 2 2 3 3 5 2 2" xfId="14395" xr:uid="{00000000-0005-0000-0000-0000990A0000}"/>
    <cellStyle name="Normal 10 3 2 2 3 3 5 3" xfId="10652" xr:uid="{00000000-0005-0000-0000-00009A0A0000}"/>
    <cellStyle name="Normal 10 3 2 2 3 3 6" xfId="5036" xr:uid="{00000000-0005-0000-0000-00009B0A0000}"/>
    <cellStyle name="Normal 10 3 2 2 3 3 6 2" xfId="12524" xr:uid="{00000000-0005-0000-0000-00009C0A0000}"/>
    <cellStyle name="Normal 10 3 2 2 3 3 7" xfId="8781" xr:uid="{00000000-0005-0000-0000-00009D0A0000}"/>
    <cellStyle name="Normal 10 3 2 2 3 4" xfId="1496" xr:uid="{00000000-0005-0000-0000-00009E0A0000}"/>
    <cellStyle name="Normal 10 3 2 2 3 4 2" xfId="1938" xr:uid="{00000000-0005-0000-0000-00009F0A0000}"/>
    <cellStyle name="Normal 10 3 2 2 3 4 2 2" xfId="2849" xr:uid="{00000000-0005-0000-0000-0000A00A0000}"/>
    <cellStyle name="Normal 10 3 2 2 3 4 2 2 2" xfId="4726" xr:uid="{00000000-0005-0000-0000-0000A10A0000}"/>
    <cellStyle name="Normal 10 3 2 2 3 4 2 2 2 2" xfId="8474" xr:uid="{00000000-0005-0000-0000-0000A20A0000}"/>
    <cellStyle name="Normal 10 3 2 2 3 4 2 2 2 2 2" xfId="15961" xr:uid="{00000000-0005-0000-0000-0000A30A0000}"/>
    <cellStyle name="Normal 10 3 2 2 3 4 2 2 2 3" xfId="12218" xr:uid="{00000000-0005-0000-0000-0000A40A0000}"/>
    <cellStyle name="Normal 10 3 2 2 3 4 2 2 3" xfId="6602" xr:uid="{00000000-0005-0000-0000-0000A50A0000}"/>
    <cellStyle name="Normal 10 3 2 2 3 4 2 2 3 2" xfId="14090" xr:uid="{00000000-0005-0000-0000-0000A60A0000}"/>
    <cellStyle name="Normal 10 3 2 2 3 4 2 2 4" xfId="10347" xr:uid="{00000000-0005-0000-0000-0000A70A0000}"/>
    <cellStyle name="Normal 10 3 2 2 3 4 2 3" xfId="3817" xr:uid="{00000000-0005-0000-0000-0000A80A0000}"/>
    <cellStyle name="Normal 10 3 2 2 3 4 2 3 2" xfId="7565" xr:uid="{00000000-0005-0000-0000-0000A90A0000}"/>
    <cellStyle name="Normal 10 3 2 2 3 4 2 3 2 2" xfId="15052" xr:uid="{00000000-0005-0000-0000-0000AA0A0000}"/>
    <cellStyle name="Normal 10 3 2 2 3 4 2 3 3" xfId="11309" xr:uid="{00000000-0005-0000-0000-0000AB0A0000}"/>
    <cellStyle name="Normal 10 3 2 2 3 4 2 4" xfId="5693" xr:uid="{00000000-0005-0000-0000-0000AC0A0000}"/>
    <cellStyle name="Normal 10 3 2 2 3 4 2 4 2" xfId="13181" xr:uid="{00000000-0005-0000-0000-0000AD0A0000}"/>
    <cellStyle name="Normal 10 3 2 2 3 4 2 5" xfId="9438" xr:uid="{00000000-0005-0000-0000-0000AE0A0000}"/>
    <cellStyle name="Normal 10 3 2 2 3 4 3" xfId="2408" xr:uid="{00000000-0005-0000-0000-0000AF0A0000}"/>
    <cellStyle name="Normal 10 3 2 2 3 4 3 2" xfId="4286" xr:uid="{00000000-0005-0000-0000-0000B00A0000}"/>
    <cellStyle name="Normal 10 3 2 2 3 4 3 2 2" xfId="8034" xr:uid="{00000000-0005-0000-0000-0000B10A0000}"/>
    <cellStyle name="Normal 10 3 2 2 3 4 3 2 2 2" xfId="15521" xr:uid="{00000000-0005-0000-0000-0000B20A0000}"/>
    <cellStyle name="Normal 10 3 2 2 3 4 3 2 3" xfId="11778" xr:uid="{00000000-0005-0000-0000-0000B30A0000}"/>
    <cellStyle name="Normal 10 3 2 2 3 4 3 3" xfId="6162" xr:uid="{00000000-0005-0000-0000-0000B40A0000}"/>
    <cellStyle name="Normal 10 3 2 2 3 4 3 3 2" xfId="13650" xr:uid="{00000000-0005-0000-0000-0000B50A0000}"/>
    <cellStyle name="Normal 10 3 2 2 3 4 3 4" xfId="9907" xr:uid="{00000000-0005-0000-0000-0000B60A0000}"/>
    <cellStyle name="Normal 10 3 2 2 3 4 4" xfId="3377" xr:uid="{00000000-0005-0000-0000-0000B70A0000}"/>
    <cellStyle name="Normal 10 3 2 2 3 4 4 2" xfId="7125" xr:uid="{00000000-0005-0000-0000-0000B80A0000}"/>
    <cellStyle name="Normal 10 3 2 2 3 4 4 2 2" xfId="14612" xr:uid="{00000000-0005-0000-0000-0000B90A0000}"/>
    <cellStyle name="Normal 10 3 2 2 3 4 4 3" xfId="10869" xr:uid="{00000000-0005-0000-0000-0000BA0A0000}"/>
    <cellStyle name="Normal 10 3 2 2 3 4 5" xfId="5253" xr:uid="{00000000-0005-0000-0000-0000BB0A0000}"/>
    <cellStyle name="Normal 10 3 2 2 3 4 5 2" xfId="12741" xr:uid="{00000000-0005-0000-0000-0000BC0A0000}"/>
    <cellStyle name="Normal 10 3 2 2 3 4 6" xfId="8998" xr:uid="{00000000-0005-0000-0000-0000BD0A0000}"/>
    <cellStyle name="Normal 10 3 2 2 3 5" xfId="1718" xr:uid="{00000000-0005-0000-0000-0000BE0A0000}"/>
    <cellStyle name="Normal 10 3 2 2 3 5 2" xfId="2629" xr:uid="{00000000-0005-0000-0000-0000BF0A0000}"/>
    <cellStyle name="Normal 10 3 2 2 3 5 2 2" xfId="4506" xr:uid="{00000000-0005-0000-0000-0000C00A0000}"/>
    <cellStyle name="Normal 10 3 2 2 3 5 2 2 2" xfId="8254" xr:uid="{00000000-0005-0000-0000-0000C10A0000}"/>
    <cellStyle name="Normal 10 3 2 2 3 5 2 2 2 2" xfId="15741" xr:uid="{00000000-0005-0000-0000-0000C20A0000}"/>
    <cellStyle name="Normal 10 3 2 2 3 5 2 2 3" xfId="11998" xr:uid="{00000000-0005-0000-0000-0000C30A0000}"/>
    <cellStyle name="Normal 10 3 2 2 3 5 2 3" xfId="6382" xr:uid="{00000000-0005-0000-0000-0000C40A0000}"/>
    <cellStyle name="Normal 10 3 2 2 3 5 2 3 2" xfId="13870" xr:uid="{00000000-0005-0000-0000-0000C50A0000}"/>
    <cellStyle name="Normal 10 3 2 2 3 5 2 4" xfId="10127" xr:uid="{00000000-0005-0000-0000-0000C60A0000}"/>
    <cellStyle name="Normal 10 3 2 2 3 5 3" xfId="3597" xr:uid="{00000000-0005-0000-0000-0000C70A0000}"/>
    <cellStyle name="Normal 10 3 2 2 3 5 3 2" xfId="7345" xr:uid="{00000000-0005-0000-0000-0000C80A0000}"/>
    <cellStyle name="Normal 10 3 2 2 3 5 3 2 2" xfId="14832" xr:uid="{00000000-0005-0000-0000-0000C90A0000}"/>
    <cellStyle name="Normal 10 3 2 2 3 5 3 3" xfId="11089" xr:uid="{00000000-0005-0000-0000-0000CA0A0000}"/>
    <cellStyle name="Normal 10 3 2 2 3 5 4" xfId="5473" xr:uid="{00000000-0005-0000-0000-0000CB0A0000}"/>
    <cellStyle name="Normal 10 3 2 2 3 5 4 2" xfId="12961" xr:uid="{00000000-0005-0000-0000-0000CC0A0000}"/>
    <cellStyle name="Normal 10 3 2 2 3 5 5" xfId="9218" xr:uid="{00000000-0005-0000-0000-0000CD0A0000}"/>
    <cellStyle name="Normal 10 3 2 2 3 6" xfId="2188" xr:uid="{00000000-0005-0000-0000-0000CE0A0000}"/>
    <cellStyle name="Normal 10 3 2 2 3 6 2" xfId="4066" xr:uid="{00000000-0005-0000-0000-0000CF0A0000}"/>
    <cellStyle name="Normal 10 3 2 2 3 6 2 2" xfId="7814" xr:uid="{00000000-0005-0000-0000-0000D00A0000}"/>
    <cellStyle name="Normal 10 3 2 2 3 6 2 2 2" xfId="15301" xr:uid="{00000000-0005-0000-0000-0000D10A0000}"/>
    <cellStyle name="Normal 10 3 2 2 3 6 2 3" xfId="11558" xr:uid="{00000000-0005-0000-0000-0000D20A0000}"/>
    <cellStyle name="Normal 10 3 2 2 3 6 3" xfId="5942" xr:uid="{00000000-0005-0000-0000-0000D30A0000}"/>
    <cellStyle name="Normal 10 3 2 2 3 6 3 2" xfId="13430" xr:uid="{00000000-0005-0000-0000-0000D40A0000}"/>
    <cellStyle name="Normal 10 3 2 2 3 6 4" xfId="9687" xr:uid="{00000000-0005-0000-0000-0000D50A0000}"/>
    <cellStyle name="Normal 10 3 2 2 3 7" xfId="3157" xr:uid="{00000000-0005-0000-0000-0000D60A0000}"/>
    <cellStyle name="Normal 10 3 2 2 3 7 2" xfId="6905" xr:uid="{00000000-0005-0000-0000-0000D70A0000}"/>
    <cellStyle name="Normal 10 3 2 2 3 7 2 2" xfId="14392" xr:uid="{00000000-0005-0000-0000-0000D80A0000}"/>
    <cellStyle name="Normal 10 3 2 2 3 7 3" xfId="10649" xr:uid="{00000000-0005-0000-0000-0000D90A0000}"/>
    <cellStyle name="Normal 10 3 2 2 3 8" xfId="5033" xr:uid="{00000000-0005-0000-0000-0000DA0A0000}"/>
    <cellStyle name="Normal 10 3 2 2 3 8 2" xfId="12521" xr:uid="{00000000-0005-0000-0000-0000DB0A0000}"/>
    <cellStyle name="Normal 10 3 2 2 3 9" xfId="8778" xr:uid="{00000000-0005-0000-0000-0000DC0A0000}"/>
    <cellStyle name="Normal 10 3 2 2 4" xfId="1141" xr:uid="{00000000-0005-0000-0000-0000DD0A0000}"/>
    <cellStyle name="Normal 10 3 2 2 4 2" xfId="1142" xr:uid="{00000000-0005-0000-0000-0000DE0A0000}"/>
    <cellStyle name="Normal 10 3 2 2 4 2 2" xfId="1501" xr:uid="{00000000-0005-0000-0000-0000DF0A0000}"/>
    <cellStyle name="Normal 10 3 2 2 4 2 2 2" xfId="1943" xr:uid="{00000000-0005-0000-0000-0000E00A0000}"/>
    <cellStyle name="Normal 10 3 2 2 4 2 2 2 2" xfId="2854" xr:uid="{00000000-0005-0000-0000-0000E10A0000}"/>
    <cellStyle name="Normal 10 3 2 2 4 2 2 2 2 2" xfId="4731" xr:uid="{00000000-0005-0000-0000-0000E20A0000}"/>
    <cellStyle name="Normal 10 3 2 2 4 2 2 2 2 2 2" xfId="8479" xr:uid="{00000000-0005-0000-0000-0000E30A0000}"/>
    <cellStyle name="Normal 10 3 2 2 4 2 2 2 2 2 2 2" xfId="15966" xr:uid="{00000000-0005-0000-0000-0000E40A0000}"/>
    <cellStyle name="Normal 10 3 2 2 4 2 2 2 2 2 3" xfId="12223" xr:uid="{00000000-0005-0000-0000-0000E50A0000}"/>
    <cellStyle name="Normal 10 3 2 2 4 2 2 2 2 3" xfId="6607" xr:uid="{00000000-0005-0000-0000-0000E60A0000}"/>
    <cellStyle name="Normal 10 3 2 2 4 2 2 2 2 3 2" xfId="14095" xr:uid="{00000000-0005-0000-0000-0000E70A0000}"/>
    <cellStyle name="Normal 10 3 2 2 4 2 2 2 2 4" xfId="10352" xr:uid="{00000000-0005-0000-0000-0000E80A0000}"/>
    <cellStyle name="Normal 10 3 2 2 4 2 2 2 3" xfId="3822" xr:uid="{00000000-0005-0000-0000-0000E90A0000}"/>
    <cellStyle name="Normal 10 3 2 2 4 2 2 2 3 2" xfId="7570" xr:uid="{00000000-0005-0000-0000-0000EA0A0000}"/>
    <cellStyle name="Normal 10 3 2 2 4 2 2 2 3 2 2" xfId="15057" xr:uid="{00000000-0005-0000-0000-0000EB0A0000}"/>
    <cellStyle name="Normal 10 3 2 2 4 2 2 2 3 3" xfId="11314" xr:uid="{00000000-0005-0000-0000-0000EC0A0000}"/>
    <cellStyle name="Normal 10 3 2 2 4 2 2 2 4" xfId="5698" xr:uid="{00000000-0005-0000-0000-0000ED0A0000}"/>
    <cellStyle name="Normal 10 3 2 2 4 2 2 2 4 2" xfId="13186" xr:uid="{00000000-0005-0000-0000-0000EE0A0000}"/>
    <cellStyle name="Normal 10 3 2 2 4 2 2 2 5" xfId="9443" xr:uid="{00000000-0005-0000-0000-0000EF0A0000}"/>
    <cellStyle name="Normal 10 3 2 2 4 2 2 3" xfId="2413" xr:uid="{00000000-0005-0000-0000-0000F00A0000}"/>
    <cellStyle name="Normal 10 3 2 2 4 2 2 3 2" xfId="4291" xr:uid="{00000000-0005-0000-0000-0000F10A0000}"/>
    <cellStyle name="Normal 10 3 2 2 4 2 2 3 2 2" xfId="8039" xr:uid="{00000000-0005-0000-0000-0000F20A0000}"/>
    <cellStyle name="Normal 10 3 2 2 4 2 2 3 2 2 2" xfId="15526" xr:uid="{00000000-0005-0000-0000-0000F30A0000}"/>
    <cellStyle name="Normal 10 3 2 2 4 2 2 3 2 3" xfId="11783" xr:uid="{00000000-0005-0000-0000-0000F40A0000}"/>
    <cellStyle name="Normal 10 3 2 2 4 2 2 3 3" xfId="6167" xr:uid="{00000000-0005-0000-0000-0000F50A0000}"/>
    <cellStyle name="Normal 10 3 2 2 4 2 2 3 3 2" xfId="13655" xr:uid="{00000000-0005-0000-0000-0000F60A0000}"/>
    <cellStyle name="Normal 10 3 2 2 4 2 2 3 4" xfId="9912" xr:uid="{00000000-0005-0000-0000-0000F70A0000}"/>
    <cellStyle name="Normal 10 3 2 2 4 2 2 4" xfId="3382" xr:uid="{00000000-0005-0000-0000-0000F80A0000}"/>
    <cellStyle name="Normal 10 3 2 2 4 2 2 4 2" xfId="7130" xr:uid="{00000000-0005-0000-0000-0000F90A0000}"/>
    <cellStyle name="Normal 10 3 2 2 4 2 2 4 2 2" xfId="14617" xr:uid="{00000000-0005-0000-0000-0000FA0A0000}"/>
    <cellStyle name="Normal 10 3 2 2 4 2 2 4 3" xfId="10874" xr:uid="{00000000-0005-0000-0000-0000FB0A0000}"/>
    <cellStyle name="Normal 10 3 2 2 4 2 2 5" xfId="5258" xr:uid="{00000000-0005-0000-0000-0000FC0A0000}"/>
    <cellStyle name="Normal 10 3 2 2 4 2 2 5 2" xfId="12746" xr:uid="{00000000-0005-0000-0000-0000FD0A0000}"/>
    <cellStyle name="Normal 10 3 2 2 4 2 2 6" xfId="9003" xr:uid="{00000000-0005-0000-0000-0000FE0A0000}"/>
    <cellStyle name="Normal 10 3 2 2 4 2 3" xfId="1723" xr:uid="{00000000-0005-0000-0000-0000FF0A0000}"/>
    <cellStyle name="Normal 10 3 2 2 4 2 3 2" xfId="2634" xr:uid="{00000000-0005-0000-0000-0000000B0000}"/>
    <cellStyle name="Normal 10 3 2 2 4 2 3 2 2" xfId="4511" xr:uid="{00000000-0005-0000-0000-0000010B0000}"/>
    <cellStyle name="Normal 10 3 2 2 4 2 3 2 2 2" xfId="8259" xr:uid="{00000000-0005-0000-0000-0000020B0000}"/>
    <cellStyle name="Normal 10 3 2 2 4 2 3 2 2 2 2" xfId="15746" xr:uid="{00000000-0005-0000-0000-0000030B0000}"/>
    <cellStyle name="Normal 10 3 2 2 4 2 3 2 2 3" xfId="12003" xr:uid="{00000000-0005-0000-0000-0000040B0000}"/>
    <cellStyle name="Normal 10 3 2 2 4 2 3 2 3" xfId="6387" xr:uid="{00000000-0005-0000-0000-0000050B0000}"/>
    <cellStyle name="Normal 10 3 2 2 4 2 3 2 3 2" xfId="13875" xr:uid="{00000000-0005-0000-0000-0000060B0000}"/>
    <cellStyle name="Normal 10 3 2 2 4 2 3 2 4" xfId="10132" xr:uid="{00000000-0005-0000-0000-0000070B0000}"/>
    <cellStyle name="Normal 10 3 2 2 4 2 3 3" xfId="3602" xr:uid="{00000000-0005-0000-0000-0000080B0000}"/>
    <cellStyle name="Normal 10 3 2 2 4 2 3 3 2" xfId="7350" xr:uid="{00000000-0005-0000-0000-0000090B0000}"/>
    <cellStyle name="Normal 10 3 2 2 4 2 3 3 2 2" xfId="14837" xr:uid="{00000000-0005-0000-0000-00000A0B0000}"/>
    <cellStyle name="Normal 10 3 2 2 4 2 3 3 3" xfId="11094" xr:uid="{00000000-0005-0000-0000-00000B0B0000}"/>
    <cellStyle name="Normal 10 3 2 2 4 2 3 4" xfId="5478" xr:uid="{00000000-0005-0000-0000-00000C0B0000}"/>
    <cellStyle name="Normal 10 3 2 2 4 2 3 4 2" xfId="12966" xr:uid="{00000000-0005-0000-0000-00000D0B0000}"/>
    <cellStyle name="Normal 10 3 2 2 4 2 3 5" xfId="9223" xr:uid="{00000000-0005-0000-0000-00000E0B0000}"/>
    <cellStyle name="Normal 10 3 2 2 4 2 4" xfId="2193" xr:uid="{00000000-0005-0000-0000-00000F0B0000}"/>
    <cellStyle name="Normal 10 3 2 2 4 2 4 2" xfId="4071" xr:uid="{00000000-0005-0000-0000-0000100B0000}"/>
    <cellStyle name="Normal 10 3 2 2 4 2 4 2 2" xfId="7819" xr:uid="{00000000-0005-0000-0000-0000110B0000}"/>
    <cellStyle name="Normal 10 3 2 2 4 2 4 2 2 2" xfId="15306" xr:uid="{00000000-0005-0000-0000-0000120B0000}"/>
    <cellStyle name="Normal 10 3 2 2 4 2 4 2 3" xfId="11563" xr:uid="{00000000-0005-0000-0000-0000130B0000}"/>
    <cellStyle name="Normal 10 3 2 2 4 2 4 3" xfId="5947" xr:uid="{00000000-0005-0000-0000-0000140B0000}"/>
    <cellStyle name="Normal 10 3 2 2 4 2 4 3 2" xfId="13435" xr:uid="{00000000-0005-0000-0000-0000150B0000}"/>
    <cellStyle name="Normal 10 3 2 2 4 2 4 4" xfId="9692" xr:uid="{00000000-0005-0000-0000-0000160B0000}"/>
    <cellStyle name="Normal 10 3 2 2 4 2 5" xfId="3162" xr:uid="{00000000-0005-0000-0000-0000170B0000}"/>
    <cellStyle name="Normal 10 3 2 2 4 2 5 2" xfId="6910" xr:uid="{00000000-0005-0000-0000-0000180B0000}"/>
    <cellStyle name="Normal 10 3 2 2 4 2 5 2 2" xfId="14397" xr:uid="{00000000-0005-0000-0000-0000190B0000}"/>
    <cellStyle name="Normal 10 3 2 2 4 2 5 3" xfId="10654" xr:uid="{00000000-0005-0000-0000-00001A0B0000}"/>
    <cellStyle name="Normal 10 3 2 2 4 2 6" xfId="5038" xr:uid="{00000000-0005-0000-0000-00001B0B0000}"/>
    <cellStyle name="Normal 10 3 2 2 4 2 6 2" xfId="12526" xr:uid="{00000000-0005-0000-0000-00001C0B0000}"/>
    <cellStyle name="Normal 10 3 2 2 4 2 7" xfId="8783" xr:uid="{00000000-0005-0000-0000-00001D0B0000}"/>
    <cellStyle name="Normal 10 3 2 2 4 3" xfId="1500" xr:uid="{00000000-0005-0000-0000-00001E0B0000}"/>
    <cellStyle name="Normal 10 3 2 2 4 3 2" xfId="1942" xr:uid="{00000000-0005-0000-0000-00001F0B0000}"/>
    <cellStyle name="Normal 10 3 2 2 4 3 2 2" xfId="2853" xr:uid="{00000000-0005-0000-0000-0000200B0000}"/>
    <cellStyle name="Normal 10 3 2 2 4 3 2 2 2" xfId="4730" xr:uid="{00000000-0005-0000-0000-0000210B0000}"/>
    <cellStyle name="Normal 10 3 2 2 4 3 2 2 2 2" xfId="8478" xr:uid="{00000000-0005-0000-0000-0000220B0000}"/>
    <cellStyle name="Normal 10 3 2 2 4 3 2 2 2 2 2" xfId="15965" xr:uid="{00000000-0005-0000-0000-0000230B0000}"/>
    <cellStyle name="Normal 10 3 2 2 4 3 2 2 2 3" xfId="12222" xr:uid="{00000000-0005-0000-0000-0000240B0000}"/>
    <cellStyle name="Normal 10 3 2 2 4 3 2 2 3" xfId="6606" xr:uid="{00000000-0005-0000-0000-0000250B0000}"/>
    <cellStyle name="Normal 10 3 2 2 4 3 2 2 3 2" xfId="14094" xr:uid="{00000000-0005-0000-0000-0000260B0000}"/>
    <cellStyle name="Normal 10 3 2 2 4 3 2 2 4" xfId="10351" xr:uid="{00000000-0005-0000-0000-0000270B0000}"/>
    <cellStyle name="Normal 10 3 2 2 4 3 2 3" xfId="3821" xr:uid="{00000000-0005-0000-0000-0000280B0000}"/>
    <cellStyle name="Normal 10 3 2 2 4 3 2 3 2" xfId="7569" xr:uid="{00000000-0005-0000-0000-0000290B0000}"/>
    <cellStyle name="Normal 10 3 2 2 4 3 2 3 2 2" xfId="15056" xr:uid="{00000000-0005-0000-0000-00002A0B0000}"/>
    <cellStyle name="Normal 10 3 2 2 4 3 2 3 3" xfId="11313" xr:uid="{00000000-0005-0000-0000-00002B0B0000}"/>
    <cellStyle name="Normal 10 3 2 2 4 3 2 4" xfId="5697" xr:uid="{00000000-0005-0000-0000-00002C0B0000}"/>
    <cellStyle name="Normal 10 3 2 2 4 3 2 4 2" xfId="13185" xr:uid="{00000000-0005-0000-0000-00002D0B0000}"/>
    <cellStyle name="Normal 10 3 2 2 4 3 2 5" xfId="9442" xr:uid="{00000000-0005-0000-0000-00002E0B0000}"/>
    <cellStyle name="Normal 10 3 2 2 4 3 3" xfId="2412" xr:uid="{00000000-0005-0000-0000-00002F0B0000}"/>
    <cellStyle name="Normal 10 3 2 2 4 3 3 2" xfId="4290" xr:uid="{00000000-0005-0000-0000-0000300B0000}"/>
    <cellStyle name="Normal 10 3 2 2 4 3 3 2 2" xfId="8038" xr:uid="{00000000-0005-0000-0000-0000310B0000}"/>
    <cellStyle name="Normal 10 3 2 2 4 3 3 2 2 2" xfId="15525" xr:uid="{00000000-0005-0000-0000-0000320B0000}"/>
    <cellStyle name="Normal 10 3 2 2 4 3 3 2 3" xfId="11782" xr:uid="{00000000-0005-0000-0000-0000330B0000}"/>
    <cellStyle name="Normal 10 3 2 2 4 3 3 3" xfId="6166" xr:uid="{00000000-0005-0000-0000-0000340B0000}"/>
    <cellStyle name="Normal 10 3 2 2 4 3 3 3 2" xfId="13654" xr:uid="{00000000-0005-0000-0000-0000350B0000}"/>
    <cellStyle name="Normal 10 3 2 2 4 3 3 4" xfId="9911" xr:uid="{00000000-0005-0000-0000-0000360B0000}"/>
    <cellStyle name="Normal 10 3 2 2 4 3 4" xfId="3381" xr:uid="{00000000-0005-0000-0000-0000370B0000}"/>
    <cellStyle name="Normal 10 3 2 2 4 3 4 2" xfId="7129" xr:uid="{00000000-0005-0000-0000-0000380B0000}"/>
    <cellStyle name="Normal 10 3 2 2 4 3 4 2 2" xfId="14616" xr:uid="{00000000-0005-0000-0000-0000390B0000}"/>
    <cellStyle name="Normal 10 3 2 2 4 3 4 3" xfId="10873" xr:uid="{00000000-0005-0000-0000-00003A0B0000}"/>
    <cellStyle name="Normal 10 3 2 2 4 3 5" xfId="5257" xr:uid="{00000000-0005-0000-0000-00003B0B0000}"/>
    <cellStyle name="Normal 10 3 2 2 4 3 5 2" xfId="12745" xr:uid="{00000000-0005-0000-0000-00003C0B0000}"/>
    <cellStyle name="Normal 10 3 2 2 4 3 6" xfId="9002" xr:uid="{00000000-0005-0000-0000-00003D0B0000}"/>
    <cellStyle name="Normal 10 3 2 2 4 4" xfId="1722" xr:uid="{00000000-0005-0000-0000-00003E0B0000}"/>
    <cellStyle name="Normal 10 3 2 2 4 4 2" xfId="2633" xr:uid="{00000000-0005-0000-0000-00003F0B0000}"/>
    <cellStyle name="Normal 10 3 2 2 4 4 2 2" xfId="4510" xr:uid="{00000000-0005-0000-0000-0000400B0000}"/>
    <cellStyle name="Normal 10 3 2 2 4 4 2 2 2" xfId="8258" xr:uid="{00000000-0005-0000-0000-0000410B0000}"/>
    <cellStyle name="Normal 10 3 2 2 4 4 2 2 2 2" xfId="15745" xr:uid="{00000000-0005-0000-0000-0000420B0000}"/>
    <cellStyle name="Normal 10 3 2 2 4 4 2 2 3" xfId="12002" xr:uid="{00000000-0005-0000-0000-0000430B0000}"/>
    <cellStyle name="Normal 10 3 2 2 4 4 2 3" xfId="6386" xr:uid="{00000000-0005-0000-0000-0000440B0000}"/>
    <cellStyle name="Normal 10 3 2 2 4 4 2 3 2" xfId="13874" xr:uid="{00000000-0005-0000-0000-0000450B0000}"/>
    <cellStyle name="Normal 10 3 2 2 4 4 2 4" xfId="10131" xr:uid="{00000000-0005-0000-0000-0000460B0000}"/>
    <cellStyle name="Normal 10 3 2 2 4 4 3" xfId="3601" xr:uid="{00000000-0005-0000-0000-0000470B0000}"/>
    <cellStyle name="Normal 10 3 2 2 4 4 3 2" xfId="7349" xr:uid="{00000000-0005-0000-0000-0000480B0000}"/>
    <cellStyle name="Normal 10 3 2 2 4 4 3 2 2" xfId="14836" xr:uid="{00000000-0005-0000-0000-0000490B0000}"/>
    <cellStyle name="Normal 10 3 2 2 4 4 3 3" xfId="11093" xr:uid="{00000000-0005-0000-0000-00004A0B0000}"/>
    <cellStyle name="Normal 10 3 2 2 4 4 4" xfId="5477" xr:uid="{00000000-0005-0000-0000-00004B0B0000}"/>
    <cellStyle name="Normal 10 3 2 2 4 4 4 2" xfId="12965" xr:uid="{00000000-0005-0000-0000-00004C0B0000}"/>
    <cellStyle name="Normal 10 3 2 2 4 4 5" xfId="9222" xr:uid="{00000000-0005-0000-0000-00004D0B0000}"/>
    <cellStyle name="Normal 10 3 2 2 4 5" xfId="2192" xr:uid="{00000000-0005-0000-0000-00004E0B0000}"/>
    <cellStyle name="Normal 10 3 2 2 4 5 2" xfId="4070" xr:uid="{00000000-0005-0000-0000-00004F0B0000}"/>
    <cellStyle name="Normal 10 3 2 2 4 5 2 2" xfId="7818" xr:uid="{00000000-0005-0000-0000-0000500B0000}"/>
    <cellStyle name="Normal 10 3 2 2 4 5 2 2 2" xfId="15305" xr:uid="{00000000-0005-0000-0000-0000510B0000}"/>
    <cellStyle name="Normal 10 3 2 2 4 5 2 3" xfId="11562" xr:uid="{00000000-0005-0000-0000-0000520B0000}"/>
    <cellStyle name="Normal 10 3 2 2 4 5 3" xfId="5946" xr:uid="{00000000-0005-0000-0000-0000530B0000}"/>
    <cellStyle name="Normal 10 3 2 2 4 5 3 2" xfId="13434" xr:uid="{00000000-0005-0000-0000-0000540B0000}"/>
    <cellStyle name="Normal 10 3 2 2 4 5 4" xfId="9691" xr:uid="{00000000-0005-0000-0000-0000550B0000}"/>
    <cellStyle name="Normal 10 3 2 2 4 6" xfId="3161" xr:uid="{00000000-0005-0000-0000-0000560B0000}"/>
    <cellStyle name="Normal 10 3 2 2 4 6 2" xfId="6909" xr:uid="{00000000-0005-0000-0000-0000570B0000}"/>
    <cellStyle name="Normal 10 3 2 2 4 6 2 2" xfId="14396" xr:uid="{00000000-0005-0000-0000-0000580B0000}"/>
    <cellStyle name="Normal 10 3 2 2 4 6 3" xfId="10653" xr:uid="{00000000-0005-0000-0000-0000590B0000}"/>
    <cellStyle name="Normal 10 3 2 2 4 7" xfId="5037" xr:uid="{00000000-0005-0000-0000-00005A0B0000}"/>
    <cellStyle name="Normal 10 3 2 2 4 7 2" xfId="12525" xr:uid="{00000000-0005-0000-0000-00005B0B0000}"/>
    <cellStyle name="Normal 10 3 2 2 4 8" xfId="8782" xr:uid="{00000000-0005-0000-0000-00005C0B0000}"/>
    <cellStyle name="Normal 10 3 2 2 5" xfId="1143" xr:uid="{00000000-0005-0000-0000-00005D0B0000}"/>
    <cellStyle name="Normal 10 3 2 2 5 2" xfId="1502" xr:uid="{00000000-0005-0000-0000-00005E0B0000}"/>
    <cellStyle name="Normal 10 3 2 2 5 2 2" xfId="1944" xr:uid="{00000000-0005-0000-0000-00005F0B0000}"/>
    <cellStyle name="Normal 10 3 2 2 5 2 2 2" xfId="2855" xr:uid="{00000000-0005-0000-0000-0000600B0000}"/>
    <cellStyle name="Normal 10 3 2 2 5 2 2 2 2" xfId="4732" xr:uid="{00000000-0005-0000-0000-0000610B0000}"/>
    <cellStyle name="Normal 10 3 2 2 5 2 2 2 2 2" xfId="8480" xr:uid="{00000000-0005-0000-0000-0000620B0000}"/>
    <cellStyle name="Normal 10 3 2 2 5 2 2 2 2 2 2" xfId="15967" xr:uid="{00000000-0005-0000-0000-0000630B0000}"/>
    <cellStyle name="Normal 10 3 2 2 5 2 2 2 2 3" xfId="12224" xr:uid="{00000000-0005-0000-0000-0000640B0000}"/>
    <cellStyle name="Normal 10 3 2 2 5 2 2 2 3" xfId="6608" xr:uid="{00000000-0005-0000-0000-0000650B0000}"/>
    <cellStyle name="Normal 10 3 2 2 5 2 2 2 3 2" xfId="14096" xr:uid="{00000000-0005-0000-0000-0000660B0000}"/>
    <cellStyle name="Normal 10 3 2 2 5 2 2 2 4" xfId="10353" xr:uid="{00000000-0005-0000-0000-0000670B0000}"/>
    <cellStyle name="Normal 10 3 2 2 5 2 2 3" xfId="3823" xr:uid="{00000000-0005-0000-0000-0000680B0000}"/>
    <cellStyle name="Normal 10 3 2 2 5 2 2 3 2" xfId="7571" xr:uid="{00000000-0005-0000-0000-0000690B0000}"/>
    <cellStyle name="Normal 10 3 2 2 5 2 2 3 2 2" xfId="15058" xr:uid="{00000000-0005-0000-0000-00006A0B0000}"/>
    <cellStyle name="Normal 10 3 2 2 5 2 2 3 3" xfId="11315" xr:uid="{00000000-0005-0000-0000-00006B0B0000}"/>
    <cellStyle name="Normal 10 3 2 2 5 2 2 4" xfId="5699" xr:uid="{00000000-0005-0000-0000-00006C0B0000}"/>
    <cellStyle name="Normal 10 3 2 2 5 2 2 4 2" xfId="13187" xr:uid="{00000000-0005-0000-0000-00006D0B0000}"/>
    <cellStyle name="Normal 10 3 2 2 5 2 2 5" xfId="9444" xr:uid="{00000000-0005-0000-0000-00006E0B0000}"/>
    <cellStyle name="Normal 10 3 2 2 5 2 3" xfId="2414" xr:uid="{00000000-0005-0000-0000-00006F0B0000}"/>
    <cellStyle name="Normal 10 3 2 2 5 2 3 2" xfId="4292" xr:uid="{00000000-0005-0000-0000-0000700B0000}"/>
    <cellStyle name="Normal 10 3 2 2 5 2 3 2 2" xfId="8040" xr:uid="{00000000-0005-0000-0000-0000710B0000}"/>
    <cellStyle name="Normal 10 3 2 2 5 2 3 2 2 2" xfId="15527" xr:uid="{00000000-0005-0000-0000-0000720B0000}"/>
    <cellStyle name="Normal 10 3 2 2 5 2 3 2 3" xfId="11784" xr:uid="{00000000-0005-0000-0000-0000730B0000}"/>
    <cellStyle name="Normal 10 3 2 2 5 2 3 3" xfId="6168" xr:uid="{00000000-0005-0000-0000-0000740B0000}"/>
    <cellStyle name="Normal 10 3 2 2 5 2 3 3 2" xfId="13656" xr:uid="{00000000-0005-0000-0000-0000750B0000}"/>
    <cellStyle name="Normal 10 3 2 2 5 2 3 4" xfId="9913" xr:uid="{00000000-0005-0000-0000-0000760B0000}"/>
    <cellStyle name="Normal 10 3 2 2 5 2 4" xfId="3383" xr:uid="{00000000-0005-0000-0000-0000770B0000}"/>
    <cellStyle name="Normal 10 3 2 2 5 2 4 2" xfId="7131" xr:uid="{00000000-0005-0000-0000-0000780B0000}"/>
    <cellStyle name="Normal 10 3 2 2 5 2 4 2 2" xfId="14618" xr:uid="{00000000-0005-0000-0000-0000790B0000}"/>
    <cellStyle name="Normal 10 3 2 2 5 2 4 3" xfId="10875" xr:uid="{00000000-0005-0000-0000-00007A0B0000}"/>
    <cellStyle name="Normal 10 3 2 2 5 2 5" xfId="5259" xr:uid="{00000000-0005-0000-0000-00007B0B0000}"/>
    <cellStyle name="Normal 10 3 2 2 5 2 5 2" xfId="12747" xr:uid="{00000000-0005-0000-0000-00007C0B0000}"/>
    <cellStyle name="Normal 10 3 2 2 5 2 6" xfId="9004" xr:uid="{00000000-0005-0000-0000-00007D0B0000}"/>
    <cellStyle name="Normal 10 3 2 2 5 3" xfId="1724" xr:uid="{00000000-0005-0000-0000-00007E0B0000}"/>
    <cellStyle name="Normal 10 3 2 2 5 3 2" xfId="2635" xr:uid="{00000000-0005-0000-0000-00007F0B0000}"/>
    <cellStyle name="Normal 10 3 2 2 5 3 2 2" xfId="4512" xr:uid="{00000000-0005-0000-0000-0000800B0000}"/>
    <cellStyle name="Normal 10 3 2 2 5 3 2 2 2" xfId="8260" xr:uid="{00000000-0005-0000-0000-0000810B0000}"/>
    <cellStyle name="Normal 10 3 2 2 5 3 2 2 2 2" xfId="15747" xr:uid="{00000000-0005-0000-0000-0000820B0000}"/>
    <cellStyle name="Normal 10 3 2 2 5 3 2 2 3" xfId="12004" xr:uid="{00000000-0005-0000-0000-0000830B0000}"/>
    <cellStyle name="Normal 10 3 2 2 5 3 2 3" xfId="6388" xr:uid="{00000000-0005-0000-0000-0000840B0000}"/>
    <cellStyle name="Normal 10 3 2 2 5 3 2 3 2" xfId="13876" xr:uid="{00000000-0005-0000-0000-0000850B0000}"/>
    <cellStyle name="Normal 10 3 2 2 5 3 2 4" xfId="10133" xr:uid="{00000000-0005-0000-0000-0000860B0000}"/>
    <cellStyle name="Normal 10 3 2 2 5 3 3" xfId="3603" xr:uid="{00000000-0005-0000-0000-0000870B0000}"/>
    <cellStyle name="Normal 10 3 2 2 5 3 3 2" xfId="7351" xr:uid="{00000000-0005-0000-0000-0000880B0000}"/>
    <cellStyle name="Normal 10 3 2 2 5 3 3 2 2" xfId="14838" xr:uid="{00000000-0005-0000-0000-0000890B0000}"/>
    <cellStyle name="Normal 10 3 2 2 5 3 3 3" xfId="11095" xr:uid="{00000000-0005-0000-0000-00008A0B0000}"/>
    <cellStyle name="Normal 10 3 2 2 5 3 4" xfId="5479" xr:uid="{00000000-0005-0000-0000-00008B0B0000}"/>
    <cellStyle name="Normal 10 3 2 2 5 3 4 2" xfId="12967" xr:uid="{00000000-0005-0000-0000-00008C0B0000}"/>
    <cellStyle name="Normal 10 3 2 2 5 3 5" xfId="9224" xr:uid="{00000000-0005-0000-0000-00008D0B0000}"/>
    <cellStyle name="Normal 10 3 2 2 5 4" xfId="2194" xr:uid="{00000000-0005-0000-0000-00008E0B0000}"/>
    <cellStyle name="Normal 10 3 2 2 5 4 2" xfId="4072" xr:uid="{00000000-0005-0000-0000-00008F0B0000}"/>
    <cellStyle name="Normal 10 3 2 2 5 4 2 2" xfId="7820" xr:uid="{00000000-0005-0000-0000-0000900B0000}"/>
    <cellStyle name="Normal 10 3 2 2 5 4 2 2 2" xfId="15307" xr:uid="{00000000-0005-0000-0000-0000910B0000}"/>
    <cellStyle name="Normal 10 3 2 2 5 4 2 3" xfId="11564" xr:uid="{00000000-0005-0000-0000-0000920B0000}"/>
    <cellStyle name="Normal 10 3 2 2 5 4 3" xfId="5948" xr:uid="{00000000-0005-0000-0000-0000930B0000}"/>
    <cellStyle name="Normal 10 3 2 2 5 4 3 2" xfId="13436" xr:uid="{00000000-0005-0000-0000-0000940B0000}"/>
    <cellStyle name="Normal 10 3 2 2 5 4 4" xfId="9693" xr:uid="{00000000-0005-0000-0000-0000950B0000}"/>
    <cellStyle name="Normal 10 3 2 2 5 5" xfId="3163" xr:uid="{00000000-0005-0000-0000-0000960B0000}"/>
    <cellStyle name="Normal 10 3 2 2 5 5 2" xfId="6911" xr:uid="{00000000-0005-0000-0000-0000970B0000}"/>
    <cellStyle name="Normal 10 3 2 2 5 5 2 2" xfId="14398" xr:uid="{00000000-0005-0000-0000-0000980B0000}"/>
    <cellStyle name="Normal 10 3 2 2 5 5 3" xfId="10655" xr:uid="{00000000-0005-0000-0000-0000990B0000}"/>
    <cellStyle name="Normal 10 3 2 2 5 6" xfId="5039" xr:uid="{00000000-0005-0000-0000-00009A0B0000}"/>
    <cellStyle name="Normal 10 3 2 2 5 6 2" xfId="12527" xr:uid="{00000000-0005-0000-0000-00009B0B0000}"/>
    <cellStyle name="Normal 10 3 2 2 5 7" xfId="8784" xr:uid="{00000000-0005-0000-0000-00009C0B0000}"/>
    <cellStyle name="Normal 10 3 2 2 6" xfId="1481" xr:uid="{00000000-0005-0000-0000-00009D0B0000}"/>
    <cellStyle name="Normal 10 3 2 2 6 2" xfId="1923" xr:uid="{00000000-0005-0000-0000-00009E0B0000}"/>
    <cellStyle name="Normal 10 3 2 2 6 2 2" xfId="2834" xr:uid="{00000000-0005-0000-0000-00009F0B0000}"/>
    <cellStyle name="Normal 10 3 2 2 6 2 2 2" xfId="4711" xr:uid="{00000000-0005-0000-0000-0000A00B0000}"/>
    <cellStyle name="Normal 10 3 2 2 6 2 2 2 2" xfId="8459" xr:uid="{00000000-0005-0000-0000-0000A10B0000}"/>
    <cellStyle name="Normal 10 3 2 2 6 2 2 2 2 2" xfId="15946" xr:uid="{00000000-0005-0000-0000-0000A20B0000}"/>
    <cellStyle name="Normal 10 3 2 2 6 2 2 2 3" xfId="12203" xr:uid="{00000000-0005-0000-0000-0000A30B0000}"/>
    <cellStyle name="Normal 10 3 2 2 6 2 2 3" xfId="6587" xr:uid="{00000000-0005-0000-0000-0000A40B0000}"/>
    <cellStyle name="Normal 10 3 2 2 6 2 2 3 2" xfId="14075" xr:uid="{00000000-0005-0000-0000-0000A50B0000}"/>
    <cellStyle name="Normal 10 3 2 2 6 2 2 4" xfId="10332" xr:uid="{00000000-0005-0000-0000-0000A60B0000}"/>
    <cellStyle name="Normal 10 3 2 2 6 2 3" xfId="3802" xr:uid="{00000000-0005-0000-0000-0000A70B0000}"/>
    <cellStyle name="Normal 10 3 2 2 6 2 3 2" xfId="7550" xr:uid="{00000000-0005-0000-0000-0000A80B0000}"/>
    <cellStyle name="Normal 10 3 2 2 6 2 3 2 2" xfId="15037" xr:uid="{00000000-0005-0000-0000-0000A90B0000}"/>
    <cellStyle name="Normal 10 3 2 2 6 2 3 3" xfId="11294" xr:uid="{00000000-0005-0000-0000-0000AA0B0000}"/>
    <cellStyle name="Normal 10 3 2 2 6 2 4" xfId="5678" xr:uid="{00000000-0005-0000-0000-0000AB0B0000}"/>
    <cellStyle name="Normal 10 3 2 2 6 2 4 2" xfId="13166" xr:uid="{00000000-0005-0000-0000-0000AC0B0000}"/>
    <cellStyle name="Normal 10 3 2 2 6 2 5" xfId="9423" xr:uid="{00000000-0005-0000-0000-0000AD0B0000}"/>
    <cellStyle name="Normal 10 3 2 2 6 3" xfId="2393" xr:uid="{00000000-0005-0000-0000-0000AE0B0000}"/>
    <cellStyle name="Normal 10 3 2 2 6 3 2" xfId="4271" xr:uid="{00000000-0005-0000-0000-0000AF0B0000}"/>
    <cellStyle name="Normal 10 3 2 2 6 3 2 2" xfId="8019" xr:uid="{00000000-0005-0000-0000-0000B00B0000}"/>
    <cellStyle name="Normal 10 3 2 2 6 3 2 2 2" xfId="15506" xr:uid="{00000000-0005-0000-0000-0000B10B0000}"/>
    <cellStyle name="Normal 10 3 2 2 6 3 2 3" xfId="11763" xr:uid="{00000000-0005-0000-0000-0000B20B0000}"/>
    <cellStyle name="Normal 10 3 2 2 6 3 3" xfId="6147" xr:uid="{00000000-0005-0000-0000-0000B30B0000}"/>
    <cellStyle name="Normal 10 3 2 2 6 3 3 2" xfId="13635" xr:uid="{00000000-0005-0000-0000-0000B40B0000}"/>
    <cellStyle name="Normal 10 3 2 2 6 3 4" xfId="9892" xr:uid="{00000000-0005-0000-0000-0000B50B0000}"/>
    <cellStyle name="Normal 10 3 2 2 6 4" xfId="3362" xr:uid="{00000000-0005-0000-0000-0000B60B0000}"/>
    <cellStyle name="Normal 10 3 2 2 6 4 2" xfId="7110" xr:uid="{00000000-0005-0000-0000-0000B70B0000}"/>
    <cellStyle name="Normal 10 3 2 2 6 4 2 2" xfId="14597" xr:uid="{00000000-0005-0000-0000-0000B80B0000}"/>
    <cellStyle name="Normal 10 3 2 2 6 4 3" xfId="10854" xr:uid="{00000000-0005-0000-0000-0000B90B0000}"/>
    <cellStyle name="Normal 10 3 2 2 6 5" xfId="5238" xr:uid="{00000000-0005-0000-0000-0000BA0B0000}"/>
    <cellStyle name="Normal 10 3 2 2 6 5 2" xfId="12726" xr:uid="{00000000-0005-0000-0000-0000BB0B0000}"/>
    <cellStyle name="Normal 10 3 2 2 6 6" xfId="8983" xr:uid="{00000000-0005-0000-0000-0000BC0B0000}"/>
    <cellStyle name="Normal 10 3 2 2 7" xfId="1703" xr:uid="{00000000-0005-0000-0000-0000BD0B0000}"/>
    <cellStyle name="Normal 10 3 2 2 7 2" xfId="2614" xr:uid="{00000000-0005-0000-0000-0000BE0B0000}"/>
    <cellStyle name="Normal 10 3 2 2 7 2 2" xfId="4491" xr:uid="{00000000-0005-0000-0000-0000BF0B0000}"/>
    <cellStyle name="Normal 10 3 2 2 7 2 2 2" xfId="8239" xr:uid="{00000000-0005-0000-0000-0000C00B0000}"/>
    <cellStyle name="Normal 10 3 2 2 7 2 2 2 2" xfId="15726" xr:uid="{00000000-0005-0000-0000-0000C10B0000}"/>
    <cellStyle name="Normal 10 3 2 2 7 2 2 3" xfId="11983" xr:uid="{00000000-0005-0000-0000-0000C20B0000}"/>
    <cellStyle name="Normal 10 3 2 2 7 2 3" xfId="6367" xr:uid="{00000000-0005-0000-0000-0000C30B0000}"/>
    <cellStyle name="Normal 10 3 2 2 7 2 3 2" xfId="13855" xr:uid="{00000000-0005-0000-0000-0000C40B0000}"/>
    <cellStyle name="Normal 10 3 2 2 7 2 4" xfId="10112" xr:uid="{00000000-0005-0000-0000-0000C50B0000}"/>
    <cellStyle name="Normal 10 3 2 2 7 3" xfId="3582" xr:uid="{00000000-0005-0000-0000-0000C60B0000}"/>
    <cellStyle name="Normal 10 3 2 2 7 3 2" xfId="7330" xr:uid="{00000000-0005-0000-0000-0000C70B0000}"/>
    <cellStyle name="Normal 10 3 2 2 7 3 2 2" xfId="14817" xr:uid="{00000000-0005-0000-0000-0000C80B0000}"/>
    <cellStyle name="Normal 10 3 2 2 7 3 3" xfId="11074" xr:uid="{00000000-0005-0000-0000-0000C90B0000}"/>
    <cellStyle name="Normal 10 3 2 2 7 4" xfId="5458" xr:uid="{00000000-0005-0000-0000-0000CA0B0000}"/>
    <cellStyle name="Normal 10 3 2 2 7 4 2" xfId="12946" xr:uid="{00000000-0005-0000-0000-0000CB0B0000}"/>
    <cellStyle name="Normal 10 3 2 2 7 5" xfId="9203" xr:uid="{00000000-0005-0000-0000-0000CC0B0000}"/>
    <cellStyle name="Normal 10 3 2 2 8" xfId="2173" xr:uid="{00000000-0005-0000-0000-0000CD0B0000}"/>
    <cellStyle name="Normal 10 3 2 2 8 2" xfId="4051" xr:uid="{00000000-0005-0000-0000-0000CE0B0000}"/>
    <cellStyle name="Normal 10 3 2 2 8 2 2" xfId="7799" xr:uid="{00000000-0005-0000-0000-0000CF0B0000}"/>
    <cellStyle name="Normal 10 3 2 2 8 2 2 2" xfId="15286" xr:uid="{00000000-0005-0000-0000-0000D00B0000}"/>
    <cellStyle name="Normal 10 3 2 2 8 2 3" xfId="11543" xr:uid="{00000000-0005-0000-0000-0000D10B0000}"/>
    <cellStyle name="Normal 10 3 2 2 8 3" xfId="5927" xr:uid="{00000000-0005-0000-0000-0000D20B0000}"/>
    <cellStyle name="Normal 10 3 2 2 8 3 2" xfId="13415" xr:uid="{00000000-0005-0000-0000-0000D30B0000}"/>
    <cellStyle name="Normal 10 3 2 2 8 4" xfId="9672" xr:uid="{00000000-0005-0000-0000-0000D40B0000}"/>
    <cellStyle name="Normal 10 3 2 2 9" xfId="3142" xr:uid="{00000000-0005-0000-0000-0000D50B0000}"/>
    <cellStyle name="Normal 10 3 2 2 9 2" xfId="6890" xr:uid="{00000000-0005-0000-0000-0000D60B0000}"/>
    <cellStyle name="Normal 10 3 2 2 9 2 2" xfId="14377" xr:uid="{00000000-0005-0000-0000-0000D70B0000}"/>
    <cellStyle name="Normal 10 3 2 2 9 3" xfId="10634" xr:uid="{00000000-0005-0000-0000-0000D80B0000}"/>
    <cellStyle name="Normal 10 3 2 3" xfId="1144" xr:uid="{00000000-0005-0000-0000-0000D90B0000}"/>
    <cellStyle name="Normal 10 3 2 3 10" xfId="5040" xr:uid="{00000000-0005-0000-0000-0000DA0B0000}"/>
    <cellStyle name="Normal 10 3 2 3 10 2" xfId="12528" xr:uid="{00000000-0005-0000-0000-0000DB0B0000}"/>
    <cellStyle name="Normal 10 3 2 3 11" xfId="8785" xr:uid="{00000000-0005-0000-0000-0000DC0B0000}"/>
    <cellStyle name="Normal 10 3 2 3 2" xfId="1145" xr:uid="{00000000-0005-0000-0000-0000DD0B0000}"/>
    <cellStyle name="Normal 10 3 2 3 2 2" xfId="1146" xr:uid="{00000000-0005-0000-0000-0000DE0B0000}"/>
    <cellStyle name="Normal 10 3 2 3 2 2 2" xfId="1147" xr:uid="{00000000-0005-0000-0000-0000DF0B0000}"/>
    <cellStyle name="Normal 10 3 2 3 2 2 2 2" xfId="1506" xr:uid="{00000000-0005-0000-0000-0000E00B0000}"/>
    <cellStyle name="Normal 10 3 2 3 2 2 2 2 2" xfId="1948" xr:uid="{00000000-0005-0000-0000-0000E10B0000}"/>
    <cellStyle name="Normal 10 3 2 3 2 2 2 2 2 2" xfId="2859" xr:uid="{00000000-0005-0000-0000-0000E20B0000}"/>
    <cellStyle name="Normal 10 3 2 3 2 2 2 2 2 2 2" xfId="4736" xr:uid="{00000000-0005-0000-0000-0000E30B0000}"/>
    <cellStyle name="Normal 10 3 2 3 2 2 2 2 2 2 2 2" xfId="8484" xr:uid="{00000000-0005-0000-0000-0000E40B0000}"/>
    <cellStyle name="Normal 10 3 2 3 2 2 2 2 2 2 2 2 2" xfId="15971" xr:uid="{00000000-0005-0000-0000-0000E50B0000}"/>
    <cellStyle name="Normal 10 3 2 3 2 2 2 2 2 2 2 3" xfId="12228" xr:uid="{00000000-0005-0000-0000-0000E60B0000}"/>
    <cellStyle name="Normal 10 3 2 3 2 2 2 2 2 2 3" xfId="6612" xr:uid="{00000000-0005-0000-0000-0000E70B0000}"/>
    <cellStyle name="Normal 10 3 2 3 2 2 2 2 2 2 3 2" xfId="14100" xr:uid="{00000000-0005-0000-0000-0000E80B0000}"/>
    <cellStyle name="Normal 10 3 2 3 2 2 2 2 2 2 4" xfId="10357" xr:uid="{00000000-0005-0000-0000-0000E90B0000}"/>
    <cellStyle name="Normal 10 3 2 3 2 2 2 2 2 3" xfId="3827" xr:uid="{00000000-0005-0000-0000-0000EA0B0000}"/>
    <cellStyle name="Normal 10 3 2 3 2 2 2 2 2 3 2" xfId="7575" xr:uid="{00000000-0005-0000-0000-0000EB0B0000}"/>
    <cellStyle name="Normal 10 3 2 3 2 2 2 2 2 3 2 2" xfId="15062" xr:uid="{00000000-0005-0000-0000-0000EC0B0000}"/>
    <cellStyle name="Normal 10 3 2 3 2 2 2 2 2 3 3" xfId="11319" xr:uid="{00000000-0005-0000-0000-0000ED0B0000}"/>
    <cellStyle name="Normal 10 3 2 3 2 2 2 2 2 4" xfId="5703" xr:uid="{00000000-0005-0000-0000-0000EE0B0000}"/>
    <cellStyle name="Normal 10 3 2 3 2 2 2 2 2 4 2" xfId="13191" xr:uid="{00000000-0005-0000-0000-0000EF0B0000}"/>
    <cellStyle name="Normal 10 3 2 3 2 2 2 2 2 5" xfId="9448" xr:uid="{00000000-0005-0000-0000-0000F00B0000}"/>
    <cellStyle name="Normal 10 3 2 3 2 2 2 2 3" xfId="2418" xr:uid="{00000000-0005-0000-0000-0000F10B0000}"/>
    <cellStyle name="Normal 10 3 2 3 2 2 2 2 3 2" xfId="4296" xr:uid="{00000000-0005-0000-0000-0000F20B0000}"/>
    <cellStyle name="Normal 10 3 2 3 2 2 2 2 3 2 2" xfId="8044" xr:uid="{00000000-0005-0000-0000-0000F30B0000}"/>
    <cellStyle name="Normal 10 3 2 3 2 2 2 2 3 2 2 2" xfId="15531" xr:uid="{00000000-0005-0000-0000-0000F40B0000}"/>
    <cellStyle name="Normal 10 3 2 3 2 2 2 2 3 2 3" xfId="11788" xr:uid="{00000000-0005-0000-0000-0000F50B0000}"/>
    <cellStyle name="Normal 10 3 2 3 2 2 2 2 3 3" xfId="6172" xr:uid="{00000000-0005-0000-0000-0000F60B0000}"/>
    <cellStyle name="Normal 10 3 2 3 2 2 2 2 3 3 2" xfId="13660" xr:uid="{00000000-0005-0000-0000-0000F70B0000}"/>
    <cellStyle name="Normal 10 3 2 3 2 2 2 2 3 4" xfId="9917" xr:uid="{00000000-0005-0000-0000-0000F80B0000}"/>
    <cellStyle name="Normal 10 3 2 3 2 2 2 2 4" xfId="3387" xr:uid="{00000000-0005-0000-0000-0000F90B0000}"/>
    <cellStyle name="Normal 10 3 2 3 2 2 2 2 4 2" xfId="7135" xr:uid="{00000000-0005-0000-0000-0000FA0B0000}"/>
    <cellStyle name="Normal 10 3 2 3 2 2 2 2 4 2 2" xfId="14622" xr:uid="{00000000-0005-0000-0000-0000FB0B0000}"/>
    <cellStyle name="Normal 10 3 2 3 2 2 2 2 4 3" xfId="10879" xr:uid="{00000000-0005-0000-0000-0000FC0B0000}"/>
    <cellStyle name="Normal 10 3 2 3 2 2 2 2 5" xfId="5263" xr:uid="{00000000-0005-0000-0000-0000FD0B0000}"/>
    <cellStyle name="Normal 10 3 2 3 2 2 2 2 5 2" xfId="12751" xr:uid="{00000000-0005-0000-0000-0000FE0B0000}"/>
    <cellStyle name="Normal 10 3 2 3 2 2 2 2 6" xfId="9008" xr:uid="{00000000-0005-0000-0000-0000FF0B0000}"/>
    <cellStyle name="Normal 10 3 2 3 2 2 2 3" xfId="1728" xr:uid="{00000000-0005-0000-0000-0000000C0000}"/>
    <cellStyle name="Normal 10 3 2 3 2 2 2 3 2" xfId="2639" xr:uid="{00000000-0005-0000-0000-0000010C0000}"/>
    <cellStyle name="Normal 10 3 2 3 2 2 2 3 2 2" xfId="4516" xr:uid="{00000000-0005-0000-0000-0000020C0000}"/>
    <cellStyle name="Normal 10 3 2 3 2 2 2 3 2 2 2" xfId="8264" xr:uid="{00000000-0005-0000-0000-0000030C0000}"/>
    <cellStyle name="Normal 10 3 2 3 2 2 2 3 2 2 2 2" xfId="15751" xr:uid="{00000000-0005-0000-0000-0000040C0000}"/>
    <cellStyle name="Normal 10 3 2 3 2 2 2 3 2 2 3" xfId="12008" xr:uid="{00000000-0005-0000-0000-0000050C0000}"/>
    <cellStyle name="Normal 10 3 2 3 2 2 2 3 2 3" xfId="6392" xr:uid="{00000000-0005-0000-0000-0000060C0000}"/>
    <cellStyle name="Normal 10 3 2 3 2 2 2 3 2 3 2" xfId="13880" xr:uid="{00000000-0005-0000-0000-0000070C0000}"/>
    <cellStyle name="Normal 10 3 2 3 2 2 2 3 2 4" xfId="10137" xr:uid="{00000000-0005-0000-0000-0000080C0000}"/>
    <cellStyle name="Normal 10 3 2 3 2 2 2 3 3" xfId="3607" xr:uid="{00000000-0005-0000-0000-0000090C0000}"/>
    <cellStyle name="Normal 10 3 2 3 2 2 2 3 3 2" xfId="7355" xr:uid="{00000000-0005-0000-0000-00000A0C0000}"/>
    <cellStyle name="Normal 10 3 2 3 2 2 2 3 3 2 2" xfId="14842" xr:uid="{00000000-0005-0000-0000-00000B0C0000}"/>
    <cellStyle name="Normal 10 3 2 3 2 2 2 3 3 3" xfId="11099" xr:uid="{00000000-0005-0000-0000-00000C0C0000}"/>
    <cellStyle name="Normal 10 3 2 3 2 2 2 3 4" xfId="5483" xr:uid="{00000000-0005-0000-0000-00000D0C0000}"/>
    <cellStyle name="Normal 10 3 2 3 2 2 2 3 4 2" xfId="12971" xr:uid="{00000000-0005-0000-0000-00000E0C0000}"/>
    <cellStyle name="Normal 10 3 2 3 2 2 2 3 5" xfId="9228" xr:uid="{00000000-0005-0000-0000-00000F0C0000}"/>
    <cellStyle name="Normal 10 3 2 3 2 2 2 4" xfId="2198" xr:uid="{00000000-0005-0000-0000-0000100C0000}"/>
    <cellStyle name="Normal 10 3 2 3 2 2 2 4 2" xfId="4076" xr:uid="{00000000-0005-0000-0000-0000110C0000}"/>
    <cellStyle name="Normal 10 3 2 3 2 2 2 4 2 2" xfId="7824" xr:uid="{00000000-0005-0000-0000-0000120C0000}"/>
    <cellStyle name="Normal 10 3 2 3 2 2 2 4 2 2 2" xfId="15311" xr:uid="{00000000-0005-0000-0000-0000130C0000}"/>
    <cellStyle name="Normal 10 3 2 3 2 2 2 4 2 3" xfId="11568" xr:uid="{00000000-0005-0000-0000-0000140C0000}"/>
    <cellStyle name="Normal 10 3 2 3 2 2 2 4 3" xfId="5952" xr:uid="{00000000-0005-0000-0000-0000150C0000}"/>
    <cellStyle name="Normal 10 3 2 3 2 2 2 4 3 2" xfId="13440" xr:uid="{00000000-0005-0000-0000-0000160C0000}"/>
    <cellStyle name="Normal 10 3 2 3 2 2 2 4 4" xfId="9697" xr:uid="{00000000-0005-0000-0000-0000170C0000}"/>
    <cellStyle name="Normal 10 3 2 3 2 2 2 5" xfId="3167" xr:uid="{00000000-0005-0000-0000-0000180C0000}"/>
    <cellStyle name="Normal 10 3 2 3 2 2 2 5 2" xfId="6915" xr:uid="{00000000-0005-0000-0000-0000190C0000}"/>
    <cellStyle name="Normal 10 3 2 3 2 2 2 5 2 2" xfId="14402" xr:uid="{00000000-0005-0000-0000-00001A0C0000}"/>
    <cellStyle name="Normal 10 3 2 3 2 2 2 5 3" xfId="10659" xr:uid="{00000000-0005-0000-0000-00001B0C0000}"/>
    <cellStyle name="Normal 10 3 2 3 2 2 2 6" xfId="5043" xr:uid="{00000000-0005-0000-0000-00001C0C0000}"/>
    <cellStyle name="Normal 10 3 2 3 2 2 2 6 2" xfId="12531" xr:uid="{00000000-0005-0000-0000-00001D0C0000}"/>
    <cellStyle name="Normal 10 3 2 3 2 2 2 7" xfId="8788" xr:uid="{00000000-0005-0000-0000-00001E0C0000}"/>
    <cellStyle name="Normal 10 3 2 3 2 2 3" xfId="1505" xr:uid="{00000000-0005-0000-0000-00001F0C0000}"/>
    <cellStyle name="Normal 10 3 2 3 2 2 3 2" xfId="1947" xr:uid="{00000000-0005-0000-0000-0000200C0000}"/>
    <cellStyle name="Normal 10 3 2 3 2 2 3 2 2" xfId="2858" xr:uid="{00000000-0005-0000-0000-0000210C0000}"/>
    <cellStyle name="Normal 10 3 2 3 2 2 3 2 2 2" xfId="4735" xr:uid="{00000000-0005-0000-0000-0000220C0000}"/>
    <cellStyle name="Normal 10 3 2 3 2 2 3 2 2 2 2" xfId="8483" xr:uid="{00000000-0005-0000-0000-0000230C0000}"/>
    <cellStyle name="Normal 10 3 2 3 2 2 3 2 2 2 2 2" xfId="15970" xr:uid="{00000000-0005-0000-0000-0000240C0000}"/>
    <cellStyle name="Normal 10 3 2 3 2 2 3 2 2 2 3" xfId="12227" xr:uid="{00000000-0005-0000-0000-0000250C0000}"/>
    <cellStyle name="Normal 10 3 2 3 2 2 3 2 2 3" xfId="6611" xr:uid="{00000000-0005-0000-0000-0000260C0000}"/>
    <cellStyle name="Normal 10 3 2 3 2 2 3 2 2 3 2" xfId="14099" xr:uid="{00000000-0005-0000-0000-0000270C0000}"/>
    <cellStyle name="Normal 10 3 2 3 2 2 3 2 2 4" xfId="10356" xr:uid="{00000000-0005-0000-0000-0000280C0000}"/>
    <cellStyle name="Normal 10 3 2 3 2 2 3 2 3" xfId="3826" xr:uid="{00000000-0005-0000-0000-0000290C0000}"/>
    <cellStyle name="Normal 10 3 2 3 2 2 3 2 3 2" xfId="7574" xr:uid="{00000000-0005-0000-0000-00002A0C0000}"/>
    <cellStyle name="Normal 10 3 2 3 2 2 3 2 3 2 2" xfId="15061" xr:uid="{00000000-0005-0000-0000-00002B0C0000}"/>
    <cellStyle name="Normal 10 3 2 3 2 2 3 2 3 3" xfId="11318" xr:uid="{00000000-0005-0000-0000-00002C0C0000}"/>
    <cellStyle name="Normal 10 3 2 3 2 2 3 2 4" xfId="5702" xr:uid="{00000000-0005-0000-0000-00002D0C0000}"/>
    <cellStyle name="Normal 10 3 2 3 2 2 3 2 4 2" xfId="13190" xr:uid="{00000000-0005-0000-0000-00002E0C0000}"/>
    <cellStyle name="Normal 10 3 2 3 2 2 3 2 5" xfId="9447" xr:uid="{00000000-0005-0000-0000-00002F0C0000}"/>
    <cellStyle name="Normal 10 3 2 3 2 2 3 3" xfId="2417" xr:uid="{00000000-0005-0000-0000-0000300C0000}"/>
    <cellStyle name="Normal 10 3 2 3 2 2 3 3 2" xfId="4295" xr:uid="{00000000-0005-0000-0000-0000310C0000}"/>
    <cellStyle name="Normal 10 3 2 3 2 2 3 3 2 2" xfId="8043" xr:uid="{00000000-0005-0000-0000-0000320C0000}"/>
    <cellStyle name="Normal 10 3 2 3 2 2 3 3 2 2 2" xfId="15530" xr:uid="{00000000-0005-0000-0000-0000330C0000}"/>
    <cellStyle name="Normal 10 3 2 3 2 2 3 3 2 3" xfId="11787" xr:uid="{00000000-0005-0000-0000-0000340C0000}"/>
    <cellStyle name="Normal 10 3 2 3 2 2 3 3 3" xfId="6171" xr:uid="{00000000-0005-0000-0000-0000350C0000}"/>
    <cellStyle name="Normal 10 3 2 3 2 2 3 3 3 2" xfId="13659" xr:uid="{00000000-0005-0000-0000-0000360C0000}"/>
    <cellStyle name="Normal 10 3 2 3 2 2 3 3 4" xfId="9916" xr:uid="{00000000-0005-0000-0000-0000370C0000}"/>
    <cellStyle name="Normal 10 3 2 3 2 2 3 4" xfId="3386" xr:uid="{00000000-0005-0000-0000-0000380C0000}"/>
    <cellStyle name="Normal 10 3 2 3 2 2 3 4 2" xfId="7134" xr:uid="{00000000-0005-0000-0000-0000390C0000}"/>
    <cellStyle name="Normal 10 3 2 3 2 2 3 4 2 2" xfId="14621" xr:uid="{00000000-0005-0000-0000-00003A0C0000}"/>
    <cellStyle name="Normal 10 3 2 3 2 2 3 4 3" xfId="10878" xr:uid="{00000000-0005-0000-0000-00003B0C0000}"/>
    <cellStyle name="Normal 10 3 2 3 2 2 3 5" xfId="5262" xr:uid="{00000000-0005-0000-0000-00003C0C0000}"/>
    <cellStyle name="Normal 10 3 2 3 2 2 3 5 2" xfId="12750" xr:uid="{00000000-0005-0000-0000-00003D0C0000}"/>
    <cellStyle name="Normal 10 3 2 3 2 2 3 6" xfId="9007" xr:uid="{00000000-0005-0000-0000-00003E0C0000}"/>
    <cellStyle name="Normal 10 3 2 3 2 2 4" xfId="1727" xr:uid="{00000000-0005-0000-0000-00003F0C0000}"/>
    <cellStyle name="Normal 10 3 2 3 2 2 4 2" xfId="2638" xr:uid="{00000000-0005-0000-0000-0000400C0000}"/>
    <cellStyle name="Normal 10 3 2 3 2 2 4 2 2" xfId="4515" xr:uid="{00000000-0005-0000-0000-0000410C0000}"/>
    <cellStyle name="Normal 10 3 2 3 2 2 4 2 2 2" xfId="8263" xr:uid="{00000000-0005-0000-0000-0000420C0000}"/>
    <cellStyle name="Normal 10 3 2 3 2 2 4 2 2 2 2" xfId="15750" xr:uid="{00000000-0005-0000-0000-0000430C0000}"/>
    <cellStyle name="Normal 10 3 2 3 2 2 4 2 2 3" xfId="12007" xr:uid="{00000000-0005-0000-0000-0000440C0000}"/>
    <cellStyle name="Normal 10 3 2 3 2 2 4 2 3" xfId="6391" xr:uid="{00000000-0005-0000-0000-0000450C0000}"/>
    <cellStyle name="Normal 10 3 2 3 2 2 4 2 3 2" xfId="13879" xr:uid="{00000000-0005-0000-0000-0000460C0000}"/>
    <cellStyle name="Normal 10 3 2 3 2 2 4 2 4" xfId="10136" xr:uid="{00000000-0005-0000-0000-0000470C0000}"/>
    <cellStyle name="Normal 10 3 2 3 2 2 4 3" xfId="3606" xr:uid="{00000000-0005-0000-0000-0000480C0000}"/>
    <cellStyle name="Normal 10 3 2 3 2 2 4 3 2" xfId="7354" xr:uid="{00000000-0005-0000-0000-0000490C0000}"/>
    <cellStyle name="Normal 10 3 2 3 2 2 4 3 2 2" xfId="14841" xr:uid="{00000000-0005-0000-0000-00004A0C0000}"/>
    <cellStyle name="Normal 10 3 2 3 2 2 4 3 3" xfId="11098" xr:uid="{00000000-0005-0000-0000-00004B0C0000}"/>
    <cellStyle name="Normal 10 3 2 3 2 2 4 4" xfId="5482" xr:uid="{00000000-0005-0000-0000-00004C0C0000}"/>
    <cellStyle name="Normal 10 3 2 3 2 2 4 4 2" xfId="12970" xr:uid="{00000000-0005-0000-0000-00004D0C0000}"/>
    <cellStyle name="Normal 10 3 2 3 2 2 4 5" xfId="9227" xr:uid="{00000000-0005-0000-0000-00004E0C0000}"/>
    <cellStyle name="Normal 10 3 2 3 2 2 5" xfId="2197" xr:uid="{00000000-0005-0000-0000-00004F0C0000}"/>
    <cellStyle name="Normal 10 3 2 3 2 2 5 2" xfId="4075" xr:uid="{00000000-0005-0000-0000-0000500C0000}"/>
    <cellStyle name="Normal 10 3 2 3 2 2 5 2 2" xfId="7823" xr:uid="{00000000-0005-0000-0000-0000510C0000}"/>
    <cellStyle name="Normal 10 3 2 3 2 2 5 2 2 2" xfId="15310" xr:uid="{00000000-0005-0000-0000-0000520C0000}"/>
    <cellStyle name="Normal 10 3 2 3 2 2 5 2 3" xfId="11567" xr:uid="{00000000-0005-0000-0000-0000530C0000}"/>
    <cellStyle name="Normal 10 3 2 3 2 2 5 3" xfId="5951" xr:uid="{00000000-0005-0000-0000-0000540C0000}"/>
    <cellStyle name="Normal 10 3 2 3 2 2 5 3 2" xfId="13439" xr:uid="{00000000-0005-0000-0000-0000550C0000}"/>
    <cellStyle name="Normal 10 3 2 3 2 2 5 4" xfId="9696" xr:uid="{00000000-0005-0000-0000-0000560C0000}"/>
    <cellStyle name="Normal 10 3 2 3 2 2 6" xfId="3166" xr:uid="{00000000-0005-0000-0000-0000570C0000}"/>
    <cellStyle name="Normal 10 3 2 3 2 2 6 2" xfId="6914" xr:uid="{00000000-0005-0000-0000-0000580C0000}"/>
    <cellStyle name="Normal 10 3 2 3 2 2 6 2 2" xfId="14401" xr:uid="{00000000-0005-0000-0000-0000590C0000}"/>
    <cellStyle name="Normal 10 3 2 3 2 2 6 3" xfId="10658" xr:uid="{00000000-0005-0000-0000-00005A0C0000}"/>
    <cellStyle name="Normal 10 3 2 3 2 2 7" xfId="5042" xr:uid="{00000000-0005-0000-0000-00005B0C0000}"/>
    <cellStyle name="Normal 10 3 2 3 2 2 7 2" xfId="12530" xr:uid="{00000000-0005-0000-0000-00005C0C0000}"/>
    <cellStyle name="Normal 10 3 2 3 2 2 8" xfId="8787" xr:uid="{00000000-0005-0000-0000-00005D0C0000}"/>
    <cellStyle name="Normal 10 3 2 3 2 3" xfId="1148" xr:uid="{00000000-0005-0000-0000-00005E0C0000}"/>
    <cellStyle name="Normal 10 3 2 3 2 3 2" xfId="1507" xr:uid="{00000000-0005-0000-0000-00005F0C0000}"/>
    <cellStyle name="Normal 10 3 2 3 2 3 2 2" xfId="1949" xr:uid="{00000000-0005-0000-0000-0000600C0000}"/>
    <cellStyle name="Normal 10 3 2 3 2 3 2 2 2" xfId="2860" xr:uid="{00000000-0005-0000-0000-0000610C0000}"/>
    <cellStyle name="Normal 10 3 2 3 2 3 2 2 2 2" xfId="4737" xr:uid="{00000000-0005-0000-0000-0000620C0000}"/>
    <cellStyle name="Normal 10 3 2 3 2 3 2 2 2 2 2" xfId="8485" xr:uid="{00000000-0005-0000-0000-0000630C0000}"/>
    <cellStyle name="Normal 10 3 2 3 2 3 2 2 2 2 2 2" xfId="15972" xr:uid="{00000000-0005-0000-0000-0000640C0000}"/>
    <cellStyle name="Normal 10 3 2 3 2 3 2 2 2 2 3" xfId="12229" xr:uid="{00000000-0005-0000-0000-0000650C0000}"/>
    <cellStyle name="Normal 10 3 2 3 2 3 2 2 2 3" xfId="6613" xr:uid="{00000000-0005-0000-0000-0000660C0000}"/>
    <cellStyle name="Normal 10 3 2 3 2 3 2 2 2 3 2" xfId="14101" xr:uid="{00000000-0005-0000-0000-0000670C0000}"/>
    <cellStyle name="Normal 10 3 2 3 2 3 2 2 2 4" xfId="10358" xr:uid="{00000000-0005-0000-0000-0000680C0000}"/>
    <cellStyle name="Normal 10 3 2 3 2 3 2 2 3" xfId="3828" xr:uid="{00000000-0005-0000-0000-0000690C0000}"/>
    <cellStyle name="Normal 10 3 2 3 2 3 2 2 3 2" xfId="7576" xr:uid="{00000000-0005-0000-0000-00006A0C0000}"/>
    <cellStyle name="Normal 10 3 2 3 2 3 2 2 3 2 2" xfId="15063" xr:uid="{00000000-0005-0000-0000-00006B0C0000}"/>
    <cellStyle name="Normal 10 3 2 3 2 3 2 2 3 3" xfId="11320" xr:uid="{00000000-0005-0000-0000-00006C0C0000}"/>
    <cellStyle name="Normal 10 3 2 3 2 3 2 2 4" xfId="5704" xr:uid="{00000000-0005-0000-0000-00006D0C0000}"/>
    <cellStyle name="Normal 10 3 2 3 2 3 2 2 4 2" xfId="13192" xr:uid="{00000000-0005-0000-0000-00006E0C0000}"/>
    <cellStyle name="Normal 10 3 2 3 2 3 2 2 5" xfId="9449" xr:uid="{00000000-0005-0000-0000-00006F0C0000}"/>
    <cellStyle name="Normal 10 3 2 3 2 3 2 3" xfId="2419" xr:uid="{00000000-0005-0000-0000-0000700C0000}"/>
    <cellStyle name="Normal 10 3 2 3 2 3 2 3 2" xfId="4297" xr:uid="{00000000-0005-0000-0000-0000710C0000}"/>
    <cellStyle name="Normal 10 3 2 3 2 3 2 3 2 2" xfId="8045" xr:uid="{00000000-0005-0000-0000-0000720C0000}"/>
    <cellStyle name="Normal 10 3 2 3 2 3 2 3 2 2 2" xfId="15532" xr:uid="{00000000-0005-0000-0000-0000730C0000}"/>
    <cellStyle name="Normal 10 3 2 3 2 3 2 3 2 3" xfId="11789" xr:uid="{00000000-0005-0000-0000-0000740C0000}"/>
    <cellStyle name="Normal 10 3 2 3 2 3 2 3 3" xfId="6173" xr:uid="{00000000-0005-0000-0000-0000750C0000}"/>
    <cellStyle name="Normal 10 3 2 3 2 3 2 3 3 2" xfId="13661" xr:uid="{00000000-0005-0000-0000-0000760C0000}"/>
    <cellStyle name="Normal 10 3 2 3 2 3 2 3 4" xfId="9918" xr:uid="{00000000-0005-0000-0000-0000770C0000}"/>
    <cellStyle name="Normal 10 3 2 3 2 3 2 4" xfId="3388" xr:uid="{00000000-0005-0000-0000-0000780C0000}"/>
    <cellStyle name="Normal 10 3 2 3 2 3 2 4 2" xfId="7136" xr:uid="{00000000-0005-0000-0000-0000790C0000}"/>
    <cellStyle name="Normal 10 3 2 3 2 3 2 4 2 2" xfId="14623" xr:uid="{00000000-0005-0000-0000-00007A0C0000}"/>
    <cellStyle name="Normal 10 3 2 3 2 3 2 4 3" xfId="10880" xr:uid="{00000000-0005-0000-0000-00007B0C0000}"/>
    <cellStyle name="Normal 10 3 2 3 2 3 2 5" xfId="5264" xr:uid="{00000000-0005-0000-0000-00007C0C0000}"/>
    <cellStyle name="Normal 10 3 2 3 2 3 2 5 2" xfId="12752" xr:uid="{00000000-0005-0000-0000-00007D0C0000}"/>
    <cellStyle name="Normal 10 3 2 3 2 3 2 6" xfId="9009" xr:uid="{00000000-0005-0000-0000-00007E0C0000}"/>
    <cellStyle name="Normal 10 3 2 3 2 3 3" xfId="1729" xr:uid="{00000000-0005-0000-0000-00007F0C0000}"/>
    <cellStyle name="Normal 10 3 2 3 2 3 3 2" xfId="2640" xr:uid="{00000000-0005-0000-0000-0000800C0000}"/>
    <cellStyle name="Normal 10 3 2 3 2 3 3 2 2" xfId="4517" xr:uid="{00000000-0005-0000-0000-0000810C0000}"/>
    <cellStyle name="Normal 10 3 2 3 2 3 3 2 2 2" xfId="8265" xr:uid="{00000000-0005-0000-0000-0000820C0000}"/>
    <cellStyle name="Normal 10 3 2 3 2 3 3 2 2 2 2" xfId="15752" xr:uid="{00000000-0005-0000-0000-0000830C0000}"/>
    <cellStyle name="Normal 10 3 2 3 2 3 3 2 2 3" xfId="12009" xr:uid="{00000000-0005-0000-0000-0000840C0000}"/>
    <cellStyle name="Normal 10 3 2 3 2 3 3 2 3" xfId="6393" xr:uid="{00000000-0005-0000-0000-0000850C0000}"/>
    <cellStyle name="Normal 10 3 2 3 2 3 3 2 3 2" xfId="13881" xr:uid="{00000000-0005-0000-0000-0000860C0000}"/>
    <cellStyle name="Normal 10 3 2 3 2 3 3 2 4" xfId="10138" xr:uid="{00000000-0005-0000-0000-0000870C0000}"/>
    <cellStyle name="Normal 10 3 2 3 2 3 3 3" xfId="3608" xr:uid="{00000000-0005-0000-0000-0000880C0000}"/>
    <cellStyle name="Normal 10 3 2 3 2 3 3 3 2" xfId="7356" xr:uid="{00000000-0005-0000-0000-0000890C0000}"/>
    <cellStyle name="Normal 10 3 2 3 2 3 3 3 2 2" xfId="14843" xr:uid="{00000000-0005-0000-0000-00008A0C0000}"/>
    <cellStyle name="Normal 10 3 2 3 2 3 3 3 3" xfId="11100" xr:uid="{00000000-0005-0000-0000-00008B0C0000}"/>
    <cellStyle name="Normal 10 3 2 3 2 3 3 4" xfId="5484" xr:uid="{00000000-0005-0000-0000-00008C0C0000}"/>
    <cellStyle name="Normal 10 3 2 3 2 3 3 4 2" xfId="12972" xr:uid="{00000000-0005-0000-0000-00008D0C0000}"/>
    <cellStyle name="Normal 10 3 2 3 2 3 3 5" xfId="9229" xr:uid="{00000000-0005-0000-0000-00008E0C0000}"/>
    <cellStyle name="Normal 10 3 2 3 2 3 4" xfId="2199" xr:uid="{00000000-0005-0000-0000-00008F0C0000}"/>
    <cellStyle name="Normal 10 3 2 3 2 3 4 2" xfId="4077" xr:uid="{00000000-0005-0000-0000-0000900C0000}"/>
    <cellStyle name="Normal 10 3 2 3 2 3 4 2 2" xfId="7825" xr:uid="{00000000-0005-0000-0000-0000910C0000}"/>
    <cellStyle name="Normal 10 3 2 3 2 3 4 2 2 2" xfId="15312" xr:uid="{00000000-0005-0000-0000-0000920C0000}"/>
    <cellStyle name="Normal 10 3 2 3 2 3 4 2 3" xfId="11569" xr:uid="{00000000-0005-0000-0000-0000930C0000}"/>
    <cellStyle name="Normal 10 3 2 3 2 3 4 3" xfId="5953" xr:uid="{00000000-0005-0000-0000-0000940C0000}"/>
    <cellStyle name="Normal 10 3 2 3 2 3 4 3 2" xfId="13441" xr:uid="{00000000-0005-0000-0000-0000950C0000}"/>
    <cellStyle name="Normal 10 3 2 3 2 3 4 4" xfId="9698" xr:uid="{00000000-0005-0000-0000-0000960C0000}"/>
    <cellStyle name="Normal 10 3 2 3 2 3 5" xfId="3168" xr:uid="{00000000-0005-0000-0000-0000970C0000}"/>
    <cellStyle name="Normal 10 3 2 3 2 3 5 2" xfId="6916" xr:uid="{00000000-0005-0000-0000-0000980C0000}"/>
    <cellStyle name="Normal 10 3 2 3 2 3 5 2 2" xfId="14403" xr:uid="{00000000-0005-0000-0000-0000990C0000}"/>
    <cellStyle name="Normal 10 3 2 3 2 3 5 3" xfId="10660" xr:uid="{00000000-0005-0000-0000-00009A0C0000}"/>
    <cellStyle name="Normal 10 3 2 3 2 3 6" xfId="5044" xr:uid="{00000000-0005-0000-0000-00009B0C0000}"/>
    <cellStyle name="Normal 10 3 2 3 2 3 6 2" xfId="12532" xr:uid="{00000000-0005-0000-0000-00009C0C0000}"/>
    <cellStyle name="Normal 10 3 2 3 2 3 7" xfId="8789" xr:uid="{00000000-0005-0000-0000-00009D0C0000}"/>
    <cellStyle name="Normal 10 3 2 3 2 4" xfId="1504" xr:uid="{00000000-0005-0000-0000-00009E0C0000}"/>
    <cellStyle name="Normal 10 3 2 3 2 4 2" xfId="1946" xr:uid="{00000000-0005-0000-0000-00009F0C0000}"/>
    <cellStyle name="Normal 10 3 2 3 2 4 2 2" xfId="2857" xr:uid="{00000000-0005-0000-0000-0000A00C0000}"/>
    <cellStyle name="Normal 10 3 2 3 2 4 2 2 2" xfId="4734" xr:uid="{00000000-0005-0000-0000-0000A10C0000}"/>
    <cellStyle name="Normal 10 3 2 3 2 4 2 2 2 2" xfId="8482" xr:uid="{00000000-0005-0000-0000-0000A20C0000}"/>
    <cellStyle name="Normal 10 3 2 3 2 4 2 2 2 2 2" xfId="15969" xr:uid="{00000000-0005-0000-0000-0000A30C0000}"/>
    <cellStyle name="Normal 10 3 2 3 2 4 2 2 2 3" xfId="12226" xr:uid="{00000000-0005-0000-0000-0000A40C0000}"/>
    <cellStyle name="Normal 10 3 2 3 2 4 2 2 3" xfId="6610" xr:uid="{00000000-0005-0000-0000-0000A50C0000}"/>
    <cellStyle name="Normal 10 3 2 3 2 4 2 2 3 2" xfId="14098" xr:uid="{00000000-0005-0000-0000-0000A60C0000}"/>
    <cellStyle name="Normal 10 3 2 3 2 4 2 2 4" xfId="10355" xr:uid="{00000000-0005-0000-0000-0000A70C0000}"/>
    <cellStyle name="Normal 10 3 2 3 2 4 2 3" xfId="3825" xr:uid="{00000000-0005-0000-0000-0000A80C0000}"/>
    <cellStyle name="Normal 10 3 2 3 2 4 2 3 2" xfId="7573" xr:uid="{00000000-0005-0000-0000-0000A90C0000}"/>
    <cellStyle name="Normal 10 3 2 3 2 4 2 3 2 2" xfId="15060" xr:uid="{00000000-0005-0000-0000-0000AA0C0000}"/>
    <cellStyle name="Normal 10 3 2 3 2 4 2 3 3" xfId="11317" xr:uid="{00000000-0005-0000-0000-0000AB0C0000}"/>
    <cellStyle name="Normal 10 3 2 3 2 4 2 4" xfId="5701" xr:uid="{00000000-0005-0000-0000-0000AC0C0000}"/>
    <cellStyle name="Normal 10 3 2 3 2 4 2 4 2" xfId="13189" xr:uid="{00000000-0005-0000-0000-0000AD0C0000}"/>
    <cellStyle name="Normal 10 3 2 3 2 4 2 5" xfId="9446" xr:uid="{00000000-0005-0000-0000-0000AE0C0000}"/>
    <cellStyle name="Normal 10 3 2 3 2 4 3" xfId="2416" xr:uid="{00000000-0005-0000-0000-0000AF0C0000}"/>
    <cellStyle name="Normal 10 3 2 3 2 4 3 2" xfId="4294" xr:uid="{00000000-0005-0000-0000-0000B00C0000}"/>
    <cellStyle name="Normal 10 3 2 3 2 4 3 2 2" xfId="8042" xr:uid="{00000000-0005-0000-0000-0000B10C0000}"/>
    <cellStyle name="Normal 10 3 2 3 2 4 3 2 2 2" xfId="15529" xr:uid="{00000000-0005-0000-0000-0000B20C0000}"/>
    <cellStyle name="Normal 10 3 2 3 2 4 3 2 3" xfId="11786" xr:uid="{00000000-0005-0000-0000-0000B30C0000}"/>
    <cellStyle name="Normal 10 3 2 3 2 4 3 3" xfId="6170" xr:uid="{00000000-0005-0000-0000-0000B40C0000}"/>
    <cellStyle name="Normal 10 3 2 3 2 4 3 3 2" xfId="13658" xr:uid="{00000000-0005-0000-0000-0000B50C0000}"/>
    <cellStyle name="Normal 10 3 2 3 2 4 3 4" xfId="9915" xr:uid="{00000000-0005-0000-0000-0000B60C0000}"/>
    <cellStyle name="Normal 10 3 2 3 2 4 4" xfId="3385" xr:uid="{00000000-0005-0000-0000-0000B70C0000}"/>
    <cellStyle name="Normal 10 3 2 3 2 4 4 2" xfId="7133" xr:uid="{00000000-0005-0000-0000-0000B80C0000}"/>
    <cellStyle name="Normal 10 3 2 3 2 4 4 2 2" xfId="14620" xr:uid="{00000000-0005-0000-0000-0000B90C0000}"/>
    <cellStyle name="Normal 10 3 2 3 2 4 4 3" xfId="10877" xr:uid="{00000000-0005-0000-0000-0000BA0C0000}"/>
    <cellStyle name="Normal 10 3 2 3 2 4 5" xfId="5261" xr:uid="{00000000-0005-0000-0000-0000BB0C0000}"/>
    <cellStyle name="Normal 10 3 2 3 2 4 5 2" xfId="12749" xr:uid="{00000000-0005-0000-0000-0000BC0C0000}"/>
    <cellStyle name="Normal 10 3 2 3 2 4 6" xfId="9006" xr:uid="{00000000-0005-0000-0000-0000BD0C0000}"/>
    <cellStyle name="Normal 10 3 2 3 2 5" xfId="1726" xr:uid="{00000000-0005-0000-0000-0000BE0C0000}"/>
    <cellStyle name="Normal 10 3 2 3 2 5 2" xfId="2637" xr:uid="{00000000-0005-0000-0000-0000BF0C0000}"/>
    <cellStyle name="Normal 10 3 2 3 2 5 2 2" xfId="4514" xr:uid="{00000000-0005-0000-0000-0000C00C0000}"/>
    <cellStyle name="Normal 10 3 2 3 2 5 2 2 2" xfId="8262" xr:uid="{00000000-0005-0000-0000-0000C10C0000}"/>
    <cellStyle name="Normal 10 3 2 3 2 5 2 2 2 2" xfId="15749" xr:uid="{00000000-0005-0000-0000-0000C20C0000}"/>
    <cellStyle name="Normal 10 3 2 3 2 5 2 2 3" xfId="12006" xr:uid="{00000000-0005-0000-0000-0000C30C0000}"/>
    <cellStyle name="Normal 10 3 2 3 2 5 2 3" xfId="6390" xr:uid="{00000000-0005-0000-0000-0000C40C0000}"/>
    <cellStyle name="Normal 10 3 2 3 2 5 2 3 2" xfId="13878" xr:uid="{00000000-0005-0000-0000-0000C50C0000}"/>
    <cellStyle name="Normal 10 3 2 3 2 5 2 4" xfId="10135" xr:uid="{00000000-0005-0000-0000-0000C60C0000}"/>
    <cellStyle name="Normal 10 3 2 3 2 5 3" xfId="3605" xr:uid="{00000000-0005-0000-0000-0000C70C0000}"/>
    <cellStyle name="Normal 10 3 2 3 2 5 3 2" xfId="7353" xr:uid="{00000000-0005-0000-0000-0000C80C0000}"/>
    <cellStyle name="Normal 10 3 2 3 2 5 3 2 2" xfId="14840" xr:uid="{00000000-0005-0000-0000-0000C90C0000}"/>
    <cellStyle name="Normal 10 3 2 3 2 5 3 3" xfId="11097" xr:uid="{00000000-0005-0000-0000-0000CA0C0000}"/>
    <cellStyle name="Normal 10 3 2 3 2 5 4" xfId="5481" xr:uid="{00000000-0005-0000-0000-0000CB0C0000}"/>
    <cellStyle name="Normal 10 3 2 3 2 5 4 2" xfId="12969" xr:uid="{00000000-0005-0000-0000-0000CC0C0000}"/>
    <cellStyle name="Normal 10 3 2 3 2 5 5" xfId="9226" xr:uid="{00000000-0005-0000-0000-0000CD0C0000}"/>
    <cellStyle name="Normal 10 3 2 3 2 6" xfId="2196" xr:uid="{00000000-0005-0000-0000-0000CE0C0000}"/>
    <cellStyle name="Normal 10 3 2 3 2 6 2" xfId="4074" xr:uid="{00000000-0005-0000-0000-0000CF0C0000}"/>
    <cellStyle name="Normal 10 3 2 3 2 6 2 2" xfId="7822" xr:uid="{00000000-0005-0000-0000-0000D00C0000}"/>
    <cellStyle name="Normal 10 3 2 3 2 6 2 2 2" xfId="15309" xr:uid="{00000000-0005-0000-0000-0000D10C0000}"/>
    <cellStyle name="Normal 10 3 2 3 2 6 2 3" xfId="11566" xr:uid="{00000000-0005-0000-0000-0000D20C0000}"/>
    <cellStyle name="Normal 10 3 2 3 2 6 3" xfId="5950" xr:uid="{00000000-0005-0000-0000-0000D30C0000}"/>
    <cellStyle name="Normal 10 3 2 3 2 6 3 2" xfId="13438" xr:uid="{00000000-0005-0000-0000-0000D40C0000}"/>
    <cellStyle name="Normal 10 3 2 3 2 6 4" xfId="9695" xr:uid="{00000000-0005-0000-0000-0000D50C0000}"/>
    <cellStyle name="Normal 10 3 2 3 2 7" xfId="3165" xr:uid="{00000000-0005-0000-0000-0000D60C0000}"/>
    <cellStyle name="Normal 10 3 2 3 2 7 2" xfId="6913" xr:uid="{00000000-0005-0000-0000-0000D70C0000}"/>
    <cellStyle name="Normal 10 3 2 3 2 7 2 2" xfId="14400" xr:uid="{00000000-0005-0000-0000-0000D80C0000}"/>
    <cellStyle name="Normal 10 3 2 3 2 7 3" xfId="10657" xr:uid="{00000000-0005-0000-0000-0000D90C0000}"/>
    <cellStyle name="Normal 10 3 2 3 2 8" xfId="5041" xr:uid="{00000000-0005-0000-0000-0000DA0C0000}"/>
    <cellStyle name="Normal 10 3 2 3 2 8 2" xfId="12529" xr:uid="{00000000-0005-0000-0000-0000DB0C0000}"/>
    <cellStyle name="Normal 10 3 2 3 2 9" xfId="8786" xr:uid="{00000000-0005-0000-0000-0000DC0C0000}"/>
    <cellStyle name="Normal 10 3 2 3 3" xfId="1149" xr:uid="{00000000-0005-0000-0000-0000DD0C0000}"/>
    <cellStyle name="Normal 10 3 2 3 3 10" xfId="8790" xr:uid="{00000000-0005-0000-0000-0000DE0C0000}"/>
    <cellStyle name="Normal 10 3 2 3 3 2" xfId="1150" xr:uid="{00000000-0005-0000-0000-0000DF0C0000}"/>
    <cellStyle name="Normal 10 3 2 3 3 2 2" xfId="1151" xr:uid="{00000000-0005-0000-0000-0000E00C0000}"/>
    <cellStyle name="Normal 10 3 2 3 3 2 2 2" xfId="1510" xr:uid="{00000000-0005-0000-0000-0000E10C0000}"/>
    <cellStyle name="Normal 10 3 2 3 3 2 2 2 2" xfId="1952" xr:uid="{00000000-0005-0000-0000-0000E20C0000}"/>
    <cellStyle name="Normal 10 3 2 3 3 2 2 2 2 2" xfId="2863" xr:uid="{00000000-0005-0000-0000-0000E30C0000}"/>
    <cellStyle name="Normal 10 3 2 3 3 2 2 2 2 2 2" xfId="4740" xr:uid="{00000000-0005-0000-0000-0000E40C0000}"/>
    <cellStyle name="Normal 10 3 2 3 3 2 2 2 2 2 2 2" xfId="8488" xr:uid="{00000000-0005-0000-0000-0000E50C0000}"/>
    <cellStyle name="Normal 10 3 2 3 3 2 2 2 2 2 2 2 2" xfId="15975" xr:uid="{00000000-0005-0000-0000-0000E60C0000}"/>
    <cellStyle name="Normal 10 3 2 3 3 2 2 2 2 2 2 3" xfId="12232" xr:uid="{00000000-0005-0000-0000-0000E70C0000}"/>
    <cellStyle name="Normal 10 3 2 3 3 2 2 2 2 2 3" xfId="6616" xr:uid="{00000000-0005-0000-0000-0000E80C0000}"/>
    <cellStyle name="Normal 10 3 2 3 3 2 2 2 2 2 3 2" xfId="14104" xr:uid="{00000000-0005-0000-0000-0000E90C0000}"/>
    <cellStyle name="Normal 10 3 2 3 3 2 2 2 2 2 4" xfId="10361" xr:uid="{00000000-0005-0000-0000-0000EA0C0000}"/>
    <cellStyle name="Normal 10 3 2 3 3 2 2 2 2 3" xfId="3831" xr:uid="{00000000-0005-0000-0000-0000EB0C0000}"/>
    <cellStyle name="Normal 10 3 2 3 3 2 2 2 2 3 2" xfId="7579" xr:uid="{00000000-0005-0000-0000-0000EC0C0000}"/>
    <cellStyle name="Normal 10 3 2 3 3 2 2 2 2 3 2 2" xfId="15066" xr:uid="{00000000-0005-0000-0000-0000ED0C0000}"/>
    <cellStyle name="Normal 10 3 2 3 3 2 2 2 2 3 3" xfId="11323" xr:uid="{00000000-0005-0000-0000-0000EE0C0000}"/>
    <cellStyle name="Normal 10 3 2 3 3 2 2 2 2 4" xfId="5707" xr:uid="{00000000-0005-0000-0000-0000EF0C0000}"/>
    <cellStyle name="Normal 10 3 2 3 3 2 2 2 2 4 2" xfId="13195" xr:uid="{00000000-0005-0000-0000-0000F00C0000}"/>
    <cellStyle name="Normal 10 3 2 3 3 2 2 2 2 5" xfId="9452" xr:uid="{00000000-0005-0000-0000-0000F10C0000}"/>
    <cellStyle name="Normal 10 3 2 3 3 2 2 2 3" xfId="2422" xr:uid="{00000000-0005-0000-0000-0000F20C0000}"/>
    <cellStyle name="Normal 10 3 2 3 3 2 2 2 3 2" xfId="4300" xr:uid="{00000000-0005-0000-0000-0000F30C0000}"/>
    <cellStyle name="Normal 10 3 2 3 3 2 2 2 3 2 2" xfId="8048" xr:uid="{00000000-0005-0000-0000-0000F40C0000}"/>
    <cellStyle name="Normal 10 3 2 3 3 2 2 2 3 2 2 2" xfId="15535" xr:uid="{00000000-0005-0000-0000-0000F50C0000}"/>
    <cellStyle name="Normal 10 3 2 3 3 2 2 2 3 2 3" xfId="11792" xr:uid="{00000000-0005-0000-0000-0000F60C0000}"/>
    <cellStyle name="Normal 10 3 2 3 3 2 2 2 3 3" xfId="6176" xr:uid="{00000000-0005-0000-0000-0000F70C0000}"/>
    <cellStyle name="Normal 10 3 2 3 3 2 2 2 3 3 2" xfId="13664" xr:uid="{00000000-0005-0000-0000-0000F80C0000}"/>
    <cellStyle name="Normal 10 3 2 3 3 2 2 2 3 4" xfId="9921" xr:uid="{00000000-0005-0000-0000-0000F90C0000}"/>
    <cellStyle name="Normal 10 3 2 3 3 2 2 2 4" xfId="3391" xr:uid="{00000000-0005-0000-0000-0000FA0C0000}"/>
    <cellStyle name="Normal 10 3 2 3 3 2 2 2 4 2" xfId="7139" xr:uid="{00000000-0005-0000-0000-0000FB0C0000}"/>
    <cellStyle name="Normal 10 3 2 3 3 2 2 2 4 2 2" xfId="14626" xr:uid="{00000000-0005-0000-0000-0000FC0C0000}"/>
    <cellStyle name="Normal 10 3 2 3 3 2 2 2 4 3" xfId="10883" xr:uid="{00000000-0005-0000-0000-0000FD0C0000}"/>
    <cellStyle name="Normal 10 3 2 3 3 2 2 2 5" xfId="5267" xr:uid="{00000000-0005-0000-0000-0000FE0C0000}"/>
    <cellStyle name="Normal 10 3 2 3 3 2 2 2 5 2" xfId="12755" xr:uid="{00000000-0005-0000-0000-0000FF0C0000}"/>
    <cellStyle name="Normal 10 3 2 3 3 2 2 2 6" xfId="9012" xr:uid="{00000000-0005-0000-0000-0000000D0000}"/>
    <cellStyle name="Normal 10 3 2 3 3 2 2 3" xfId="1732" xr:uid="{00000000-0005-0000-0000-0000010D0000}"/>
    <cellStyle name="Normal 10 3 2 3 3 2 2 3 2" xfId="2643" xr:uid="{00000000-0005-0000-0000-0000020D0000}"/>
    <cellStyle name="Normal 10 3 2 3 3 2 2 3 2 2" xfId="4520" xr:uid="{00000000-0005-0000-0000-0000030D0000}"/>
    <cellStyle name="Normal 10 3 2 3 3 2 2 3 2 2 2" xfId="8268" xr:uid="{00000000-0005-0000-0000-0000040D0000}"/>
    <cellStyle name="Normal 10 3 2 3 3 2 2 3 2 2 2 2" xfId="15755" xr:uid="{00000000-0005-0000-0000-0000050D0000}"/>
    <cellStyle name="Normal 10 3 2 3 3 2 2 3 2 2 3" xfId="12012" xr:uid="{00000000-0005-0000-0000-0000060D0000}"/>
    <cellStyle name="Normal 10 3 2 3 3 2 2 3 2 3" xfId="6396" xr:uid="{00000000-0005-0000-0000-0000070D0000}"/>
    <cellStyle name="Normal 10 3 2 3 3 2 2 3 2 3 2" xfId="13884" xr:uid="{00000000-0005-0000-0000-0000080D0000}"/>
    <cellStyle name="Normal 10 3 2 3 3 2 2 3 2 4" xfId="10141" xr:uid="{00000000-0005-0000-0000-0000090D0000}"/>
    <cellStyle name="Normal 10 3 2 3 3 2 2 3 3" xfId="3611" xr:uid="{00000000-0005-0000-0000-00000A0D0000}"/>
    <cellStyle name="Normal 10 3 2 3 3 2 2 3 3 2" xfId="7359" xr:uid="{00000000-0005-0000-0000-00000B0D0000}"/>
    <cellStyle name="Normal 10 3 2 3 3 2 2 3 3 2 2" xfId="14846" xr:uid="{00000000-0005-0000-0000-00000C0D0000}"/>
    <cellStyle name="Normal 10 3 2 3 3 2 2 3 3 3" xfId="11103" xr:uid="{00000000-0005-0000-0000-00000D0D0000}"/>
    <cellStyle name="Normal 10 3 2 3 3 2 2 3 4" xfId="5487" xr:uid="{00000000-0005-0000-0000-00000E0D0000}"/>
    <cellStyle name="Normal 10 3 2 3 3 2 2 3 4 2" xfId="12975" xr:uid="{00000000-0005-0000-0000-00000F0D0000}"/>
    <cellStyle name="Normal 10 3 2 3 3 2 2 3 5" xfId="9232" xr:uid="{00000000-0005-0000-0000-0000100D0000}"/>
    <cellStyle name="Normal 10 3 2 3 3 2 2 4" xfId="2202" xr:uid="{00000000-0005-0000-0000-0000110D0000}"/>
    <cellStyle name="Normal 10 3 2 3 3 2 2 4 2" xfId="4080" xr:uid="{00000000-0005-0000-0000-0000120D0000}"/>
    <cellStyle name="Normal 10 3 2 3 3 2 2 4 2 2" xfId="7828" xr:uid="{00000000-0005-0000-0000-0000130D0000}"/>
    <cellStyle name="Normal 10 3 2 3 3 2 2 4 2 2 2" xfId="15315" xr:uid="{00000000-0005-0000-0000-0000140D0000}"/>
    <cellStyle name="Normal 10 3 2 3 3 2 2 4 2 3" xfId="11572" xr:uid="{00000000-0005-0000-0000-0000150D0000}"/>
    <cellStyle name="Normal 10 3 2 3 3 2 2 4 3" xfId="5956" xr:uid="{00000000-0005-0000-0000-0000160D0000}"/>
    <cellStyle name="Normal 10 3 2 3 3 2 2 4 3 2" xfId="13444" xr:uid="{00000000-0005-0000-0000-0000170D0000}"/>
    <cellStyle name="Normal 10 3 2 3 3 2 2 4 4" xfId="9701" xr:uid="{00000000-0005-0000-0000-0000180D0000}"/>
    <cellStyle name="Normal 10 3 2 3 3 2 2 5" xfId="3171" xr:uid="{00000000-0005-0000-0000-0000190D0000}"/>
    <cellStyle name="Normal 10 3 2 3 3 2 2 5 2" xfId="6919" xr:uid="{00000000-0005-0000-0000-00001A0D0000}"/>
    <cellStyle name="Normal 10 3 2 3 3 2 2 5 2 2" xfId="14406" xr:uid="{00000000-0005-0000-0000-00001B0D0000}"/>
    <cellStyle name="Normal 10 3 2 3 3 2 2 5 3" xfId="10663" xr:uid="{00000000-0005-0000-0000-00001C0D0000}"/>
    <cellStyle name="Normal 10 3 2 3 3 2 2 6" xfId="5047" xr:uid="{00000000-0005-0000-0000-00001D0D0000}"/>
    <cellStyle name="Normal 10 3 2 3 3 2 2 6 2" xfId="12535" xr:uid="{00000000-0005-0000-0000-00001E0D0000}"/>
    <cellStyle name="Normal 10 3 2 3 3 2 2 7" xfId="8792" xr:uid="{00000000-0005-0000-0000-00001F0D0000}"/>
    <cellStyle name="Normal 10 3 2 3 3 2 3" xfId="1509" xr:uid="{00000000-0005-0000-0000-0000200D0000}"/>
    <cellStyle name="Normal 10 3 2 3 3 2 3 2" xfId="1951" xr:uid="{00000000-0005-0000-0000-0000210D0000}"/>
    <cellStyle name="Normal 10 3 2 3 3 2 3 2 2" xfId="2862" xr:uid="{00000000-0005-0000-0000-0000220D0000}"/>
    <cellStyle name="Normal 10 3 2 3 3 2 3 2 2 2" xfId="4739" xr:uid="{00000000-0005-0000-0000-0000230D0000}"/>
    <cellStyle name="Normal 10 3 2 3 3 2 3 2 2 2 2" xfId="8487" xr:uid="{00000000-0005-0000-0000-0000240D0000}"/>
    <cellStyle name="Normal 10 3 2 3 3 2 3 2 2 2 2 2" xfId="15974" xr:uid="{00000000-0005-0000-0000-0000250D0000}"/>
    <cellStyle name="Normal 10 3 2 3 3 2 3 2 2 2 3" xfId="12231" xr:uid="{00000000-0005-0000-0000-0000260D0000}"/>
    <cellStyle name="Normal 10 3 2 3 3 2 3 2 2 3" xfId="6615" xr:uid="{00000000-0005-0000-0000-0000270D0000}"/>
    <cellStyle name="Normal 10 3 2 3 3 2 3 2 2 3 2" xfId="14103" xr:uid="{00000000-0005-0000-0000-0000280D0000}"/>
    <cellStyle name="Normal 10 3 2 3 3 2 3 2 2 4" xfId="10360" xr:uid="{00000000-0005-0000-0000-0000290D0000}"/>
    <cellStyle name="Normal 10 3 2 3 3 2 3 2 3" xfId="3830" xr:uid="{00000000-0005-0000-0000-00002A0D0000}"/>
    <cellStyle name="Normal 10 3 2 3 3 2 3 2 3 2" xfId="7578" xr:uid="{00000000-0005-0000-0000-00002B0D0000}"/>
    <cellStyle name="Normal 10 3 2 3 3 2 3 2 3 2 2" xfId="15065" xr:uid="{00000000-0005-0000-0000-00002C0D0000}"/>
    <cellStyle name="Normal 10 3 2 3 3 2 3 2 3 3" xfId="11322" xr:uid="{00000000-0005-0000-0000-00002D0D0000}"/>
    <cellStyle name="Normal 10 3 2 3 3 2 3 2 4" xfId="5706" xr:uid="{00000000-0005-0000-0000-00002E0D0000}"/>
    <cellStyle name="Normal 10 3 2 3 3 2 3 2 4 2" xfId="13194" xr:uid="{00000000-0005-0000-0000-00002F0D0000}"/>
    <cellStyle name="Normal 10 3 2 3 3 2 3 2 5" xfId="9451" xr:uid="{00000000-0005-0000-0000-0000300D0000}"/>
    <cellStyle name="Normal 10 3 2 3 3 2 3 3" xfId="2421" xr:uid="{00000000-0005-0000-0000-0000310D0000}"/>
    <cellStyle name="Normal 10 3 2 3 3 2 3 3 2" xfId="4299" xr:uid="{00000000-0005-0000-0000-0000320D0000}"/>
    <cellStyle name="Normal 10 3 2 3 3 2 3 3 2 2" xfId="8047" xr:uid="{00000000-0005-0000-0000-0000330D0000}"/>
    <cellStyle name="Normal 10 3 2 3 3 2 3 3 2 2 2" xfId="15534" xr:uid="{00000000-0005-0000-0000-0000340D0000}"/>
    <cellStyle name="Normal 10 3 2 3 3 2 3 3 2 3" xfId="11791" xr:uid="{00000000-0005-0000-0000-0000350D0000}"/>
    <cellStyle name="Normal 10 3 2 3 3 2 3 3 3" xfId="6175" xr:uid="{00000000-0005-0000-0000-0000360D0000}"/>
    <cellStyle name="Normal 10 3 2 3 3 2 3 3 3 2" xfId="13663" xr:uid="{00000000-0005-0000-0000-0000370D0000}"/>
    <cellStyle name="Normal 10 3 2 3 3 2 3 3 4" xfId="9920" xr:uid="{00000000-0005-0000-0000-0000380D0000}"/>
    <cellStyle name="Normal 10 3 2 3 3 2 3 4" xfId="3390" xr:uid="{00000000-0005-0000-0000-0000390D0000}"/>
    <cellStyle name="Normal 10 3 2 3 3 2 3 4 2" xfId="7138" xr:uid="{00000000-0005-0000-0000-00003A0D0000}"/>
    <cellStyle name="Normal 10 3 2 3 3 2 3 4 2 2" xfId="14625" xr:uid="{00000000-0005-0000-0000-00003B0D0000}"/>
    <cellStyle name="Normal 10 3 2 3 3 2 3 4 3" xfId="10882" xr:uid="{00000000-0005-0000-0000-00003C0D0000}"/>
    <cellStyle name="Normal 10 3 2 3 3 2 3 5" xfId="5266" xr:uid="{00000000-0005-0000-0000-00003D0D0000}"/>
    <cellStyle name="Normal 10 3 2 3 3 2 3 5 2" xfId="12754" xr:uid="{00000000-0005-0000-0000-00003E0D0000}"/>
    <cellStyle name="Normal 10 3 2 3 3 2 3 6" xfId="9011" xr:uid="{00000000-0005-0000-0000-00003F0D0000}"/>
    <cellStyle name="Normal 10 3 2 3 3 2 4" xfId="1731" xr:uid="{00000000-0005-0000-0000-0000400D0000}"/>
    <cellStyle name="Normal 10 3 2 3 3 2 4 2" xfId="2642" xr:uid="{00000000-0005-0000-0000-0000410D0000}"/>
    <cellStyle name="Normal 10 3 2 3 3 2 4 2 2" xfId="4519" xr:uid="{00000000-0005-0000-0000-0000420D0000}"/>
    <cellStyle name="Normal 10 3 2 3 3 2 4 2 2 2" xfId="8267" xr:uid="{00000000-0005-0000-0000-0000430D0000}"/>
    <cellStyle name="Normal 10 3 2 3 3 2 4 2 2 2 2" xfId="15754" xr:uid="{00000000-0005-0000-0000-0000440D0000}"/>
    <cellStyle name="Normal 10 3 2 3 3 2 4 2 2 3" xfId="12011" xr:uid="{00000000-0005-0000-0000-0000450D0000}"/>
    <cellStyle name="Normal 10 3 2 3 3 2 4 2 3" xfId="6395" xr:uid="{00000000-0005-0000-0000-0000460D0000}"/>
    <cellStyle name="Normal 10 3 2 3 3 2 4 2 3 2" xfId="13883" xr:uid="{00000000-0005-0000-0000-0000470D0000}"/>
    <cellStyle name="Normal 10 3 2 3 3 2 4 2 4" xfId="10140" xr:uid="{00000000-0005-0000-0000-0000480D0000}"/>
    <cellStyle name="Normal 10 3 2 3 3 2 4 3" xfId="3610" xr:uid="{00000000-0005-0000-0000-0000490D0000}"/>
    <cellStyle name="Normal 10 3 2 3 3 2 4 3 2" xfId="7358" xr:uid="{00000000-0005-0000-0000-00004A0D0000}"/>
    <cellStyle name="Normal 10 3 2 3 3 2 4 3 2 2" xfId="14845" xr:uid="{00000000-0005-0000-0000-00004B0D0000}"/>
    <cellStyle name="Normal 10 3 2 3 3 2 4 3 3" xfId="11102" xr:uid="{00000000-0005-0000-0000-00004C0D0000}"/>
    <cellStyle name="Normal 10 3 2 3 3 2 4 4" xfId="5486" xr:uid="{00000000-0005-0000-0000-00004D0D0000}"/>
    <cellStyle name="Normal 10 3 2 3 3 2 4 4 2" xfId="12974" xr:uid="{00000000-0005-0000-0000-00004E0D0000}"/>
    <cellStyle name="Normal 10 3 2 3 3 2 4 5" xfId="9231" xr:uid="{00000000-0005-0000-0000-00004F0D0000}"/>
    <cellStyle name="Normal 10 3 2 3 3 2 5" xfId="2201" xr:uid="{00000000-0005-0000-0000-0000500D0000}"/>
    <cellStyle name="Normal 10 3 2 3 3 2 5 2" xfId="4079" xr:uid="{00000000-0005-0000-0000-0000510D0000}"/>
    <cellStyle name="Normal 10 3 2 3 3 2 5 2 2" xfId="7827" xr:uid="{00000000-0005-0000-0000-0000520D0000}"/>
    <cellStyle name="Normal 10 3 2 3 3 2 5 2 2 2" xfId="15314" xr:uid="{00000000-0005-0000-0000-0000530D0000}"/>
    <cellStyle name="Normal 10 3 2 3 3 2 5 2 3" xfId="11571" xr:uid="{00000000-0005-0000-0000-0000540D0000}"/>
    <cellStyle name="Normal 10 3 2 3 3 2 5 3" xfId="5955" xr:uid="{00000000-0005-0000-0000-0000550D0000}"/>
    <cellStyle name="Normal 10 3 2 3 3 2 5 3 2" xfId="13443" xr:uid="{00000000-0005-0000-0000-0000560D0000}"/>
    <cellStyle name="Normal 10 3 2 3 3 2 5 4" xfId="9700" xr:uid="{00000000-0005-0000-0000-0000570D0000}"/>
    <cellStyle name="Normal 10 3 2 3 3 2 6" xfId="3170" xr:uid="{00000000-0005-0000-0000-0000580D0000}"/>
    <cellStyle name="Normal 10 3 2 3 3 2 6 2" xfId="6918" xr:uid="{00000000-0005-0000-0000-0000590D0000}"/>
    <cellStyle name="Normal 10 3 2 3 3 2 6 2 2" xfId="14405" xr:uid="{00000000-0005-0000-0000-00005A0D0000}"/>
    <cellStyle name="Normal 10 3 2 3 3 2 6 3" xfId="10662" xr:uid="{00000000-0005-0000-0000-00005B0D0000}"/>
    <cellStyle name="Normal 10 3 2 3 3 2 7" xfId="5046" xr:uid="{00000000-0005-0000-0000-00005C0D0000}"/>
    <cellStyle name="Normal 10 3 2 3 3 2 7 2" xfId="12534" xr:uid="{00000000-0005-0000-0000-00005D0D0000}"/>
    <cellStyle name="Normal 10 3 2 3 3 2 8" xfId="8791" xr:uid="{00000000-0005-0000-0000-00005E0D0000}"/>
    <cellStyle name="Normal 10 3 2 3 3 3" xfId="1152" xr:uid="{00000000-0005-0000-0000-00005F0D0000}"/>
    <cellStyle name="Normal 10 3 2 3 3 3 2" xfId="1153" xr:uid="{00000000-0005-0000-0000-0000600D0000}"/>
    <cellStyle name="Normal 10 3 2 3 3 3 2 2" xfId="1512" xr:uid="{00000000-0005-0000-0000-0000610D0000}"/>
    <cellStyle name="Normal 10 3 2 3 3 3 2 2 2" xfId="1954" xr:uid="{00000000-0005-0000-0000-0000620D0000}"/>
    <cellStyle name="Normal 10 3 2 3 3 3 2 2 2 2" xfId="2865" xr:uid="{00000000-0005-0000-0000-0000630D0000}"/>
    <cellStyle name="Normal 10 3 2 3 3 3 2 2 2 2 2" xfId="4742" xr:uid="{00000000-0005-0000-0000-0000640D0000}"/>
    <cellStyle name="Normal 10 3 2 3 3 3 2 2 2 2 2 2" xfId="8490" xr:uid="{00000000-0005-0000-0000-0000650D0000}"/>
    <cellStyle name="Normal 10 3 2 3 3 3 2 2 2 2 2 2 2" xfId="15977" xr:uid="{00000000-0005-0000-0000-0000660D0000}"/>
    <cellStyle name="Normal 10 3 2 3 3 3 2 2 2 2 2 3" xfId="12234" xr:uid="{00000000-0005-0000-0000-0000670D0000}"/>
    <cellStyle name="Normal 10 3 2 3 3 3 2 2 2 2 3" xfId="6618" xr:uid="{00000000-0005-0000-0000-0000680D0000}"/>
    <cellStyle name="Normal 10 3 2 3 3 3 2 2 2 2 3 2" xfId="14106" xr:uid="{00000000-0005-0000-0000-0000690D0000}"/>
    <cellStyle name="Normal 10 3 2 3 3 3 2 2 2 2 4" xfId="10363" xr:uid="{00000000-0005-0000-0000-00006A0D0000}"/>
    <cellStyle name="Normal 10 3 2 3 3 3 2 2 2 3" xfId="3833" xr:uid="{00000000-0005-0000-0000-00006B0D0000}"/>
    <cellStyle name="Normal 10 3 2 3 3 3 2 2 2 3 2" xfId="7581" xr:uid="{00000000-0005-0000-0000-00006C0D0000}"/>
    <cellStyle name="Normal 10 3 2 3 3 3 2 2 2 3 2 2" xfId="15068" xr:uid="{00000000-0005-0000-0000-00006D0D0000}"/>
    <cellStyle name="Normal 10 3 2 3 3 3 2 2 2 3 3" xfId="11325" xr:uid="{00000000-0005-0000-0000-00006E0D0000}"/>
    <cellStyle name="Normal 10 3 2 3 3 3 2 2 2 4" xfId="5709" xr:uid="{00000000-0005-0000-0000-00006F0D0000}"/>
    <cellStyle name="Normal 10 3 2 3 3 3 2 2 2 4 2" xfId="13197" xr:uid="{00000000-0005-0000-0000-0000700D0000}"/>
    <cellStyle name="Normal 10 3 2 3 3 3 2 2 2 5" xfId="9454" xr:uid="{00000000-0005-0000-0000-0000710D0000}"/>
    <cellStyle name="Normal 10 3 2 3 3 3 2 2 3" xfId="2424" xr:uid="{00000000-0005-0000-0000-0000720D0000}"/>
    <cellStyle name="Normal 10 3 2 3 3 3 2 2 3 2" xfId="4302" xr:uid="{00000000-0005-0000-0000-0000730D0000}"/>
    <cellStyle name="Normal 10 3 2 3 3 3 2 2 3 2 2" xfId="8050" xr:uid="{00000000-0005-0000-0000-0000740D0000}"/>
    <cellStyle name="Normal 10 3 2 3 3 3 2 2 3 2 2 2" xfId="15537" xr:uid="{00000000-0005-0000-0000-0000750D0000}"/>
    <cellStyle name="Normal 10 3 2 3 3 3 2 2 3 2 3" xfId="11794" xr:uid="{00000000-0005-0000-0000-0000760D0000}"/>
    <cellStyle name="Normal 10 3 2 3 3 3 2 2 3 3" xfId="6178" xr:uid="{00000000-0005-0000-0000-0000770D0000}"/>
    <cellStyle name="Normal 10 3 2 3 3 3 2 2 3 3 2" xfId="13666" xr:uid="{00000000-0005-0000-0000-0000780D0000}"/>
    <cellStyle name="Normal 10 3 2 3 3 3 2 2 3 4" xfId="9923" xr:uid="{00000000-0005-0000-0000-0000790D0000}"/>
    <cellStyle name="Normal 10 3 2 3 3 3 2 2 4" xfId="3393" xr:uid="{00000000-0005-0000-0000-00007A0D0000}"/>
    <cellStyle name="Normal 10 3 2 3 3 3 2 2 4 2" xfId="7141" xr:uid="{00000000-0005-0000-0000-00007B0D0000}"/>
    <cellStyle name="Normal 10 3 2 3 3 3 2 2 4 2 2" xfId="14628" xr:uid="{00000000-0005-0000-0000-00007C0D0000}"/>
    <cellStyle name="Normal 10 3 2 3 3 3 2 2 4 3" xfId="10885" xr:uid="{00000000-0005-0000-0000-00007D0D0000}"/>
    <cellStyle name="Normal 10 3 2 3 3 3 2 2 5" xfId="5269" xr:uid="{00000000-0005-0000-0000-00007E0D0000}"/>
    <cellStyle name="Normal 10 3 2 3 3 3 2 2 5 2" xfId="12757" xr:uid="{00000000-0005-0000-0000-00007F0D0000}"/>
    <cellStyle name="Normal 10 3 2 3 3 3 2 2 6" xfId="9014" xr:uid="{00000000-0005-0000-0000-0000800D0000}"/>
    <cellStyle name="Normal 10 3 2 3 3 3 2 3" xfId="1734" xr:uid="{00000000-0005-0000-0000-0000810D0000}"/>
    <cellStyle name="Normal 10 3 2 3 3 3 2 3 2" xfId="2645" xr:uid="{00000000-0005-0000-0000-0000820D0000}"/>
    <cellStyle name="Normal 10 3 2 3 3 3 2 3 2 2" xfId="4522" xr:uid="{00000000-0005-0000-0000-0000830D0000}"/>
    <cellStyle name="Normal 10 3 2 3 3 3 2 3 2 2 2" xfId="8270" xr:uid="{00000000-0005-0000-0000-0000840D0000}"/>
    <cellStyle name="Normal 10 3 2 3 3 3 2 3 2 2 2 2" xfId="15757" xr:uid="{00000000-0005-0000-0000-0000850D0000}"/>
    <cellStyle name="Normal 10 3 2 3 3 3 2 3 2 2 3" xfId="12014" xr:uid="{00000000-0005-0000-0000-0000860D0000}"/>
    <cellStyle name="Normal 10 3 2 3 3 3 2 3 2 3" xfId="6398" xr:uid="{00000000-0005-0000-0000-0000870D0000}"/>
    <cellStyle name="Normal 10 3 2 3 3 3 2 3 2 3 2" xfId="13886" xr:uid="{00000000-0005-0000-0000-0000880D0000}"/>
    <cellStyle name="Normal 10 3 2 3 3 3 2 3 2 4" xfId="10143" xr:uid="{00000000-0005-0000-0000-0000890D0000}"/>
    <cellStyle name="Normal 10 3 2 3 3 3 2 3 3" xfId="3613" xr:uid="{00000000-0005-0000-0000-00008A0D0000}"/>
    <cellStyle name="Normal 10 3 2 3 3 3 2 3 3 2" xfId="7361" xr:uid="{00000000-0005-0000-0000-00008B0D0000}"/>
    <cellStyle name="Normal 10 3 2 3 3 3 2 3 3 2 2" xfId="14848" xr:uid="{00000000-0005-0000-0000-00008C0D0000}"/>
    <cellStyle name="Normal 10 3 2 3 3 3 2 3 3 3" xfId="11105" xr:uid="{00000000-0005-0000-0000-00008D0D0000}"/>
    <cellStyle name="Normal 10 3 2 3 3 3 2 3 4" xfId="5489" xr:uid="{00000000-0005-0000-0000-00008E0D0000}"/>
    <cellStyle name="Normal 10 3 2 3 3 3 2 3 4 2" xfId="12977" xr:uid="{00000000-0005-0000-0000-00008F0D0000}"/>
    <cellStyle name="Normal 10 3 2 3 3 3 2 3 5" xfId="9234" xr:uid="{00000000-0005-0000-0000-0000900D0000}"/>
    <cellStyle name="Normal 10 3 2 3 3 3 2 4" xfId="2204" xr:uid="{00000000-0005-0000-0000-0000910D0000}"/>
    <cellStyle name="Normal 10 3 2 3 3 3 2 4 2" xfId="4082" xr:uid="{00000000-0005-0000-0000-0000920D0000}"/>
    <cellStyle name="Normal 10 3 2 3 3 3 2 4 2 2" xfId="7830" xr:uid="{00000000-0005-0000-0000-0000930D0000}"/>
    <cellStyle name="Normal 10 3 2 3 3 3 2 4 2 2 2" xfId="15317" xr:uid="{00000000-0005-0000-0000-0000940D0000}"/>
    <cellStyle name="Normal 10 3 2 3 3 3 2 4 2 3" xfId="11574" xr:uid="{00000000-0005-0000-0000-0000950D0000}"/>
    <cellStyle name="Normal 10 3 2 3 3 3 2 4 3" xfId="5958" xr:uid="{00000000-0005-0000-0000-0000960D0000}"/>
    <cellStyle name="Normal 10 3 2 3 3 3 2 4 3 2" xfId="13446" xr:uid="{00000000-0005-0000-0000-0000970D0000}"/>
    <cellStyle name="Normal 10 3 2 3 3 3 2 4 4" xfId="9703" xr:uid="{00000000-0005-0000-0000-0000980D0000}"/>
    <cellStyle name="Normal 10 3 2 3 3 3 2 5" xfId="3173" xr:uid="{00000000-0005-0000-0000-0000990D0000}"/>
    <cellStyle name="Normal 10 3 2 3 3 3 2 5 2" xfId="6921" xr:uid="{00000000-0005-0000-0000-00009A0D0000}"/>
    <cellStyle name="Normal 10 3 2 3 3 3 2 5 2 2" xfId="14408" xr:uid="{00000000-0005-0000-0000-00009B0D0000}"/>
    <cellStyle name="Normal 10 3 2 3 3 3 2 5 3" xfId="10665" xr:uid="{00000000-0005-0000-0000-00009C0D0000}"/>
    <cellStyle name="Normal 10 3 2 3 3 3 2 6" xfId="5049" xr:uid="{00000000-0005-0000-0000-00009D0D0000}"/>
    <cellStyle name="Normal 10 3 2 3 3 3 2 6 2" xfId="12537" xr:uid="{00000000-0005-0000-0000-00009E0D0000}"/>
    <cellStyle name="Normal 10 3 2 3 3 3 2 7" xfId="8794" xr:uid="{00000000-0005-0000-0000-00009F0D0000}"/>
    <cellStyle name="Normal 10 3 2 3 3 3 3" xfId="1511" xr:uid="{00000000-0005-0000-0000-0000A00D0000}"/>
    <cellStyle name="Normal 10 3 2 3 3 3 3 2" xfId="1953" xr:uid="{00000000-0005-0000-0000-0000A10D0000}"/>
    <cellStyle name="Normal 10 3 2 3 3 3 3 2 2" xfId="2864" xr:uid="{00000000-0005-0000-0000-0000A20D0000}"/>
    <cellStyle name="Normal 10 3 2 3 3 3 3 2 2 2" xfId="4741" xr:uid="{00000000-0005-0000-0000-0000A30D0000}"/>
    <cellStyle name="Normal 10 3 2 3 3 3 3 2 2 2 2" xfId="8489" xr:uid="{00000000-0005-0000-0000-0000A40D0000}"/>
    <cellStyle name="Normal 10 3 2 3 3 3 3 2 2 2 2 2" xfId="15976" xr:uid="{00000000-0005-0000-0000-0000A50D0000}"/>
    <cellStyle name="Normal 10 3 2 3 3 3 3 2 2 2 3" xfId="12233" xr:uid="{00000000-0005-0000-0000-0000A60D0000}"/>
    <cellStyle name="Normal 10 3 2 3 3 3 3 2 2 3" xfId="6617" xr:uid="{00000000-0005-0000-0000-0000A70D0000}"/>
    <cellStyle name="Normal 10 3 2 3 3 3 3 2 2 3 2" xfId="14105" xr:uid="{00000000-0005-0000-0000-0000A80D0000}"/>
    <cellStyle name="Normal 10 3 2 3 3 3 3 2 2 4" xfId="10362" xr:uid="{00000000-0005-0000-0000-0000A90D0000}"/>
    <cellStyle name="Normal 10 3 2 3 3 3 3 2 3" xfId="3832" xr:uid="{00000000-0005-0000-0000-0000AA0D0000}"/>
    <cellStyle name="Normal 10 3 2 3 3 3 3 2 3 2" xfId="7580" xr:uid="{00000000-0005-0000-0000-0000AB0D0000}"/>
    <cellStyle name="Normal 10 3 2 3 3 3 3 2 3 2 2" xfId="15067" xr:uid="{00000000-0005-0000-0000-0000AC0D0000}"/>
    <cellStyle name="Normal 10 3 2 3 3 3 3 2 3 3" xfId="11324" xr:uid="{00000000-0005-0000-0000-0000AD0D0000}"/>
    <cellStyle name="Normal 10 3 2 3 3 3 3 2 4" xfId="5708" xr:uid="{00000000-0005-0000-0000-0000AE0D0000}"/>
    <cellStyle name="Normal 10 3 2 3 3 3 3 2 4 2" xfId="13196" xr:uid="{00000000-0005-0000-0000-0000AF0D0000}"/>
    <cellStyle name="Normal 10 3 2 3 3 3 3 2 5" xfId="9453" xr:uid="{00000000-0005-0000-0000-0000B00D0000}"/>
    <cellStyle name="Normal 10 3 2 3 3 3 3 3" xfId="2423" xr:uid="{00000000-0005-0000-0000-0000B10D0000}"/>
    <cellStyle name="Normal 10 3 2 3 3 3 3 3 2" xfId="4301" xr:uid="{00000000-0005-0000-0000-0000B20D0000}"/>
    <cellStyle name="Normal 10 3 2 3 3 3 3 3 2 2" xfId="8049" xr:uid="{00000000-0005-0000-0000-0000B30D0000}"/>
    <cellStyle name="Normal 10 3 2 3 3 3 3 3 2 2 2" xfId="15536" xr:uid="{00000000-0005-0000-0000-0000B40D0000}"/>
    <cellStyle name="Normal 10 3 2 3 3 3 3 3 2 3" xfId="11793" xr:uid="{00000000-0005-0000-0000-0000B50D0000}"/>
    <cellStyle name="Normal 10 3 2 3 3 3 3 3 3" xfId="6177" xr:uid="{00000000-0005-0000-0000-0000B60D0000}"/>
    <cellStyle name="Normal 10 3 2 3 3 3 3 3 3 2" xfId="13665" xr:uid="{00000000-0005-0000-0000-0000B70D0000}"/>
    <cellStyle name="Normal 10 3 2 3 3 3 3 3 4" xfId="9922" xr:uid="{00000000-0005-0000-0000-0000B80D0000}"/>
    <cellStyle name="Normal 10 3 2 3 3 3 3 4" xfId="3392" xr:uid="{00000000-0005-0000-0000-0000B90D0000}"/>
    <cellStyle name="Normal 10 3 2 3 3 3 3 4 2" xfId="7140" xr:uid="{00000000-0005-0000-0000-0000BA0D0000}"/>
    <cellStyle name="Normal 10 3 2 3 3 3 3 4 2 2" xfId="14627" xr:uid="{00000000-0005-0000-0000-0000BB0D0000}"/>
    <cellStyle name="Normal 10 3 2 3 3 3 3 4 3" xfId="10884" xr:uid="{00000000-0005-0000-0000-0000BC0D0000}"/>
    <cellStyle name="Normal 10 3 2 3 3 3 3 5" xfId="5268" xr:uid="{00000000-0005-0000-0000-0000BD0D0000}"/>
    <cellStyle name="Normal 10 3 2 3 3 3 3 5 2" xfId="12756" xr:uid="{00000000-0005-0000-0000-0000BE0D0000}"/>
    <cellStyle name="Normal 10 3 2 3 3 3 3 6" xfId="9013" xr:uid="{00000000-0005-0000-0000-0000BF0D0000}"/>
    <cellStyle name="Normal 10 3 2 3 3 3 4" xfId="1733" xr:uid="{00000000-0005-0000-0000-0000C00D0000}"/>
    <cellStyle name="Normal 10 3 2 3 3 3 4 2" xfId="2644" xr:uid="{00000000-0005-0000-0000-0000C10D0000}"/>
    <cellStyle name="Normal 10 3 2 3 3 3 4 2 2" xfId="4521" xr:uid="{00000000-0005-0000-0000-0000C20D0000}"/>
    <cellStyle name="Normal 10 3 2 3 3 3 4 2 2 2" xfId="8269" xr:uid="{00000000-0005-0000-0000-0000C30D0000}"/>
    <cellStyle name="Normal 10 3 2 3 3 3 4 2 2 2 2" xfId="15756" xr:uid="{00000000-0005-0000-0000-0000C40D0000}"/>
    <cellStyle name="Normal 10 3 2 3 3 3 4 2 2 3" xfId="12013" xr:uid="{00000000-0005-0000-0000-0000C50D0000}"/>
    <cellStyle name="Normal 10 3 2 3 3 3 4 2 3" xfId="6397" xr:uid="{00000000-0005-0000-0000-0000C60D0000}"/>
    <cellStyle name="Normal 10 3 2 3 3 3 4 2 3 2" xfId="13885" xr:uid="{00000000-0005-0000-0000-0000C70D0000}"/>
    <cellStyle name="Normal 10 3 2 3 3 3 4 2 4" xfId="10142" xr:uid="{00000000-0005-0000-0000-0000C80D0000}"/>
    <cellStyle name="Normal 10 3 2 3 3 3 4 3" xfId="3612" xr:uid="{00000000-0005-0000-0000-0000C90D0000}"/>
    <cellStyle name="Normal 10 3 2 3 3 3 4 3 2" xfId="7360" xr:uid="{00000000-0005-0000-0000-0000CA0D0000}"/>
    <cellStyle name="Normal 10 3 2 3 3 3 4 3 2 2" xfId="14847" xr:uid="{00000000-0005-0000-0000-0000CB0D0000}"/>
    <cellStyle name="Normal 10 3 2 3 3 3 4 3 3" xfId="11104" xr:uid="{00000000-0005-0000-0000-0000CC0D0000}"/>
    <cellStyle name="Normal 10 3 2 3 3 3 4 4" xfId="5488" xr:uid="{00000000-0005-0000-0000-0000CD0D0000}"/>
    <cellStyle name="Normal 10 3 2 3 3 3 4 4 2" xfId="12976" xr:uid="{00000000-0005-0000-0000-0000CE0D0000}"/>
    <cellStyle name="Normal 10 3 2 3 3 3 4 5" xfId="9233" xr:uid="{00000000-0005-0000-0000-0000CF0D0000}"/>
    <cellStyle name="Normal 10 3 2 3 3 3 5" xfId="2203" xr:uid="{00000000-0005-0000-0000-0000D00D0000}"/>
    <cellStyle name="Normal 10 3 2 3 3 3 5 2" xfId="4081" xr:uid="{00000000-0005-0000-0000-0000D10D0000}"/>
    <cellStyle name="Normal 10 3 2 3 3 3 5 2 2" xfId="7829" xr:uid="{00000000-0005-0000-0000-0000D20D0000}"/>
    <cellStyle name="Normal 10 3 2 3 3 3 5 2 2 2" xfId="15316" xr:uid="{00000000-0005-0000-0000-0000D30D0000}"/>
    <cellStyle name="Normal 10 3 2 3 3 3 5 2 3" xfId="11573" xr:uid="{00000000-0005-0000-0000-0000D40D0000}"/>
    <cellStyle name="Normal 10 3 2 3 3 3 5 3" xfId="5957" xr:uid="{00000000-0005-0000-0000-0000D50D0000}"/>
    <cellStyle name="Normal 10 3 2 3 3 3 5 3 2" xfId="13445" xr:uid="{00000000-0005-0000-0000-0000D60D0000}"/>
    <cellStyle name="Normal 10 3 2 3 3 3 5 4" xfId="9702" xr:uid="{00000000-0005-0000-0000-0000D70D0000}"/>
    <cellStyle name="Normal 10 3 2 3 3 3 6" xfId="3172" xr:uid="{00000000-0005-0000-0000-0000D80D0000}"/>
    <cellStyle name="Normal 10 3 2 3 3 3 6 2" xfId="6920" xr:uid="{00000000-0005-0000-0000-0000D90D0000}"/>
    <cellStyle name="Normal 10 3 2 3 3 3 6 2 2" xfId="14407" xr:uid="{00000000-0005-0000-0000-0000DA0D0000}"/>
    <cellStyle name="Normal 10 3 2 3 3 3 6 3" xfId="10664" xr:uid="{00000000-0005-0000-0000-0000DB0D0000}"/>
    <cellStyle name="Normal 10 3 2 3 3 3 7" xfId="5048" xr:uid="{00000000-0005-0000-0000-0000DC0D0000}"/>
    <cellStyle name="Normal 10 3 2 3 3 3 7 2" xfId="12536" xr:uid="{00000000-0005-0000-0000-0000DD0D0000}"/>
    <cellStyle name="Normal 10 3 2 3 3 3 8" xfId="8793" xr:uid="{00000000-0005-0000-0000-0000DE0D0000}"/>
    <cellStyle name="Normal 10 3 2 3 3 4" xfId="1154" xr:uid="{00000000-0005-0000-0000-0000DF0D0000}"/>
    <cellStyle name="Normal 10 3 2 3 3 4 2" xfId="1513" xr:uid="{00000000-0005-0000-0000-0000E00D0000}"/>
    <cellStyle name="Normal 10 3 2 3 3 4 2 2" xfId="1955" xr:uid="{00000000-0005-0000-0000-0000E10D0000}"/>
    <cellStyle name="Normal 10 3 2 3 3 4 2 2 2" xfId="2866" xr:uid="{00000000-0005-0000-0000-0000E20D0000}"/>
    <cellStyle name="Normal 10 3 2 3 3 4 2 2 2 2" xfId="4743" xr:uid="{00000000-0005-0000-0000-0000E30D0000}"/>
    <cellStyle name="Normal 10 3 2 3 3 4 2 2 2 2 2" xfId="8491" xr:uid="{00000000-0005-0000-0000-0000E40D0000}"/>
    <cellStyle name="Normal 10 3 2 3 3 4 2 2 2 2 2 2" xfId="15978" xr:uid="{00000000-0005-0000-0000-0000E50D0000}"/>
    <cellStyle name="Normal 10 3 2 3 3 4 2 2 2 2 3" xfId="12235" xr:uid="{00000000-0005-0000-0000-0000E60D0000}"/>
    <cellStyle name="Normal 10 3 2 3 3 4 2 2 2 3" xfId="6619" xr:uid="{00000000-0005-0000-0000-0000E70D0000}"/>
    <cellStyle name="Normal 10 3 2 3 3 4 2 2 2 3 2" xfId="14107" xr:uid="{00000000-0005-0000-0000-0000E80D0000}"/>
    <cellStyle name="Normal 10 3 2 3 3 4 2 2 2 4" xfId="10364" xr:uid="{00000000-0005-0000-0000-0000E90D0000}"/>
    <cellStyle name="Normal 10 3 2 3 3 4 2 2 3" xfId="3834" xr:uid="{00000000-0005-0000-0000-0000EA0D0000}"/>
    <cellStyle name="Normal 10 3 2 3 3 4 2 2 3 2" xfId="7582" xr:uid="{00000000-0005-0000-0000-0000EB0D0000}"/>
    <cellStyle name="Normal 10 3 2 3 3 4 2 2 3 2 2" xfId="15069" xr:uid="{00000000-0005-0000-0000-0000EC0D0000}"/>
    <cellStyle name="Normal 10 3 2 3 3 4 2 2 3 3" xfId="11326" xr:uid="{00000000-0005-0000-0000-0000ED0D0000}"/>
    <cellStyle name="Normal 10 3 2 3 3 4 2 2 4" xfId="5710" xr:uid="{00000000-0005-0000-0000-0000EE0D0000}"/>
    <cellStyle name="Normal 10 3 2 3 3 4 2 2 4 2" xfId="13198" xr:uid="{00000000-0005-0000-0000-0000EF0D0000}"/>
    <cellStyle name="Normal 10 3 2 3 3 4 2 2 5" xfId="9455" xr:uid="{00000000-0005-0000-0000-0000F00D0000}"/>
    <cellStyle name="Normal 10 3 2 3 3 4 2 3" xfId="2425" xr:uid="{00000000-0005-0000-0000-0000F10D0000}"/>
    <cellStyle name="Normal 10 3 2 3 3 4 2 3 2" xfId="4303" xr:uid="{00000000-0005-0000-0000-0000F20D0000}"/>
    <cellStyle name="Normal 10 3 2 3 3 4 2 3 2 2" xfId="8051" xr:uid="{00000000-0005-0000-0000-0000F30D0000}"/>
    <cellStyle name="Normal 10 3 2 3 3 4 2 3 2 2 2" xfId="15538" xr:uid="{00000000-0005-0000-0000-0000F40D0000}"/>
    <cellStyle name="Normal 10 3 2 3 3 4 2 3 2 3" xfId="11795" xr:uid="{00000000-0005-0000-0000-0000F50D0000}"/>
    <cellStyle name="Normal 10 3 2 3 3 4 2 3 3" xfId="6179" xr:uid="{00000000-0005-0000-0000-0000F60D0000}"/>
    <cellStyle name="Normal 10 3 2 3 3 4 2 3 3 2" xfId="13667" xr:uid="{00000000-0005-0000-0000-0000F70D0000}"/>
    <cellStyle name="Normal 10 3 2 3 3 4 2 3 4" xfId="9924" xr:uid="{00000000-0005-0000-0000-0000F80D0000}"/>
    <cellStyle name="Normal 10 3 2 3 3 4 2 4" xfId="3394" xr:uid="{00000000-0005-0000-0000-0000F90D0000}"/>
    <cellStyle name="Normal 10 3 2 3 3 4 2 4 2" xfId="7142" xr:uid="{00000000-0005-0000-0000-0000FA0D0000}"/>
    <cellStyle name="Normal 10 3 2 3 3 4 2 4 2 2" xfId="14629" xr:uid="{00000000-0005-0000-0000-0000FB0D0000}"/>
    <cellStyle name="Normal 10 3 2 3 3 4 2 4 3" xfId="10886" xr:uid="{00000000-0005-0000-0000-0000FC0D0000}"/>
    <cellStyle name="Normal 10 3 2 3 3 4 2 5" xfId="5270" xr:uid="{00000000-0005-0000-0000-0000FD0D0000}"/>
    <cellStyle name="Normal 10 3 2 3 3 4 2 5 2" xfId="12758" xr:uid="{00000000-0005-0000-0000-0000FE0D0000}"/>
    <cellStyle name="Normal 10 3 2 3 3 4 2 6" xfId="9015" xr:uid="{00000000-0005-0000-0000-0000FF0D0000}"/>
    <cellStyle name="Normal 10 3 2 3 3 4 3" xfId="1735" xr:uid="{00000000-0005-0000-0000-0000000E0000}"/>
    <cellStyle name="Normal 10 3 2 3 3 4 3 2" xfId="2646" xr:uid="{00000000-0005-0000-0000-0000010E0000}"/>
    <cellStyle name="Normal 10 3 2 3 3 4 3 2 2" xfId="4523" xr:uid="{00000000-0005-0000-0000-0000020E0000}"/>
    <cellStyle name="Normal 10 3 2 3 3 4 3 2 2 2" xfId="8271" xr:uid="{00000000-0005-0000-0000-0000030E0000}"/>
    <cellStyle name="Normal 10 3 2 3 3 4 3 2 2 2 2" xfId="15758" xr:uid="{00000000-0005-0000-0000-0000040E0000}"/>
    <cellStyle name="Normal 10 3 2 3 3 4 3 2 2 3" xfId="12015" xr:uid="{00000000-0005-0000-0000-0000050E0000}"/>
    <cellStyle name="Normal 10 3 2 3 3 4 3 2 3" xfId="6399" xr:uid="{00000000-0005-0000-0000-0000060E0000}"/>
    <cellStyle name="Normal 10 3 2 3 3 4 3 2 3 2" xfId="13887" xr:uid="{00000000-0005-0000-0000-0000070E0000}"/>
    <cellStyle name="Normal 10 3 2 3 3 4 3 2 4" xfId="10144" xr:uid="{00000000-0005-0000-0000-0000080E0000}"/>
    <cellStyle name="Normal 10 3 2 3 3 4 3 3" xfId="3614" xr:uid="{00000000-0005-0000-0000-0000090E0000}"/>
    <cellStyle name="Normal 10 3 2 3 3 4 3 3 2" xfId="7362" xr:uid="{00000000-0005-0000-0000-00000A0E0000}"/>
    <cellStyle name="Normal 10 3 2 3 3 4 3 3 2 2" xfId="14849" xr:uid="{00000000-0005-0000-0000-00000B0E0000}"/>
    <cellStyle name="Normal 10 3 2 3 3 4 3 3 3" xfId="11106" xr:uid="{00000000-0005-0000-0000-00000C0E0000}"/>
    <cellStyle name="Normal 10 3 2 3 3 4 3 4" xfId="5490" xr:uid="{00000000-0005-0000-0000-00000D0E0000}"/>
    <cellStyle name="Normal 10 3 2 3 3 4 3 4 2" xfId="12978" xr:uid="{00000000-0005-0000-0000-00000E0E0000}"/>
    <cellStyle name="Normal 10 3 2 3 3 4 3 5" xfId="9235" xr:uid="{00000000-0005-0000-0000-00000F0E0000}"/>
    <cellStyle name="Normal 10 3 2 3 3 4 4" xfId="2205" xr:uid="{00000000-0005-0000-0000-0000100E0000}"/>
    <cellStyle name="Normal 10 3 2 3 3 4 4 2" xfId="4083" xr:uid="{00000000-0005-0000-0000-0000110E0000}"/>
    <cellStyle name="Normal 10 3 2 3 3 4 4 2 2" xfId="7831" xr:uid="{00000000-0005-0000-0000-0000120E0000}"/>
    <cellStyle name="Normal 10 3 2 3 3 4 4 2 2 2" xfId="15318" xr:uid="{00000000-0005-0000-0000-0000130E0000}"/>
    <cellStyle name="Normal 10 3 2 3 3 4 4 2 3" xfId="11575" xr:uid="{00000000-0005-0000-0000-0000140E0000}"/>
    <cellStyle name="Normal 10 3 2 3 3 4 4 3" xfId="5959" xr:uid="{00000000-0005-0000-0000-0000150E0000}"/>
    <cellStyle name="Normal 10 3 2 3 3 4 4 3 2" xfId="13447" xr:uid="{00000000-0005-0000-0000-0000160E0000}"/>
    <cellStyle name="Normal 10 3 2 3 3 4 4 4" xfId="9704" xr:uid="{00000000-0005-0000-0000-0000170E0000}"/>
    <cellStyle name="Normal 10 3 2 3 3 4 5" xfId="3174" xr:uid="{00000000-0005-0000-0000-0000180E0000}"/>
    <cellStyle name="Normal 10 3 2 3 3 4 5 2" xfId="6922" xr:uid="{00000000-0005-0000-0000-0000190E0000}"/>
    <cellStyle name="Normal 10 3 2 3 3 4 5 2 2" xfId="14409" xr:uid="{00000000-0005-0000-0000-00001A0E0000}"/>
    <cellStyle name="Normal 10 3 2 3 3 4 5 3" xfId="10666" xr:uid="{00000000-0005-0000-0000-00001B0E0000}"/>
    <cellStyle name="Normal 10 3 2 3 3 4 6" xfId="5050" xr:uid="{00000000-0005-0000-0000-00001C0E0000}"/>
    <cellStyle name="Normal 10 3 2 3 3 4 6 2" xfId="12538" xr:uid="{00000000-0005-0000-0000-00001D0E0000}"/>
    <cellStyle name="Normal 10 3 2 3 3 4 7" xfId="8795" xr:uid="{00000000-0005-0000-0000-00001E0E0000}"/>
    <cellStyle name="Normal 10 3 2 3 3 5" xfId="1508" xr:uid="{00000000-0005-0000-0000-00001F0E0000}"/>
    <cellStyle name="Normal 10 3 2 3 3 5 2" xfId="1950" xr:uid="{00000000-0005-0000-0000-0000200E0000}"/>
    <cellStyle name="Normal 10 3 2 3 3 5 2 2" xfId="2861" xr:uid="{00000000-0005-0000-0000-0000210E0000}"/>
    <cellStyle name="Normal 10 3 2 3 3 5 2 2 2" xfId="4738" xr:uid="{00000000-0005-0000-0000-0000220E0000}"/>
    <cellStyle name="Normal 10 3 2 3 3 5 2 2 2 2" xfId="8486" xr:uid="{00000000-0005-0000-0000-0000230E0000}"/>
    <cellStyle name="Normal 10 3 2 3 3 5 2 2 2 2 2" xfId="15973" xr:uid="{00000000-0005-0000-0000-0000240E0000}"/>
    <cellStyle name="Normal 10 3 2 3 3 5 2 2 2 3" xfId="12230" xr:uid="{00000000-0005-0000-0000-0000250E0000}"/>
    <cellStyle name="Normal 10 3 2 3 3 5 2 2 3" xfId="6614" xr:uid="{00000000-0005-0000-0000-0000260E0000}"/>
    <cellStyle name="Normal 10 3 2 3 3 5 2 2 3 2" xfId="14102" xr:uid="{00000000-0005-0000-0000-0000270E0000}"/>
    <cellStyle name="Normal 10 3 2 3 3 5 2 2 4" xfId="10359" xr:uid="{00000000-0005-0000-0000-0000280E0000}"/>
    <cellStyle name="Normal 10 3 2 3 3 5 2 3" xfId="3829" xr:uid="{00000000-0005-0000-0000-0000290E0000}"/>
    <cellStyle name="Normal 10 3 2 3 3 5 2 3 2" xfId="7577" xr:uid="{00000000-0005-0000-0000-00002A0E0000}"/>
    <cellStyle name="Normal 10 3 2 3 3 5 2 3 2 2" xfId="15064" xr:uid="{00000000-0005-0000-0000-00002B0E0000}"/>
    <cellStyle name="Normal 10 3 2 3 3 5 2 3 3" xfId="11321" xr:uid="{00000000-0005-0000-0000-00002C0E0000}"/>
    <cellStyle name="Normal 10 3 2 3 3 5 2 4" xfId="5705" xr:uid="{00000000-0005-0000-0000-00002D0E0000}"/>
    <cellStyle name="Normal 10 3 2 3 3 5 2 4 2" xfId="13193" xr:uid="{00000000-0005-0000-0000-00002E0E0000}"/>
    <cellStyle name="Normal 10 3 2 3 3 5 2 5" xfId="9450" xr:uid="{00000000-0005-0000-0000-00002F0E0000}"/>
    <cellStyle name="Normal 10 3 2 3 3 5 3" xfId="2420" xr:uid="{00000000-0005-0000-0000-0000300E0000}"/>
    <cellStyle name="Normal 10 3 2 3 3 5 3 2" xfId="4298" xr:uid="{00000000-0005-0000-0000-0000310E0000}"/>
    <cellStyle name="Normal 10 3 2 3 3 5 3 2 2" xfId="8046" xr:uid="{00000000-0005-0000-0000-0000320E0000}"/>
    <cellStyle name="Normal 10 3 2 3 3 5 3 2 2 2" xfId="15533" xr:uid="{00000000-0005-0000-0000-0000330E0000}"/>
    <cellStyle name="Normal 10 3 2 3 3 5 3 2 3" xfId="11790" xr:uid="{00000000-0005-0000-0000-0000340E0000}"/>
    <cellStyle name="Normal 10 3 2 3 3 5 3 3" xfId="6174" xr:uid="{00000000-0005-0000-0000-0000350E0000}"/>
    <cellStyle name="Normal 10 3 2 3 3 5 3 3 2" xfId="13662" xr:uid="{00000000-0005-0000-0000-0000360E0000}"/>
    <cellStyle name="Normal 10 3 2 3 3 5 3 4" xfId="9919" xr:uid="{00000000-0005-0000-0000-0000370E0000}"/>
    <cellStyle name="Normal 10 3 2 3 3 5 4" xfId="3389" xr:uid="{00000000-0005-0000-0000-0000380E0000}"/>
    <cellStyle name="Normal 10 3 2 3 3 5 4 2" xfId="7137" xr:uid="{00000000-0005-0000-0000-0000390E0000}"/>
    <cellStyle name="Normal 10 3 2 3 3 5 4 2 2" xfId="14624" xr:uid="{00000000-0005-0000-0000-00003A0E0000}"/>
    <cellStyle name="Normal 10 3 2 3 3 5 4 3" xfId="10881" xr:uid="{00000000-0005-0000-0000-00003B0E0000}"/>
    <cellStyle name="Normal 10 3 2 3 3 5 5" xfId="5265" xr:uid="{00000000-0005-0000-0000-00003C0E0000}"/>
    <cellStyle name="Normal 10 3 2 3 3 5 5 2" xfId="12753" xr:uid="{00000000-0005-0000-0000-00003D0E0000}"/>
    <cellStyle name="Normal 10 3 2 3 3 5 6" xfId="9010" xr:uid="{00000000-0005-0000-0000-00003E0E0000}"/>
    <cellStyle name="Normal 10 3 2 3 3 6" xfId="1730" xr:uid="{00000000-0005-0000-0000-00003F0E0000}"/>
    <cellStyle name="Normal 10 3 2 3 3 6 2" xfId="2641" xr:uid="{00000000-0005-0000-0000-0000400E0000}"/>
    <cellStyle name="Normal 10 3 2 3 3 6 2 2" xfId="4518" xr:uid="{00000000-0005-0000-0000-0000410E0000}"/>
    <cellStyle name="Normal 10 3 2 3 3 6 2 2 2" xfId="8266" xr:uid="{00000000-0005-0000-0000-0000420E0000}"/>
    <cellStyle name="Normal 10 3 2 3 3 6 2 2 2 2" xfId="15753" xr:uid="{00000000-0005-0000-0000-0000430E0000}"/>
    <cellStyle name="Normal 10 3 2 3 3 6 2 2 3" xfId="12010" xr:uid="{00000000-0005-0000-0000-0000440E0000}"/>
    <cellStyle name="Normal 10 3 2 3 3 6 2 3" xfId="6394" xr:uid="{00000000-0005-0000-0000-0000450E0000}"/>
    <cellStyle name="Normal 10 3 2 3 3 6 2 3 2" xfId="13882" xr:uid="{00000000-0005-0000-0000-0000460E0000}"/>
    <cellStyle name="Normal 10 3 2 3 3 6 2 4" xfId="10139" xr:uid="{00000000-0005-0000-0000-0000470E0000}"/>
    <cellStyle name="Normal 10 3 2 3 3 6 3" xfId="3609" xr:uid="{00000000-0005-0000-0000-0000480E0000}"/>
    <cellStyle name="Normal 10 3 2 3 3 6 3 2" xfId="7357" xr:uid="{00000000-0005-0000-0000-0000490E0000}"/>
    <cellStyle name="Normal 10 3 2 3 3 6 3 2 2" xfId="14844" xr:uid="{00000000-0005-0000-0000-00004A0E0000}"/>
    <cellStyle name="Normal 10 3 2 3 3 6 3 3" xfId="11101" xr:uid="{00000000-0005-0000-0000-00004B0E0000}"/>
    <cellStyle name="Normal 10 3 2 3 3 6 4" xfId="5485" xr:uid="{00000000-0005-0000-0000-00004C0E0000}"/>
    <cellStyle name="Normal 10 3 2 3 3 6 4 2" xfId="12973" xr:uid="{00000000-0005-0000-0000-00004D0E0000}"/>
    <cellStyle name="Normal 10 3 2 3 3 6 5" xfId="9230" xr:uid="{00000000-0005-0000-0000-00004E0E0000}"/>
    <cellStyle name="Normal 10 3 2 3 3 7" xfId="2200" xr:uid="{00000000-0005-0000-0000-00004F0E0000}"/>
    <cellStyle name="Normal 10 3 2 3 3 7 2" xfId="4078" xr:uid="{00000000-0005-0000-0000-0000500E0000}"/>
    <cellStyle name="Normal 10 3 2 3 3 7 2 2" xfId="7826" xr:uid="{00000000-0005-0000-0000-0000510E0000}"/>
    <cellStyle name="Normal 10 3 2 3 3 7 2 2 2" xfId="15313" xr:uid="{00000000-0005-0000-0000-0000520E0000}"/>
    <cellStyle name="Normal 10 3 2 3 3 7 2 3" xfId="11570" xr:uid="{00000000-0005-0000-0000-0000530E0000}"/>
    <cellStyle name="Normal 10 3 2 3 3 7 3" xfId="5954" xr:uid="{00000000-0005-0000-0000-0000540E0000}"/>
    <cellStyle name="Normal 10 3 2 3 3 7 3 2" xfId="13442" xr:uid="{00000000-0005-0000-0000-0000550E0000}"/>
    <cellStyle name="Normal 10 3 2 3 3 7 4" xfId="9699" xr:uid="{00000000-0005-0000-0000-0000560E0000}"/>
    <cellStyle name="Normal 10 3 2 3 3 8" xfId="3169" xr:uid="{00000000-0005-0000-0000-0000570E0000}"/>
    <cellStyle name="Normal 10 3 2 3 3 8 2" xfId="6917" xr:uid="{00000000-0005-0000-0000-0000580E0000}"/>
    <cellStyle name="Normal 10 3 2 3 3 8 2 2" xfId="14404" xr:uid="{00000000-0005-0000-0000-0000590E0000}"/>
    <cellStyle name="Normal 10 3 2 3 3 8 3" xfId="10661" xr:uid="{00000000-0005-0000-0000-00005A0E0000}"/>
    <cellStyle name="Normal 10 3 2 3 3 9" xfId="5045" xr:uid="{00000000-0005-0000-0000-00005B0E0000}"/>
    <cellStyle name="Normal 10 3 2 3 3 9 2" xfId="12533" xr:uid="{00000000-0005-0000-0000-00005C0E0000}"/>
    <cellStyle name="Normal 10 3 2 3 4" xfId="1155" xr:uid="{00000000-0005-0000-0000-00005D0E0000}"/>
    <cellStyle name="Normal 10 3 2 3 4 2" xfId="1156" xr:uid="{00000000-0005-0000-0000-00005E0E0000}"/>
    <cellStyle name="Normal 10 3 2 3 4 2 2" xfId="1515" xr:uid="{00000000-0005-0000-0000-00005F0E0000}"/>
    <cellStyle name="Normal 10 3 2 3 4 2 2 2" xfId="1957" xr:uid="{00000000-0005-0000-0000-0000600E0000}"/>
    <cellStyle name="Normal 10 3 2 3 4 2 2 2 2" xfId="2868" xr:uid="{00000000-0005-0000-0000-0000610E0000}"/>
    <cellStyle name="Normal 10 3 2 3 4 2 2 2 2 2" xfId="4745" xr:uid="{00000000-0005-0000-0000-0000620E0000}"/>
    <cellStyle name="Normal 10 3 2 3 4 2 2 2 2 2 2" xfId="8493" xr:uid="{00000000-0005-0000-0000-0000630E0000}"/>
    <cellStyle name="Normal 10 3 2 3 4 2 2 2 2 2 2 2" xfId="15980" xr:uid="{00000000-0005-0000-0000-0000640E0000}"/>
    <cellStyle name="Normal 10 3 2 3 4 2 2 2 2 2 3" xfId="12237" xr:uid="{00000000-0005-0000-0000-0000650E0000}"/>
    <cellStyle name="Normal 10 3 2 3 4 2 2 2 2 3" xfId="6621" xr:uid="{00000000-0005-0000-0000-0000660E0000}"/>
    <cellStyle name="Normal 10 3 2 3 4 2 2 2 2 3 2" xfId="14109" xr:uid="{00000000-0005-0000-0000-0000670E0000}"/>
    <cellStyle name="Normal 10 3 2 3 4 2 2 2 2 4" xfId="10366" xr:uid="{00000000-0005-0000-0000-0000680E0000}"/>
    <cellStyle name="Normal 10 3 2 3 4 2 2 2 3" xfId="3836" xr:uid="{00000000-0005-0000-0000-0000690E0000}"/>
    <cellStyle name="Normal 10 3 2 3 4 2 2 2 3 2" xfId="7584" xr:uid="{00000000-0005-0000-0000-00006A0E0000}"/>
    <cellStyle name="Normal 10 3 2 3 4 2 2 2 3 2 2" xfId="15071" xr:uid="{00000000-0005-0000-0000-00006B0E0000}"/>
    <cellStyle name="Normal 10 3 2 3 4 2 2 2 3 3" xfId="11328" xr:uid="{00000000-0005-0000-0000-00006C0E0000}"/>
    <cellStyle name="Normal 10 3 2 3 4 2 2 2 4" xfId="5712" xr:uid="{00000000-0005-0000-0000-00006D0E0000}"/>
    <cellStyle name="Normal 10 3 2 3 4 2 2 2 4 2" xfId="13200" xr:uid="{00000000-0005-0000-0000-00006E0E0000}"/>
    <cellStyle name="Normal 10 3 2 3 4 2 2 2 5" xfId="9457" xr:uid="{00000000-0005-0000-0000-00006F0E0000}"/>
    <cellStyle name="Normal 10 3 2 3 4 2 2 3" xfId="2427" xr:uid="{00000000-0005-0000-0000-0000700E0000}"/>
    <cellStyle name="Normal 10 3 2 3 4 2 2 3 2" xfId="4305" xr:uid="{00000000-0005-0000-0000-0000710E0000}"/>
    <cellStyle name="Normal 10 3 2 3 4 2 2 3 2 2" xfId="8053" xr:uid="{00000000-0005-0000-0000-0000720E0000}"/>
    <cellStyle name="Normal 10 3 2 3 4 2 2 3 2 2 2" xfId="15540" xr:uid="{00000000-0005-0000-0000-0000730E0000}"/>
    <cellStyle name="Normal 10 3 2 3 4 2 2 3 2 3" xfId="11797" xr:uid="{00000000-0005-0000-0000-0000740E0000}"/>
    <cellStyle name="Normal 10 3 2 3 4 2 2 3 3" xfId="6181" xr:uid="{00000000-0005-0000-0000-0000750E0000}"/>
    <cellStyle name="Normal 10 3 2 3 4 2 2 3 3 2" xfId="13669" xr:uid="{00000000-0005-0000-0000-0000760E0000}"/>
    <cellStyle name="Normal 10 3 2 3 4 2 2 3 4" xfId="9926" xr:uid="{00000000-0005-0000-0000-0000770E0000}"/>
    <cellStyle name="Normal 10 3 2 3 4 2 2 4" xfId="3396" xr:uid="{00000000-0005-0000-0000-0000780E0000}"/>
    <cellStyle name="Normal 10 3 2 3 4 2 2 4 2" xfId="7144" xr:uid="{00000000-0005-0000-0000-0000790E0000}"/>
    <cellStyle name="Normal 10 3 2 3 4 2 2 4 2 2" xfId="14631" xr:uid="{00000000-0005-0000-0000-00007A0E0000}"/>
    <cellStyle name="Normal 10 3 2 3 4 2 2 4 3" xfId="10888" xr:uid="{00000000-0005-0000-0000-00007B0E0000}"/>
    <cellStyle name="Normal 10 3 2 3 4 2 2 5" xfId="5272" xr:uid="{00000000-0005-0000-0000-00007C0E0000}"/>
    <cellStyle name="Normal 10 3 2 3 4 2 2 5 2" xfId="12760" xr:uid="{00000000-0005-0000-0000-00007D0E0000}"/>
    <cellStyle name="Normal 10 3 2 3 4 2 2 6" xfId="9017" xr:uid="{00000000-0005-0000-0000-00007E0E0000}"/>
    <cellStyle name="Normal 10 3 2 3 4 2 3" xfId="1737" xr:uid="{00000000-0005-0000-0000-00007F0E0000}"/>
    <cellStyle name="Normal 10 3 2 3 4 2 3 2" xfId="2648" xr:uid="{00000000-0005-0000-0000-0000800E0000}"/>
    <cellStyle name="Normal 10 3 2 3 4 2 3 2 2" xfId="4525" xr:uid="{00000000-0005-0000-0000-0000810E0000}"/>
    <cellStyle name="Normal 10 3 2 3 4 2 3 2 2 2" xfId="8273" xr:uid="{00000000-0005-0000-0000-0000820E0000}"/>
    <cellStyle name="Normal 10 3 2 3 4 2 3 2 2 2 2" xfId="15760" xr:uid="{00000000-0005-0000-0000-0000830E0000}"/>
    <cellStyle name="Normal 10 3 2 3 4 2 3 2 2 3" xfId="12017" xr:uid="{00000000-0005-0000-0000-0000840E0000}"/>
    <cellStyle name="Normal 10 3 2 3 4 2 3 2 3" xfId="6401" xr:uid="{00000000-0005-0000-0000-0000850E0000}"/>
    <cellStyle name="Normal 10 3 2 3 4 2 3 2 3 2" xfId="13889" xr:uid="{00000000-0005-0000-0000-0000860E0000}"/>
    <cellStyle name="Normal 10 3 2 3 4 2 3 2 4" xfId="10146" xr:uid="{00000000-0005-0000-0000-0000870E0000}"/>
    <cellStyle name="Normal 10 3 2 3 4 2 3 3" xfId="3616" xr:uid="{00000000-0005-0000-0000-0000880E0000}"/>
    <cellStyle name="Normal 10 3 2 3 4 2 3 3 2" xfId="7364" xr:uid="{00000000-0005-0000-0000-0000890E0000}"/>
    <cellStyle name="Normal 10 3 2 3 4 2 3 3 2 2" xfId="14851" xr:uid="{00000000-0005-0000-0000-00008A0E0000}"/>
    <cellStyle name="Normal 10 3 2 3 4 2 3 3 3" xfId="11108" xr:uid="{00000000-0005-0000-0000-00008B0E0000}"/>
    <cellStyle name="Normal 10 3 2 3 4 2 3 4" xfId="5492" xr:uid="{00000000-0005-0000-0000-00008C0E0000}"/>
    <cellStyle name="Normal 10 3 2 3 4 2 3 4 2" xfId="12980" xr:uid="{00000000-0005-0000-0000-00008D0E0000}"/>
    <cellStyle name="Normal 10 3 2 3 4 2 3 5" xfId="9237" xr:uid="{00000000-0005-0000-0000-00008E0E0000}"/>
    <cellStyle name="Normal 10 3 2 3 4 2 4" xfId="2207" xr:uid="{00000000-0005-0000-0000-00008F0E0000}"/>
    <cellStyle name="Normal 10 3 2 3 4 2 4 2" xfId="4085" xr:uid="{00000000-0005-0000-0000-0000900E0000}"/>
    <cellStyle name="Normal 10 3 2 3 4 2 4 2 2" xfId="7833" xr:uid="{00000000-0005-0000-0000-0000910E0000}"/>
    <cellStyle name="Normal 10 3 2 3 4 2 4 2 2 2" xfId="15320" xr:uid="{00000000-0005-0000-0000-0000920E0000}"/>
    <cellStyle name="Normal 10 3 2 3 4 2 4 2 3" xfId="11577" xr:uid="{00000000-0005-0000-0000-0000930E0000}"/>
    <cellStyle name="Normal 10 3 2 3 4 2 4 3" xfId="5961" xr:uid="{00000000-0005-0000-0000-0000940E0000}"/>
    <cellStyle name="Normal 10 3 2 3 4 2 4 3 2" xfId="13449" xr:uid="{00000000-0005-0000-0000-0000950E0000}"/>
    <cellStyle name="Normal 10 3 2 3 4 2 4 4" xfId="9706" xr:uid="{00000000-0005-0000-0000-0000960E0000}"/>
    <cellStyle name="Normal 10 3 2 3 4 2 5" xfId="3176" xr:uid="{00000000-0005-0000-0000-0000970E0000}"/>
    <cellStyle name="Normal 10 3 2 3 4 2 5 2" xfId="6924" xr:uid="{00000000-0005-0000-0000-0000980E0000}"/>
    <cellStyle name="Normal 10 3 2 3 4 2 5 2 2" xfId="14411" xr:uid="{00000000-0005-0000-0000-0000990E0000}"/>
    <cellStyle name="Normal 10 3 2 3 4 2 5 3" xfId="10668" xr:uid="{00000000-0005-0000-0000-00009A0E0000}"/>
    <cellStyle name="Normal 10 3 2 3 4 2 6" xfId="5052" xr:uid="{00000000-0005-0000-0000-00009B0E0000}"/>
    <cellStyle name="Normal 10 3 2 3 4 2 6 2" xfId="12540" xr:uid="{00000000-0005-0000-0000-00009C0E0000}"/>
    <cellStyle name="Normal 10 3 2 3 4 2 7" xfId="8797" xr:uid="{00000000-0005-0000-0000-00009D0E0000}"/>
    <cellStyle name="Normal 10 3 2 3 4 3" xfId="1514" xr:uid="{00000000-0005-0000-0000-00009E0E0000}"/>
    <cellStyle name="Normal 10 3 2 3 4 3 2" xfId="1956" xr:uid="{00000000-0005-0000-0000-00009F0E0000}"/>
    <cellStyle name="Normal 10 3 2 3 4 3 2 2" xfId="2867" xr:uid="{00000000-0005-0000-0000-0000A00E0000}"/>
    <cellStyle name="Normal 10 3 2 3 4 3 2 2 2" xfId="4744" xr:uid="{00000000-0005-0000-0000-0000A10E0000}"/>
    <cellStyle name="Normal 10 3 2 3 4 3 2 2 2 2" xfId="8492" xr:uid="{00000000-0005-0000-0000-0000A20E0000}"/>
    <cellStyle name="Normal 10 3 2 3 4 3 2 2 2 2 2" xfId="15979" xr:uid="{00000000-0005-0000-0000-0000A30E0000}"/>
    <cellStyle name="Normal 10 3 2 3 4 3 2 2 2 3" xfId="12236" xr:uid="{00000000-0005-0000-0000-0000A40E0000}"/>
    <cellStyle name="Normal 10 3 2 3 4 3 2 2 3" xfId="6620" xr:uid="{00000000-0005-0000-0000-0000A50E0000}"/>
    <cellStyle name="Normal 10 3 2 3 4 3 2 2 3 2" xfId="14108" xr:uid="{00000000-0005-0000-0000-0000A60E0000}"/>
    <cellStyle name="Normal 10 3 2 3 4 3 2 2 4" xfId="10365" xr:uid="{00000000-0005-0000-0000-0000A70E0000}"/>
    <cellStyle name="Normal 10 3 2 3 4 3 2 3" xfId="3835" xr:uid="{00000000-0005-0000-0000-0000A80E0000}"/>
    <cellStyle name="Normal 10 3 2 3 4 3 2 3 2" xfId="7583" xr:uid="{00000000-0005-0000-0000-0000A90E0000}"/>
    <cellStyle name="Normal 10 3 2 3 4 3 2 3 2 2" xfId="15070" xr:uid="{00000000-0005-0000-0000-0000AA0E0000}"/>
    <cellStyle name="Normal 10 3 2 3 4 3 2 3 3" xfId="11327" xr:uid="{00000000-0005-0000-0000-0000AB0E0000}"/>
    <cellStyle name="Normal 10 3 2 3 4 3 2 4" xfId="5711" xr:uid="{00000000-0005-0000-0000-0000AC0E0000}"/>
    <cellStyle name="Normal 10 3 2 3 4 3 2 4 2" xfId="13199" xr:uid="{00000000-0005-0000-0000-0000AD0E0000}"/>
    <cellStyle name="Normal 10 3 2 3 4 3 2 5" xfId="9456" xr:uid="{00000000-0005-0000-0000-0000AE0E0000}"/>
    <cellStyle name="Normal 10 3 2 3 4 3 3" xfId="2426" xr:uid="{00000000-0005-0000-0000-0000AF0E0000}"/>
    <cellStyle name="Normal 10 3 2 3 4 3 3 2" xfId="4304" xr:uid="{00000000-0005-0000-0000-0000B00E0000}"/>
    <cellStyle name="Normal 10 3 2 3 4 3 3 2 2" xfId="8052" xr:uid="{00000000-0005-0000-0000-0000B10E0000}"/>
    <cellStyle name="Normal 10 3 2 3 4 3 3 2 2 2" xfId="15539" xr:uid="{00000000-0005-0000-0000-0000B20E0000}"/>
    <cellStyle name="Normal 10 3 2 3 4 3 3 2 3" xfId="11796" xr:uid="{00000000-0005-0000-0000-0000B30E0000}"/>
    <cellStyle name="Normal 10 3 2 3 4 3 3 3" xfId="6180" xr:uid="{00000000-0005-0000-0000-0000B40E0000}"/>
    <cellStyle name="Normal 10 3 2 3 4 3 3 3 2" xfId="13668" xr:uid="{00000000-0005-0000-0000-0000B50E0000}"/>
    <cellStyle name="Normal 10 3 2 3 4 3 3 4" xfId="9925" xr:uid="{00000000-0005-0000-0000-0000B60E0000}"/>
    <cellStyle name="Normal 10 3 2 3 4 3 4" xfId="3395" xr:uid="{00000000-0005-0000-0000-0000B70E0000}"/>
    <cellStyle name="Normal 10 3 2 3 4 3 4 2" xfId="7143" xr:uid="{00000000-0005-0000-0000-0000B80E0000}"/>
    <cellStyle name="Normal 10 3 2 3 4 3 4 2 2" xfId="14630" xr:uid="{00000000-0005-0000-0000-0000B90E0000}"/>
    <cellStyle name="Normal 10 3 2 3 4 3 4 3" xfId="10887" xr:uid="{00000000-0005-0000-0000-0000BA0E0000}"/>
    <cellStyle name="Normal 10 3 2 3 4 3 5" xfId="5271" xr:uid="{00000000-0005-0000-0000-0000BB0E0000}"/>
    <cellStyle name="Normal 10 3 2 3 4 3 5 2" xfId="12759" xr:uid="{00000000-0005-0000-0000-0000BC0E0000}"/>
    <cellStyle name="Normal 10 3 2 3 4 3 6" xfId="9016" xr:uid="{00000000-0005-0000-0000-0000BD0E0000}"/>
    <cellStyle name="Normal 10 3 2 3 4 4" xfId="1736" xr:uid="{00000000-0005-0000-0000-0000BE0E0000}"/>
    <cellStyle name="Normal 10 3 2 3 4 4 2" xfId="2647" xr:uid="{00000000-0005-0000-0000-0000BF0E0000}"/>
    <cellStyle name="Normal 10 3 2 3 4 4 2 2" xfId="4524" xr:uid="{00000000-0005-0000-0000-0000C00E0000}"/>
    <cellStyle name="Normal 10 3 2 3 4 4 2 2 2" xfId="8272" xr:uid="{00000000-0005-0000-0000-0000C10E0000}"/>
    <cellStyle name="Normal 10 3 2 3 4 4 2 2 2 2" xfId="15759" xr:uid="{00000000-0005-0000-0000-0000C20E0000}"/>
    <cellStyle name="Normal 10 3 2 3 4 4 2 2 3" xfId="12016" xr:uid="{00000000-0005-0000-0000-0000C30E0000}"/>
    <cellStyle name="Normal 10 3 2 3 4 4 2 3" xfId="6400" xr:uid="{00000000-0005-0000-0000-0000C40E0000}"/>
    <cellStyle name="Normal 10 3 2 3 4 4 2 3 2" xfId="13888" xr:uid="{00000000-0005-0000-0000-0000C50E0000}"/>
    <cellStyle name="Normal 10 3 2 3 4 4 2 4" xfId="10145" xr:uid="{00000000-0005-0000-0000-0000C60E0000}"/>
    <cellStyle name="Normal 10 3 2 3 4 4 3" xfId="3615" xr:uid="{00000000-0005-0000-0000-0000C70E0000}"/>
    <cellStyle name="Normal 10 3 2 3 4 4 3 2" xfId="7363" xr:uid="{00000000-0005-0000-0000-0000C80E0000}"/>
    <cellStyle name="Normal 10 3 2 3 4 4 3 2 2" xfId="14850" xr:uid="{00000000-0005-0000-0000-0000C90E0000}"/>
    <cellStyle name="Normal 10 3 2 3 4 4 3 3" xfId="11107" xr:uid="{00000000-0005-0000-0000-0000CA0E0000}"/>
    <cellStyle name="Normal 10 3 2 3 4 4 4" xfId="5491" xr:uid="{00000000-0005-0000-0000-0000CB0E0000}"/>
    <cellStyle name="Normal 10 3 2 3 4 4 4 2" xfId="12979" xr:uid="{00000000-0005-0000-0000-0000CC0E0000}"/>
    <cellStyle name="Normal 10 3 2 3 4 4 5" xfId="9236" xr:uid="{00000000-0005-0000-0000-0000CD0E0000}"/>
    <cellStyle name="Normal 10 3 2 3 4 5" xfId="2206" xr:uid="{00000000-0005-0000-0000-0000CE0E0000}"/>
    <cellStyle name="Normal 10 3 2 3 4 5 2" xfId="4084" xr:uid="{00000000-0005-0000-0000-0000CF0E0000}"/>
    <cellStyle name="Normal 10 3 2 3 4 5 2 2" xfId="7832" xr:uid="{00000000-0005-0000-0000-0000D00E0000}"/>
    <cellStyle name="Normal 10 3 2 3 4 5 2 2 2" xfId="15319" xr:uid="{00000000-0005-0000-0000-0000D10E0000}"/>
    <cellStyle name="Normal 10 3 2 3 4 5 2 3" xfId="11576" xr:uid="{00000000-0005-0000-0000-0000D20E0000}"/>
    <cellStyle name="Normal 10 3 2 3 4 5 3" xfId="5960" xr:uid="{00000000-0005-0000-0000-0000D30E0000}"/>
    <cellStyle name="Normal 10 3 2 3 4 5 3 2" xfId="13448" xr:uid="{00000000-0005-0000-0000-0000D40E0000}"/>
    <cellStyle name="Normal 10 3 2 3 4 5 4" xfId="9705" xr:uid="{00000000-0005-0000-0000-0000D50E0000}"/>
    <cellStyle name="Normal 10 3 2 3 4 6" xfId="3175" xr:uid="{00000000-0005-0000-0000-0000D60E0000}"/>
    <cellStyle name="Normal 10 3 2 3 4 6 2" xfId="6923" xr:uid="{00000000-0005-0000-0000-0000D70E0000}"/>
    <cellStyle name="Normal 10 3 2 3 4 6 2 2" xfId="14410" xr:uid="{00000000-0005-0000-0000-0000D80E0000}"/>
    <cellStyle name="Normal 10 3 2 3 4 6 3" xfId="10667" xr:uid="{00000000-0005-0000-0000-0000D90E0000}"/>
    <cellStyle name="Normal 10 3 2 3 4 7" xfId="5051" xr:uid="{00000000-0005-0000-0000-0000DA0E0000}"/>
    <cellStyle name="Normal 10 3 2 3 4 7 2" xfId="12539" xr:uid="{00000000-0005-0000-0000-0000DB0E0000}"/>
    <cellStyle name="Normal 10 3 2 3 4 8" xfId="8796" xr:uid="{00000000-0005-0000-0000-0000DC0E0000}"/>
    <cellStyle name="Normal 10 3 2 3 5" xfId="1157" xr:uid="{00000000-0005-0000-0000-0000DD0E0000}"/>
    <cellStyle name="Normal 10 3 2 3 5 2" xfId="1516" xr:uid="{00000000-0005-0000-0000-0000DE0E0000}"/>
    <cellStyle name="Normal 10 3 2 3 5 2 2" xfId="1958" xr:uid="{00000000-0005-0000-0000-0000DF0E0000}"/>
    <cellStyle name="Normal 10 3 2 3 5 2 2 2" xfId="2869" xr:uid="{00000000-0005-0000-0000-0000E00E0000}"/>
    <cellStyle name="Normal 10 3 2 3 5 2 2 2 2" xfId="4746" xr:uid="{00000000-0005-0000-0000-0000E10E0000}"/>
    <cellStyle name="Normal 10 3 2 3 5 2 2 2 2 2" xfId="8494" xr:uid="{00000000-0005-0000-0000-0000E20E0000}"/>
    <cellStyle name="Normal 10 3 2 3 5 2 2 2 2 2 2" xfId="15981" xr:uid="{00000000-0005-0000-0000-0000E30E0000}"/>
    <cellStyle name="Normal 10 3 2 3 5 2 2 2 2 3" xfId="12238" xr:uid="{00000000-0005-0000-0000-0000E40E0000}"/>
    <cellStyle name="Normal 10 3 2 3 5 2 2 2 3" xfId="6622" xr:uid="{00000000-0005-0000-0000-0000E50E0000}"/>
    <cellStyle name="Normal 10 3 2 3 5 2 2 2 3 2" xfId="14110" xr:uid="{00000000-0005-0000-0000-0000E60E0000}"/>
    <cellStyle name="Normal 10 3 2 3 5 2 2 2 4" xfId="10367" xr:uid="{00000000-0005-0000-0000-0000E70E0000}"/>
    <cellStyle name="Normal 10 3 2 3 5 2 2 3" xfId="3837" xr:uid="{00000000-0005-0000-0000-0000E80E0000}"/>
    <cellStyle name="Normal 10 3 2 3 5 2 2 3 2" xfId="7585" xr:uid="{00000000-0005-0000-0000-0000E90E0000}"/>
    <cellStyle name="Normal 10 3 2 3 5 2 2 3 2 2" xfId="15072" xr:uid="{00000000-0005-0000-0000-0000EA0E0000}"/>
    <cellStyle name="Normal 10 3 2 3 5 2 2 3 3" xfId="11329" xr:uid="{00000000-0005-0000-0000-0000EB0E0000}"/>
    <cellStyle name="Normal 10 3 2 3 5 2 2 4" xfId="5713" xr:uid="{00000000-0005-0000-0000-0000EC0E0000}"/>
    <cellStyle name="Normal 10 3 2 3 5 2 2 4 2" xfId="13201" xr:uid="{00000000-0005-0000-0000-0000ED0E0000}"/>
    <cellStyle name="Normal 10 3 2 3 5 2 2 5" xfId="9458" xr:uid="{00000000-0005-0000-0000-0000EE0E0000}"/>
    <cellStyle name="Normal 10 3 2 3 5 2 3" xfId="2428" xr:uid="{00000000-0005-0000-0000-0000EF0E0000}"/>
    <cellStyle name="Normal 10 3 2 3 5 2 3 2" xfId="4306" xr:uid="{00000000-0005-0000-0000-0000F00E0000}"/>
    <cellStyle name="Normal 10 3 2 3 5 2 3 2 2" xfId="8054" xr:uid="{00000000-0005-0000-0000-0000F10E0000}"/>
    <cellStyle name="Normal 10 3 2 3 5 2 3 2 2 2" xfId="15541" xr:uid="{00000000-0005-0000-0000-0000F20E0000}"/>
    <cellStyle name="Normal 10 3 2 3 5 2 3 2 3" xfId="11798" xr:uid="{00000000-0005-0000-0000-0000F30E0000}"/>
    <cellStyle name="Normal 10 3 2 3 5 2 3 3" xfId="6182" xr:uid="{00000000-0005-0000-0000-0000F40E0000}"/>
    <cellStyle name="Normal 10 3 2 3 5 2 3 3 2" xfId="13670" xr:uid="{00000000-0005-0000-0000-0000F50E0000}"/>
    <cellStyle name="Normal 10 3 2 3 5 2 3 4" xfId="9927" xr:uid="{00000000-0005-0000-0000-0000F60E0000}"/>
    <cellStyle name="Normal 10 3 2 3 5 2 4" xfId="3397" xr:uid="{00000000-0005-0000-0000-0000F70E0000}"/>
    <cellStyle name="Normal 10 3 2 3 5 2 4 2" xfId="7145" xr:uid="{00000000-0005-0000-0000-0000F80E0000}"/>
    <cellStyle name="Normal 10 3 2 3 5 2 4 2 2" xfId="14632" xr:uid="{00000000-0005-0000-0000-0000F90E0000}"/>
    <cellStyle name="Normal 10 3 2 3 5 2 4 3" xfId="10889" xr:uid="{00000000-0005-0000-0000-0000FA0E0000}"/>
    <cellStyle name="Normal 10 3 2 3 5 2 5" xfId="5273" xr:uid="{00000000-0005-0000-0000-0000FB0E0000}"/>
    <cellStyle name="Normal 10 3 2 3 5 2 5 2" xfId="12761" xr:uid="{00000000-0005-0000-0000-0000FC0E0000}"/>
    <cellStyle name="Normal 10 3 2 3 5 2 6" xfId="9018" xr:uid="{00000000-0005-0000-0000-0000FD0E0000}"/>
    <cellStyle name="Normal 10 3 2 3 5 3" xfId="1738" xr:uid="{00000000-0005-0000-0000-0000FE0E0000}"/>
    <cellStyle name="Normal 10 3 2 3 5 3 2" xfId="2649" xr:uid="{00000000-0005-0000-0000-0000FF0E0000}"/>
    <cellStyle name="Normal 10 3 2 3 5 3 2 2" xfId="4526" xr:uid="{00000000-0005-0000-0000-0000000F0000}"/>
    <cellStyle name="Normal 10 3 2 3 5 3 2 2 2" xfId="8274" xr:uid="{00000000-0005-0000-0000-0000010F0000}"/>
    <cellStyle name="Normal 10 3 2 3 5 3 2 2 2 2" xfId="15761" xr:uid="{00000000-0005-0000-0000-0000020F0000}"/>
    <cellStyle name="Normal 10 3 2 3 5 3 2 2 3" xfId="12018" xr:uid="{00000000-0005-0000-0000-0000030F0000}"/>
    <cellStyle name="Normal 10 3 2 3 5 3 2 3" xfId="6402" xr:uid="{00000000-0005-0000-0000-0000040F0000}"/>
    <cellStyle name="Normal 10 3 2 3 5 3 2 3 2" xfId="13890" xr:uid="{00000000-0005-0000-0000-0000050F0000}"/>
    <cellStyle name="Normal 10 3 2 3 5 3 2 4" xfId="10147" xr:uid="{00000000-0005-0000-0000-0000060F0000}"/>
    <cellStyle name="Normal 10 3 2 3 5 3 3" xfId="3617" xr:uid="{00000000-0005-0000-0000-0000070F0000}"/>
    <cellStyle name="Normal 10 3 2 3 5 3 3 2" xfId="7365" xr:uid="{00000000-0005-0000-0000-0000080F0000}"/>
    <cellStyle name="Normal 10 3 2 3 5 3 3 2 2" xfId="14852" xr:uid="{00000000-0005-0000-0000-0000090F0000}"/>
    <cellStyle name="Normal 10 3 2 3 5 3 3 3" xfId="11109" xr:uid="{00000000-0005-0000-0000-00000A0F0000}"/>
    <cellStyle name="Normal 10 3 2 3 5 3 4" xfId="5493" xr:uid="{00000000-0005-0000-0000-00000B0F0000}"/>
    <cellStyle name="Normal 10 3 2 3 5 3 4 2" xfId="12981" xr:uid="{00000000-0005-0000-0000-00000C0F0000}"/>
    <cellStyle name="Normal 10 3 2 3 5 3 5" xfId="9238" xr:uid="{00000000-0005-0000-0000-00000D0F0000}"/>
    <cellStyle name="Normal 10 3 2 3 5 4" xfId="2208" xr:uid="{00000000-0005-0000-0000-00000E0F0000}"/>
    <cellStyle name="Normal 10 3 2 3 5 4 2" xfId="4086" xr:uid="{00000000-0005-0000-0000-00000F0F0000}"/>
    <cellStyle name="Normal 10 3 2 3 5 4 2 2" xfId="7834" xr:uid="{00000000-0005-0000-0000-0000100F0000}"/>
    <cellStyle name="Normal 10 3 2 3 5 4 2 2 2" xfId="15321" xr:uid="{00000000-0005-0000-0000-0000110F0000}"/>
    <cellStyle name="Normal 10 3 2 3 5 4 2 3" xfId="11578" xr:uid="{00000000-0005-0000-0000-0000120F0000}"/>
    <cellStyle name="Normal 10 3 2 3 5 4 3" xfId="5962" xr:uid="{00000000-0005-0000-0000-0000130F0000}"/>
    <cellStyle name="Normal 10 3 2 3 5 4 3 2" xfId="13450" xr:uid="{00000000-0005-0000-0000-0000140F0000}"/>
    <cellStyle name="Normal 10 3 2 3 5 4 4" xfId="9707" xr:uid="{00000000-0005-0000-0000-0000150F0000}"/>
    <cellStyle name="Normal 10 3 2 3 5 5" xfId="3177" xr:uid="{00000000-0005-0000-0000-0000160F0000}"/>
    <cellStyle name="Normal 10 3 2 3 5 5 2" xfId="6925" xr:uid="{00000000-0005-0000-0000-0000170F0000}"/>
    <cellStyle name="Normal 10 3 2 3 5 5 2 2" xfId="14412" xr:uid="{00000000-0005-0000-0000-0000180F0000}"/>
    <cellStyle name="Normal 10 3 2 3 5 5 3" xfId="10669" xr:uid="{00000000-0005-0000-0000-0000190F0000}"/>
    <cellStyle name="Normal 10 3 2 3 5 6" xfId="5053" xr:uid="{00000000-0005-0000-0000-00001A0F0000}"/>
    <cellStyle name="Normal 10 3 2 3 5 6 2" xfId="12541" xr:uid="{00000000-0005-0000-0000-00001B0F0000}"/>
    <cellStyle name="Normal 10 3 2 3 5 7" xfId="8798" xr:uid="{00000000-0005-0000-0000-00001C0F0000}"/>
    <cellStyle name="Normal 10 3 2 3 6" xfId="1503" xr:uid="{00000000-0005-0000-0000-00001D0F0000}"/>
    <cellStyle name="Normal 10 3 2 3 6 2" xfId="1945" xr:uid="{00000000-0005-0000-0000-00001E0F0000}"/>
    <cellStyle name="Normal 10 3 2 3 6 2 2" xfId="2856" xr:uid="{00000000-0005-0000-0000-00001F0F0000}"/>
    <cellStyle name="Normal 10 3 2 3 6 2 2 2" xfId="4733" xr:uid="{00000000-0005-0000-0000-0000200F0000}"/>
    <cellStyle name="Normal 10 3 2 3 6 2 2 2 2" xfId="8481" xr:uid="{00000000-0005-0000-0000-0000210F0000}"/>
    <cellStyle name="Normal 10 3 2 3 6 2 2 2 2 2" xfId="15968" xr:uid="{00000000-0005-0000-0000-0000220F0000}"/>
    <cellStyle name="Normal 10 3 2 3 6 2 2 2 3" xfId="12225" xr:uid="{00000000-0005-0000-0000-0000230F0000}"/>
    <cellStyle name="Normal 10 3 2 3 6 2 2 3" xfId="6609" xr:uid="{00000000-0005-0000-0000-0000240F0000}"/>
    <cellStyle name="Normal 10 3 2 3 6 2 2 3 2" xfId="14097" xr:uid="{00000000-0005-0000-0000-0000250F0000}"/>
    <cellStyle name="Normal 10 3 2 3 6 2 2 4" xfId="10354" xr:uid="{00000000-0005-0000-0000-0000260F0000}"/>
    <cellStyle name="Normal 10 3 2 3 6 2 3" xfId="3824" xr:uid="{00000000-0005-0000-0000-0000270F0000}"/>
    <cellStyle name="Normal 10 3 2 3 6 2 3 2" xfId="7572" xr:uid="{00000000-0005-0000-0000-0000280F0000}"/>
    <cellStyle name="Normal 10 3 2 3 6 2 3 2 2" xfId="15059" xr:uid="{00000000-0005-0000-0000-0000290F0000}"/>
    <cellStyle name="Normal 10 3 2 3 6 2 3 3" xfId="11316" xr:uid="{00000000-0005-0000-0000-00002A0F0000}"/>
    <cellStyle name="Normal 10 3 2 3 6 2 4" xfId="5700" xr:uid="{00000000-0005-0000-0000-00002B0F0000}"/>
    <cellStyle name="Normal 10 3 2 3 6 2 4 2" xfId="13188" xr:uid="{00000000-0005-0000-0000-00002C0F0000}"/>
    <cellStyle name="Normal 10 3 2 3 6 2 5" xfId="9445" xr:uid="{00000000-0005-0000-0000-00002D0F0000}"/>
    <cellStyle name="Normal 10 3 2 3 6 3" xfId="2415" xr:uid="{00000000-0005-0000-0000-00002E0F0000}"/>
    <cellStyle name="Normal 10 3 2 3 6 3 2" xfId="4293" xr:uid="{00000000-0005-0000-0000-00002F0F0000}"/>
    <cellStyle name="Normal 10 3 2 3 6 3 2 2" xfId="8041" xr:uid="{00000000-0005-0000-0000-0000300F0000}"/>
    <cellStyle name="Normal 10 3 2 3 6 3 2 2 2" xfId="15528" xr:uid="{00000000-0005-0000-0000-0000310F0000}"/>
    <cellStyle name="Normal 10 3 2 3 6 3 2 3" xfId="11785" xr:uid="{00000000-0005-0000-0000-0000320F0000}"/>
    <cellStyle name="Normal 10 3 2 3 6 3 3" xfId="6169" xr:uid="{00000000-0005-0000-0000-0000330F0000}"/>
    <cellStyle name="Normal 10 3 2 3 6 3 3 2" xfId="13657" xr:uid="{00000000-0005-0000-0000-0000340F0000}"/>
    <cellStyle name="Normal 10 3 2 3 6 3 4" xfId="9914" xr:uid="{00000000-0005-0000-0000-0000350F0000}"/>
    <cellStyle name="Normal 10 3 2 3 6 4" xfId="3384" xr:uid="{00000000-0005-0000-0000-0000360F0000}"/>
    <cellStyle name="Normal 10 3 2 3 6 4 2" xfId="7132" xr:uid="{00000000-0005-0000-0000-0000370F0000}"/>
    <cellStyle name="Normal 10 3 2 3 6 4 2 2" xfId="14619" xr:uid="{00000000-0005-0000-0000-0000380F0000}"/>
    <cellStyle name="Normal 10 3 2 3 6 4 3" xfId="10876" xr:uid="{00000000-0005-0000-0000-0000390F0000}"/>
    <cellStyle name="Normal 10 3 2 3 6 5" xfId="5260" xr:uid="{00000000-0005-0000-0000-00003A0F0000}"/>
    <cellStyle name="Normal 10 3 2 3 6 5 2" xfId="12748" xr:uid="{00000000-0005-0000-0000-00003B0F0000}"/>
    <cellStyle name="Normal 10 3 2 3 6 6" xfId="9005" xr:uid="{00000000-0005-0000-0000-00003C0F0000}"/>
    <cellStyle name="Normal 10 3 2 3 7" xfId="1725" xr:uid="{00000000-0005-0000-0000-00003D0F0000}"/>
    <cellStyle name="Normal 10 3 2 3 7 2" xfId="2636" xr:uid="{00000000-0005-0000-0000-00003E0F0000}"/>
    <cellStyle name="Normal 10 3 2 3 7 2 2" xfId="4513" xr:uid="{00000000-0005-0000-0000-00003F0F0000}"/>
    <cellStyle name="Normal 10 3 2 3 7 2 2 2" xfId="8261" xr:uid="{00000000-0005-0000-0000-0000400F0000}"/>
    <cellStyle name="Normal 10 3 2 3 7 2 2 2 2" xfId="15748" xr:uid="{00000000-0005-0000-0000-0000410F0000}"/>
    <cellStyle name="Normal 10 3 2 3 7 2 2 3" xfId="12005" xr:uid="{00000000-0005-0000-0000-0000420F0000}"/>
    <cellStyle name="Normal 10 3 2 3 7 2 3" xfId="6389" xr:uid="{00000000-0005-0000-0000-0000430F0000}"/>
    <cellStyle name="Normal 10 3 2 3 7 2 3 2" xfId="13877" xr:uid="{00000000-0005-0000-0000-0000440F0000}"/>
    <cellStyle name="Normal 10 3 2 3 7 2 4" xfId="10134" xr:uid="{00000000-0005-0000-0000-0000450F0000}"/>
    <cellStyle name="Normal 10 3 2 3 7 3" xfId="3604" xr:uid="{00000000-0005-0000-0000-0000460F0000}"/>
    <cellStyle name="Normal 10 3 2 3 7 3 2" xfId="7352" xr:uid="{00000000-0005-0000-0000-0000470F0000}"/>
    <cellStyle name="Normal 10 3 2 3 7 3 2 2" xfId="14839" xr:uid="{00000000-0005-0000-0000-0000480F0000}"/>
    <cellStyle name="Normal 10 3 2 3 7 3 3" xfId="11096" xr:uid="{00000000-0005-0000-0000-0000490F0000}"/>
    <cellStyle name="Normal 10 3 2 3 7 4" xfId="5480" xr:uid="{00000000-0005-0000-0000-00004A0F0000}"/>
    <cellStyle name="Normal 10 3 2 3 7 4 2" xfId="12968" xr:uid="{00000000-0005-0000-0000-00004B0F0000}"/>
    <cellStyle name="Normal 10 3 2 3 7 5" xfId="9225" xr:uid="{00000000-0005-0000-0000-00004C0F0000}"/>
    <cellStyle name="Normal 10 3 2 3 8" xfId="2195" xr:uid="{00000000-0005-0000-0000-00004D0F0000}"/>
    <cellStyle name="Normal 10 3 2 3 8 2" xfId="4073" xr:uid="{00000000-0005-0000-0000-00004E0F0000}"/>
    <cellStyle name="Normal 10 3 2 3 8 2 2" xfId="7821" xr:uid="{00000000-0005-0000-0000-00004F0F0000}"/>
    <cellStyle name="Normal 10 3 2 3 8 2 2 2" xfId="15308" xr:uid="{00000000-0005-0000-0000-0000500F0000}"/>
    <cellStyle name="Normal 10 3 2 3 8 2 3" xfId="11565" xr:uid="{00000000-0005-0000-0000-0000510F0000}"/>
    <cellStyle name="Normal 10 3 2 3 8 3" xfId="5949" xr:uid="{00000000-0005-0000-0000-0000520F0000}"/>
    <cellStyle name="Normal 10 3 2 3 8 3 2" xfId="13437" xr:uid="{00000000-0005-0000-0000-0000530F0000}"/>
    <cellStyle name="Normal 10 3 2 3 8 4" xfId="9694" xr:uid="{00000000-0005-0000-0000-0000540F0000}"/>
    <cellStyle name="Normal 10 3 2 3 9" xfId="3164" xr:uid="{00000000-0005-0000-0000-0000550F0000}"/>
    <cellStyle name="Normal 10 3 2 3 9 2" xfId="6912" xr:uid="{00000000-0005-0000-0000-0000560F0000}"/>
    <cellStyle name="Normal 10 3 2 3 9 2 2" xfId="14399" xr:uid="{00000000-0005-0000-0000-0000570F0000}"/>
    <cellStyle name="Normal 10 3 2 3 9 3" xfId="10656" xr:uid="{00000000-0005-0000-0000-0000580F0000}"/>
    <cellStyle name="Normal 10 3 2 4" xfId="1158" xr:uid="{00000000-0005-0000-0000-0000590F0000}"/>
    <cellStyle name="Normal 10 3 2 4 2" xfId="1159" xr:uid="{00000000-0005-0000-0000-00005A0F0000}"/>
    <cellStyle name="Normal 10 3 2 4 2 2" xfId="1160" xr:uid="{00000000-0005-0000-0000-00005B0F0000}"/>
    <cellStyle name="Normal 10 3 2 4 2 2 2" xfId="1519" xr:uid="{00000000-0005-0000-0000-00005C0F0000}"/>
    <cellStyle name="Normal 10 3 2 4 2 2 2 2" xfId="1961" xr:uid="{00000000-0005-0000-0000-00005D0F0000}"/>
    <cellStyle name="Normal 10 3 2 4 2 2 2 2 2" xfId="2872" xr:uid="{00000000-0005-0000-0000-00005E0F0000}"/>
    <cellStyle name="Normal 10 3 2 4 2 2 2 2 2 2" xfId="4749" xr:uid="{00000000-0005-0000-0000-00005F0F0000}"/>
    <cellStyle name="Normal 10 3 2 4 2 2 2 2 2 2 2" xfId="8497" xr:uid="{00000000-0005-0000-0000-0000600F0000}"/>
    <cellStyle name="Normal 10 3 2 4 2 2 2 2 2 2 2 2" xfId="15984" xr:uid="{00000000-0005-0000-0000-0000610F0000}"/>
    <cellStyle name="Normal 10 3 2 4 2 2 2 2 2 2 3" xfId="12241" xr:uid="{00000000-0005-0000-0000-0000620F0000}"/>
    <cellStyle name="Normal 10 3 2 4 2 2 2 2 2 3" xfId="6625" xr:uid="{00000000-0005-0000-0000-0000630F0000}"/>
    <cellStyle name="Normal 10 3 2 4 2 2 2 2 2 3 2" xfId="14113" xr:uid="{00000000-0005-0000-0000-0000640F0000}"/>
    <cellStyle name="Normal 10 3 2 4 2 2 2 2 2 4" xfId="10370" xr:uid="{00000000-0005-0000-0000-0000650F0000}"/>
    <cellStyle name="Normal 10 3 2 4 2 2 2 2 3" xfId="3840" xr:uid="{00000000-0005-0000-0000-0000660F0000}"/>
    <cellStyle name="Normal 10 3 2 4 2 2 2 2 3 2" xfId="7588" xr:uid="{00000000-0005-0000-0000-0000670F0000}"/>
    <cellStyle name="Normal 10 3 2 4 2 2 2 2 3 2 2" xfId="15075" xr:uid="{00000000-0005-0000-0000-0000680F0000}"/>
    <cellStyle name="Normal 10 3 2 4 2 2 2 2 3 3" xfId="11332" xr:uid="{00000000-0005-0000-0000-0000690F0000}"/>
    <cellStyle name="Normal 10 3 2 4 2 2 2 2 4" xfId="5716" xr:uid="{00000000-0005-0000-0000-00006A0F0000}"/>
    <cellStyle name="Normal 10 3 2 4 2 2 2 2 4 2" xfId="13204" xr:uid="{00000000-0005-0000-0000-00006B0F0000}"/>
    <cellStyle name="Normal 10 3 2 4 2 2 2 2 5" xfId="9461" xr:uid="{00000000-0005-0000-0000-00006C0F0000}"/>
    <cellStyle name="Normal 10 3 2 4 2 2 2 3" xfId="2431" xr:uid="{00000000-0005-0000-0000-00006D0F0000}"/>
    <cellStyle name="Normal 10 3 2 4 2 2 2 3 2" xfId="4309" xr:uid="{00000000-0005-0000-0000-00006E0F0000}"/>
    <cellStyle name="Normal 10 3 2 4 2 2 2 3 2 2" xfId="8057" xr:uid="{00000000-0005-0000-0000-00006F0F0000}"/>
    <cellStyle name="Normal 10 3 2 4 2 2 2 3 2 2 2" xfId="15544" xr:uid="{00000000-0005-0000-0000-0000700F0000}"/>
    <cellStyle name="Normal 10 3 2 4 2 2 2 3 2 3" xfId="11801" xr:uid="{00000000-0005-0000-0000-0000710F0000}"/>
    <cellStyle name="Normal 10 3 2 4 2 2 2 3 3" xfId="6185" xr:uid="{00000000-0005-0000-0000-0000720F0000}"/>
    <cellStyle name="Normal 10 3 2 4 2 2 2 3 3 2" xfId="13673" xr:uid="{00000000-0005-0000-0000-0000730F0000}"/>
    <cellStyle name="Normal 10 3 2 4 2 2 2 3 4" xfId="9930" xr:uid="{00000000-0005-0000-0000-0000740F0000}"/>
    <cellStyle name="Normal 10 3 2 4 2 2 2 4" xfId="3400" xr:uid="{00000000-0005-0000-0000-0000750F0000}"/>
    <cellStyle name="Normal 10 3 2 4 2 2 2 4 2" xfId="7148" xr:uid="{00000000-0005-0000-0000-0000760F0000}"/>
    <cellStyle name="Normal 10 3 2 4 2 2 2 4 2 2" xfId="14635" xr:uid="{00000000-0005-0000-0000-0000770F0000}"/>
    <cellStyle name="Normal 10 3 2 4 2 2 2 4 3" xfId="10892" xr:uid="{00000000-0005-0000-0000-0000780F0000}"/>
    <cellStyle name="Normal 10 3 2 4 2 2 2 5" xfId="5276" xr:uid="{00000000-0005-0000-0000-0000790F0000}"/>
    <cellStyle name="Normal 10 3 2 4 2 2 2 5 2" xfId="12764" xr:uid="{00000000-0005-0000-0000-00007A0F0000}"/>
    <cellStyle name="Normal 10 3 2 4 2 2 2 6" xfId="9021" xr:uid="{00000000-0005-0000-0000-00007B0F0000}"/>
    <cellStyle name="Normal 10 3 2 4 2 2 3" xfId="1741" xr:uid="{00000000-0005-0000-0000-00007C0F0000}"/>
    <cellStyle name="Normal 10 3 2 4 2 2 3 2" xfId="2652" xr:uid="{00000000-0005-0000-0000-00007D0F0000}"/>
    <cellStyle name="Normal 10 3 2 4 2 2 3 2 2" xfId="4529" xr:uid="{00000000-0005-0000-0000-00007E0F0000}"/>
    <cellStyle name="Normal 10 3 2 4 2 2 3 2 2 2" xfId="8277" xr:uid="{00000000-0005-0000-0000-00007F0F0000}"/>
    <cellStyle name="Normal 10 3 2 4 2 2 3 2 2 2 2" xfId="15764" xr:uid="{00000000-0005-0000-0000-0000800F0000}"/>
    <cellStyle name="Normal 10 3 2 4 2 2 3 2 2 3" xfId="12021" xr:uid="{00000000-0005-0000-0000-0000810F0000}"/>
    <cellStyle name="Normal 10 3 2 4 2 2 3 2 3" xfId="6405" xr:uid="{00000000-0005-0000-0000-0000820F0000}"/>
    <cellStyle name="Normal 10 3 2 4 2 2 3 2 3 2" xfId="13893" xr:uid="{00000000-0005-0000-0000-0000830F0000}"/>
    <cellStyle name="Normal 10 3 2 4 2 2 3 2 4" xfId="10150" xr:uid="{00000000-0005-0000-0000-0000840F0000}"/>
    <cellStyle name="Normal 10 3 2 4 2 2 3 3" xfId="3620" xr:uid="{00000000-0005-0000-0000-0000850F0000}"/>
    <cellStyle name="Normal 10 3 2 4 2 2 3 3 2" xfId="7368" xr:uid="{00000000-0005-0000-0000-0000860F0000}"/>
    <cellStyle name="Normal 10 3 2 4 2 2 3 3 2 2" xfId="14855" xr:uid="{00000000-0005-0000-0000-0000870F0000}"/>
    <cellStyle name="Normal 10 3 2 4 2 2 3 3 3" xfId="11112" xr:uid="{00000000-0005-0000-0000-0000880F0000}"/>
    <cellStyle name="Normal 10 3 2 4 2 2 3 4" xfId="5496" xr:uid="{00000000-0005-0000-0000-0000890F0000}"/>
    <cellStyle name="Normal 10 3 2 4 2 2 3 4 2" xfId="12984" xr:uid="{00000000-0005-0000-0000-00008A0F0000}"/>
    <cellStyle name="Normal 10 3 2 4 2 2 3 5" xfId="9241" xr:uid="{00000000-0005-0000-0000-00008B0F0000}"/>
    <cellStyle name="Normal 10 3 2 4 2 2 4" xfId="2211" xr:uid="{00000000-0005-0000-0000-00008C0F0000}"/>
    <cellStyle name="Normal 10 3 2 4 2 2 4 2" xfId="4089" xr:uid="{00000000-0005-0000-0000-00008D0F0000}"/>
    <cellStyle name="Normal 10 3 2 4 2 2 4 2 2" xfId="7837" xr:uid="{00000000-0005-0000-0000-00008E0F0000}"/>
    <cellStyle name="Normal 10 3 2 4 2 2 4 2 2 2" xfId="15324" xr:uid="{00000000-0005-0000-0000-00008F0F0000}"/>
    <cellStyle name="Normal 10 3 2 4 2 2 4 2 3" xfId="11581" xr:uid="{00000000-0005-0000-0000-0000900F0000}"/>
    <cellStyle name="Normal 10 3 2 4 2 2 4 3" xfId="5965" xr:uid="{00000000-0005-0000-0000-0000910F0000}"/>
    <cellStyle name="Normal 10 3 2 4 2 2 4 3 2" xfId="13453" xr:uid="{00000000-0005-0000-0000-0000920F0000}"/>
    <cellStyle name="Normal 10 3 2 4 2 2 4 4" xfId="9710" xr:uid="{00000000-0005-0000-0000-0000930F0000}"/>
    <cellStyle name="Normal 10 3 2 4 2 2 5" xfId="3180" xr:uid="{00000000-0005-0000-0000-0000940F0000}"/>
    <cellStyle name="Normal 10 3 2 4 2 2 5 2" xfId="6928" xr:uid="{00000000-0005-0000-0000-0000950F0000}"/>
    <cellStyle name="Normal 10 3 2 4 2 2 5 2 2" xfId="14415" xr:uid="{00000000-0005-0000-0000-0000960F0000}"/>
    <cellStyle name="Normal 10 3 2 4 2 2 5 3" xfId="10672" xr:uid="{00000000-0005-0000-0000-0000970F0000}"/>
    <cellStyle name="Normal 10 3 2 4 2 2 6" xfId="5056" xr:uid="{00000000-0005-0000-0000-0000980F0000}"/>
    <cellStyle name="Normal 10 3 2 4 2 2 6 2" xfId="12544" xr:uid="{00000000-0005-0000-0000-0000990F0000}"/>
    <cellStyle name="Normal 10 3 2 4 2 2 7" xfId="8801" xr:uid="{00000000-0005-0000-0000-00009A0F0000}"/>
    <cellStyle name="Normal 10 3 2 4 2 3" xfId="1518" xr:uid="{00000000-0005-0000-0000-00009B0F0000}"/>
    <cellStyle name="Normal 10 3 2 4 2 3 2" xfId="1960" xr:uid="{00000000-0005-0000-0000-00009C0F0000}"/>
    <cellStyle name="Normal 10 3 2 4 2 3 2 2" xfId="2871" xr:uid="{00000000-0005-0000-0000-00009D0F0000}"/>
    <cellStyle name="Normal 10 3 2 4 2 3 2 2 2" xfId="4748" xr:uid="{00000000-0005-0000-0000-00009E0F0000}"/>
    <cellStyle name="Normal 10 3 2 4 2 3 2 2 2 2" xfId="8496" xr:uid="{00000000-0005-0000-0000-00009F0F0000}"/>
    <cellStyle name="Normal 10 3 2 4 2 3 2 2 2 2 2" xfId="15983" xr:uid="{00000000-0005-0000-0000-0000A00F0000}"/>
    <cellStyle name="Normal 10 3 2 4 2 3 2 2 2 3" xfId="12240" xr:uid="{00000000-0005-0000-0000-0000A10F0000}"/>
    <cellStyle name="Normal 10 3 2 4 2 3 2 2 3" xfId="6624" xr:uid="{00000000-0005-0000-0000-0000A20F0000}"/>
    <cellStyle name="Normal 10 3 2 4 2 3 2 2 3 2" xfId="14112" xr:uid="{00000000-0005-0000-0000-0000A30F0000}"/>
    <cellStyle name="Normal 10 3 2 4 2 3 2 2 4" xfId="10369" xr:uid="{00000000-0005-0000-0000-0000A40F0000}"/>
    <cellStyle name="Normal 10 3 2 4 2 3 2 3" xfId="3839" xr:uid="{00000000-0005-0000-0000-0000A50F0000}"/>
    <cellStyle name="Normal 10 3 2 4 2 3 2 3 2" xfId="7587" xr:uid="{00000000-0005-0000-0000-0000A60F0000}"/>
    <cellStyle name="Normal 10 3 2 4 2 3 2 3 2 2" xfId="15074" xr:uid="{00000000-0005-0000-0000-0000A70F0000}"/>
    <cellStyle name="Normal 10 3 2 4 2 3 2 3 3" xfId="11331" xr:uid="{00000000-0005-0000-0000-0000A80F0000}"/>
    <cellStyle name="Normal 10 3 2 4 2 3 2 4" xfId="5715" xr:uid="{00000000-0005-0000-0000-0000A90F0000}"/>
    <cellStyle name="Normal 10 3 2 4 2 3 2 4 2" xfId="13203" xr:uid="{00000000-0005-0000-0000-0000AA0F0000}"/>
    <cellStyle name="Normal 10 3 2 4 2 3 2 5" xfId="9460" xr:uid="{00000000-0005-0000-0000-0000AB0F0000}"/>
    <cellStyle name="Normal 10 3 2 4 2 3 3" xfId="2430" xr:uid="{00000000-0005-0000-0000-0000AC0F0000}"/>
    <cellStyle name="Normal 10 3 2 4 2 3 3 2" xfId="4308" xr:uid="{00000000-0005-0000-0000-0000AD0F0000}"/>
    <cellStyle name="Normal 10 3 2 4 2 3 3 2 2" xfId="8056" xr:uid="{00000000-0005-0000-0000-0000AE0F0000}"/>
    <cellStyle name="Normal 10 3 2 4 2 3 3 2 2 2" xfId="15543" xr:uid="{00000000-0005-0000-0000-0000AF0F0000}"/>
    <cellStyle name="Normal 10 3 2 4 2 3 3 2 3" xfId="11800" xr:uid="{00000000-0005-0000-0000-0000B00F0000}"/>
    <cellStyle name="Normal 10 3 2 4 2 3 3 3" xfId="6184" xr:uid="{00000000-0005-0000-0000-0000B10F0000}"/>
    <cellStyle name="Normal 10 3 2 4 2 3 3 3 2" xfId="13672" xr:uid="{00000000-0005-0000-0000-0000B20F0000}"/>
    <cellStyle name="Normal 10 3 2 4 2 3 3 4" xfId="9929" xr:uid="{00000000-0005-0000-0000-0000B30F0000}"/>
    <cellStyle name="Normal 10 3 2 4 2 3 4" xfId="3399" xr:uid="{00000000-0005-0000-0000-0000B40F0000}"/>
    <cellStyle name="Normal 10 3 2 4 2 3 4 2" xfId="7147" xr:uid="{00000000-0005-0000-0000-0000B50F0000}"/>
    <cellStyle name="Normal 10 3 2 4 2 3 4 2 2" xfId="14634" xr:uid="{00000000-0005-0000-0000-0000B60F0000}"/>
    <cellStyle name="Normal 10 3 2 4 2 3 4 3" xfId="10891" xr:uid="{00000000-0005-0000-0000-0000B70F0000}"/>
    <cellStyle name="Normal 10 3 2 4 2 3 5" xfId="5275" xr:uid="{00000000-0005-0000-0000-0000B80F0000}"/>
    <cellStyle name="Normal 10 3 2 4 2 3 5 2" xfId="12763" xr:uid="{00000000-0005-0000-0000-0000B90F0000}"/>
    <cellStyle name="Normal 10 3 2 4 2 3 6" xfId="9020" xr:uid="{00000000-0005-0000-0000-0000BA0F0000}"/>
    <cellStyle name="Normal 10 3 2 4 2 4" xfId="1740" xr:uid="{00000000-0005-0000-0000-0000BB0F0000}"/>
    <cellStyle name="Normal 10 3 2 4 2 4 2" xfId="2651" xr:uid="{00000000-0005-0000-0000-0000BC0F0000}"/>
    <cellStyle name="Normal 10 3 2 4 2 4 2 2" xfId="4528" xr:uid="{00000000-0005-0000-0000-0000BD0F0000}"/>
    <cellStyle name="Normal 10 3 2 4 2 4 2 2 2" xfId="8276" xr:uid="{00000000-0005-0000-0000-0000BE0F0000}"/>
    <cellStyle name="Normal 10 3 2 4 2 4 2 2 2 2" xfId="15763" xr:uid="{00000000-0005-0000-0000-0000BF0F0000}"/>
    <cellStyle name="Normal 10 3 2 4 2 4 2 2 3" xfId="12020" xr:uid="{00000000-0005-0000-0000-0000C00F0000}"/>
    <cellStyle name="Normal 10 3 2 4 2 4 2 3" xfId="6404" xr:uid="{00000000-0005-0000-0000-0000C10F0000}"/>
    <cellStyle name="Normal 10 3 2 4 2 4 2 3 2" xfId="13892" xr:uid="{00000000-0005-0000-0000-0000C20F0000}"/>
    <cellStyle name="Normal 10 3 2 4 2 4 2 4" xfId="10149" xr:uid="{00000000-0005-0000-0000-0000C30F0000}"/>
    <cellStyle name="Normal 10 3 2 4 2 4 3" xfId="3619" xr:uid="{00000000-0005-0000-0000-0000C40F0000}"/>
    <cellStyle name="Normal 10 3 2 4 2 4 3 2" xfId="7367" xr:uid="{00000000-0005-0000-0000-0000C50F0000}"/>
    <cellStyle name="Normal 10 3 2 4 2 4 3 2 2" xfId="14854" xr:uid="{00000000-0005-0000-0000-0000C60F0000}"/>
    <cellStyle name="Normal 10 3 2 4 2 4 3 3" xfId="11111" xr:uid="{00000000-0005-0000-0000-0000C70F0000}"/>
    <cellStyle name="Normal 10 3 2 4 2 4 4" xfId="5495" xr:uid="{00000000-0005-0000-0000-0000C80F0000}"/>
    <cellStyle name="Normal 10 3 2 4 2 4 4 2" xfId="12983" xr:uid="{00000000-0005-0000-0000-0000C90F0000}"/>
    <cellStyle name="Normal 10 3 2 4 2 4 5" xfId="9240" xr:uid="{00000000-0005-0000-0000-0000CA0F0000}"/>
    <cellStyle name="Normal 10 3 2 4 2 5" xfId="2210" xr:uid="{00000000-0005-0000-0000-0000CB0F0000}"/>
    <cellStyle name="Normal 10 3 2 4 2 5 2" xfId="4088" xr:uid="{00000000-0005-0000-0000-0000CC0F0000}"/>
    <cellStyle name="Normal 10 3 2 4 2 5 2 2" xfId="7836" xr:uid="{00000000-0005-0000-0000-0000CD0F0000}"/>
    <cellStyle name="Normal 10 3 2 4 2 5 2 2 2" xfId="15323" xr:uid="{00000000-0005-0000-0000-0000CE0F0000}"/>
    <cellStyle name="Normal 10 3 2 4 2 5 2 3" xfId="11580" xr:uid="{00000000-0005-0000-0000-0000CF0F0000}"/>
    <cellStyle name="Normal 10 3 2 4 2 5 3" xfId="5964" xr:uid="{00000000-0005-0000-0000-0000D00F0000}"/>
    <cellStyle name="Normal 10 3 2 4 2 5 3 2" xfId="13452" xr:uid="{00000000-0005-0000-0000-0000D10F0000}"/>
    <cellStyle name="Normal 10 3 2 4 2 5 4" xfId="9709" xr:uid="{00000000-0005-0000-0000-0000D20F0000}"/>
    <cellStyle name="Normal 10 3 2 4 2 6" xfId="3179" xr:uid="{00000000-0005-0000-0000-0000D30F0000}"/>
    <cellStyle name="Normal 10 3 2 4 2 6 2" xfId="6927" xr:uid="{00000000-0005-0000-0000-0000D40F0000}"/>
    <cellStyle name="Normal 10 3 2 4 2 6 2 2" xfId="14414" xr:uid="{00000000-0005-0000-0000-0000D50F0000}"/>
    <cellStyle name="Normal 10 3 2 4 2 6 3" xfId="10671" xr:uid="{00000000-0005-0000-0000-0000D60F0000}"/>
    <cellStyle name="Normal 10 3 2 4 2 7" xfId="5055" xr:uid="{00000000-0005-0000-0000-0000D70F0000}"/>
    <cellStyle name="Normal 10 3 2 4 2 7 2" xfId="12543" xr:uid="{00000000-0005-0000-0000-0000D80F0000}"/>
    <cellStyle name="Normal 10 3 2 4 2 8" xfId="8800" xr:uid="{00000000-0005-0000-0000-0000D90F0000}"/>
    <cellStyle name="Normal 10 3 2 4 3" xfId="1161" xr:uid="{00000000-0005-0000-0000-0000DA0F0000}"/>
    <cellStyle name="Normal 10 3 2 4 3 2" xfId="1520" xr:uid="{00000000-0005-0000-0000-0000DB0F0000}"/>
    <cellStyle name="Normal 10 3 2 4 3 2 2" xfId="1962" xr:uid="{00000000-0005-0000-0000-0000DC0F0000}"/>
    <cellStyle name="Normal 10 3 2 4 3 2 2 2" xfId="2873" xr:uid="{00000000-0005-0000-0000-0000DD0F0000}"/>
    <cellStyle name="Normal 10 3 2 4 3 2 2 2 2" xfId="4750" xr:uid="{00000000-0005-0000-0000-0000DE0F0000}"/>
    <cellStyle name="Normal 10 3 2 4 3 2 2 2 2 2" xfId="8498" xr:uid="{00000000-0005-0000-0000-0000DF0F0000}"/>
    <cellStyle name="Normal 10 3 2 4 3 2 2 2 2 2 2" xfId="15985" xr:uid="{00000000-0005-0000-0000-0000E00F0000}"/>
    <cellStyle name="Normal 10 3 2 4 3 2 2 2 2 3" xfId="12242" xr:uid="{00000000-0005-0000-0000-0000E10F0000}"/>
    <cellStyle name="Normal 10 3 2 4 3 2 2 2 3" xfId="6626" xr:uid="{00000000-0005-0000-0000-0000E20F0000}"/>
    <cellStyle name="Normal 10 3 2 4 3 2 2 2 3 2" xfId="14114" xr:uid="{00000000-0005-0000-0000-0000E30F0000}"/>
    <cellStyle name="Normal 10 3 2 4 3 2 2 2 4" xfId="10371" xr:uid="{00000000-0005-0000-0000-0000E40F0000}"/>
    <cellStyle name="Normal 10 3 2 4 3 2 2 3" xfId="3841" xr:uid="{00000000-0005-0000-0000-0000E50F0000}"/>
    <cellStyle name="Normal 10 3 2 4 3 2 2 3 2" xfId="7589" xr:uid="{00000000-0005-0000-0000-0000E60F0000}"/>
    <cellStyle name="Normal 10 3 2 4 3 2 2 3 2 2" xfId="15076" xr:uid="{00000000-0005-0000-0000-0000E70F0000}"/>
    <cellStyle name="Normal 10 3 2 4 3 2 2 3 3" xfId="11333" xr:uid="{00000000-0005-0000-0000-0000E80F0000}"/>
    <cellStyle name="Normal 10 3 2 4 3 2 2 4" xfId="5717" xr:uid="{00000000-0005-0000-0000-0000E90F0000}"/>
    <cellStyle name="Normal 10 3 2 4 3 2 2 4 2" xfId="13205" xr:uid="{00000000-0005-0000-0000-0000EA0F0000}"/>
    <cellStyle name="Normal 10 3 2 4 3 2 2 5" xfId="9462" xr:uid="{00000000-0005-0000-0000-0000EB0F0000}"/>
    <cellStyle name="Normal 10 3 2 4 3 2 3" xfId="2432" xr:uid="{00000000-0005-0000-0000-0000EC0F0000}"/>
    <cellStyle name="Normal 10 3 2 4 3 2 3 2" xfId="4310" xr:uid="{00000000-0005-0000-0000-0000ED0F0000}"/>
    <cellStyle name="Normal 10 3 2 4 3 2 3 2 2" xfId="8058" xr:uid="{00000000-0005-0000-0000-0000EE0F0000}"/>
    <cellStyle name="Normal 10 3 2 4 3 2 3 2 2 2" xfId="15545" xr:uid="{00000000-0005-0000-0000-0000EF0F0000}"/>
    <cellStyle name="Normal 10 3 2 4 3 2 3 2 3" xfId="11802" xr:uid="{00000000-0005-0000-0000-0000F00F0000}"/>
    <cellStyle name="Normal 10 3 2 4 3 2 3 3" xfId="6186" xr:uid="{00000000-0005-0000-0000-0000F10F0000}"/>
    <cellStyle name="Normal 10 3 2 4 3 2 3 3 2" xfId="13674" xr:uid="{00000000-0005-0000-0000-0000F20F0000}"/>
    <cellStyle name="Normal 10 3 2 4 3 2 3 4" xfId="9931" xr:uid="{00000000-0005-0000-0000-0000F30F0000}"/>
    <cellStyle name="Normal 10 3 2 4 3 2 4" xfId="3401" xr:uid="{00000000-0005-0000-0000-0000F40F0000}"/>
    <cellStyle name="Normal 10 3 2 4 3 2 4 2" xfId="7149" xr:uid="{00000000-0005-0000-0000-0000F50F0000}"/>
    <cellStyle name="Normal 10 3 2 4 3 2 4 2 2" xfId="14636" xr:uid="{00000000-0005-0000-0000-0000F60F0000}"/>
    <cellStyle name="Normal 10 3 2 4 3 2 4 3" xfId="10893" xr:uid="{00000000-0005-0000-0000-0000F70F0000}"/>
    <cellStyle name="Normal 10 3 2 4 3 2 5" xfId="5277" xr:uid="{00000000-0005-0000-0000-0000F80F0000}"/>
    <cellStyle name="Normal 10 3 2 4 3 2 5 2" xfId="12765" xr:uid="{00000000-0005-0000-0000-0000F90F0000}"/>
    <cellStyle name="Normal 10 3 2 4 3 2 6" xfId="9022" xr:uid="{00000000-0005-0000-0000-0000FA0F0000}"/>
    <cellStyle name="Normal 10 3 2 4 3 3" xfId="1742" xr:uid="{00000000-0005-0000-0000-0000FB0F0000}"/>
    <cellStyle name="Normal 10 3 2 4 3 3 2" xfId="2653" xr:uid="{00000000-0005-0000-0000-0000FC0F0000}"/>
    <cellStyle name="Normal 10 3 2 4 3 3 2 2" xfId="4530" xr:uid="{00000000-0005-0000-0000-0000FD0F0000}"/>
    <cellStyle name="Normal 10 3 2 4 3 3 2 2 2" xfId="8278" xr:uid="{00000000-0005-0000-0000-0000FE0F0000}"/>
    <cellStyle name="Normal 10 3 2 4 3 3 2 2 2 2" xfId="15765" xr:uid="{00000000-0005-0000-0000-0000FF0F0000}"/>
    <cellStyle name="Normal 10 3 2 4 3 3 2 2 3" xfId="12022" xr:uid="{00000000-0005-0000-0000-000000100000}"/>
    <cellStyle name="Normal 10 3 2 4 3 3 2 3" xfId="6406" xr:uid="{00000000-0005-0000-0000-000001100000}"/>
    <cellStyle name="Normal 10 3 2 4 3 3 2 3 2" xfId="13894" xr:uid="{00000000-0005-0000-0000-000002100000}"/>
    <cellStyle name="Normal 10 3 2 4 3 3 2 4" xfId="10151" xr:uid="{00000000-0005-0000-0000-000003100000}"/>
    <cellStyle name="Normal 10 3 2 4 3 3 3" xfId="3621" xr:uid="{00000000-0005-0000-0000-000004100000}"/>
    <cellStyle name="Normal 10 3 2 4 3 3 3 2" xfId="7369" xr:uid="{00000000-0005-0000-0000-000005100000}"/>
    <cellStyle name="Normal 10 3 2 4 3 3 3 2 2" xfId="14856" xr:uid="{00000000-0005-0000-0000-000006100000}"/>
    <cellStyle name="Normal 10 3 2 4 3 3 3 3" xfId="11113" xr:uid="{00000000-0005-0000-0000-000007100000}"/>
    <cellStyle name="Normal 10 3 2 4 3 3 4" xfId="5497" xr:uid="{00000000-0005-0000-0000-000008100000}"/>
    <cellStyle name="Normal 10 3 2 4 3 3 4 2" xfId="12985" xr:uid="{00000000-0005-0000-0000-000009100000}"/>
    <cellStyle name="Normal 10 3 2 4 3 3 5" xfId="9242" xr:uid="{00000000-0005-0000-0000-00000A100000}"/>
    <cellStyle name="Normal 10 3 2 4 3 4" xfId="2212" xr:uid="{00000000-0005-0000-0000-00000B100000}"/>
    <cellStyle name="Normal 10 3 2 4 3 4 2" xfId="4090" xr:uid="{00000000-0005-0000-0000-00000C100000}"/>
    <cellStyle name="Normal 10 3 2 4 3 4 2 2" xfId="7838" xr:uid="{00000000-0005-0000-0000-00000D100000}"/>
    <cellStyle name="Normal 10 3 2 4 3 4 2 2 2" xfId="15325" xr:uid="{00000000-0005-0000-0000-00000E100000}"/>
    <cellStyle name="Normal 10 3 2 4 3 4 2 3" xfId="11582" xr:uid="{00000000-0005-0000-0000-00000F100000}"/>
    <cellStyle name="Normal 10 3 2 4 3 4 3" xfId="5966" xr:uid="{00000000-0005-0000-0000-000010100000}"/>
    <cellStyle name="Normal 10 3 2 4 3 4 3 2" xfId="13454" xr:uid="{00000000-0005-0000-0000-000011100000}"/>
    <cellStyle name="Normal 10 3 2 4 3 4 4" xfId="9711" xr:uid="{00000000-0005-0000-0000-000012100000}"/>
    <cellStyle name="Normal 10 3 2 4 3 5" xfId="3181" xr:uid="{00000000-0005-0000-0000-000013100000}"/>
    <cellStyle name="Normal 10 3 2 4 3 5 2" xfId="6929" xr:uid="{00000000-0005-0000-0000-000014100000}"/>
    <cellStyle name="Normal 10 3 2 4 3 5 2 2" xfId="14416" xr:uid="{00000000-0005-0000-0000-000015100000}"/>
    <cellStyle name="Normal 10 3 2 4 3 5 3" xfId="10673" xr:uid="{00000000-0005-0000-0000-000016100000}"/>
    <cellStyle name="Normal 10 3 2 4 3 6" xfId="5057" xr:uid="{00000000-0005-0000-0000-000017100000}"/>
    <cellStyle name="Normal 10 3 2 4 3 6 2" xfId="12545" xr:uid="{00000000-0005-0000-0000-000018100000}"/>
    <cellStyle name="Normal 10 3 2 4 3 7" xfId="8802" xr:uid="{00000000-0005-0000-0000-000019100000}"/>
    <cellStyle name="Normal 10 3 2 4 4" xfId="1517" xr:uid="{00000000-0005-0000-0000-00001A100000}"/>
    <cellStyle name="Normal 10 3 2 4 4 2" xfId="1959" xr:uid="{00000000-0005-0000-0000-00001B100000}"/>
    <cellStyle name="Normal 10 3 2 4 4 2 2" xfId="2870" xr:uid="{00000000-0005-0000-0000-00001C100000}"/>
    <cellStyle name="Normal 10 3 2 4 4 2 2 2" xfId="4747" xr:uid="{00000000-0005-0000-0000-00001D100000}"/>
    <cellStyle name="Normal 10 3 2 4 4 2 2 2 2" xfId="8495" xr:uid="{00000000-0005-0000-0000-00001E100000}"/>
    <cellStyle name="Normal 10 3 2 4 4 2 2 2 2 2" xfId="15982" xr:uid="{00000000-0005-0000-0000-00001F100000}"/>
    <cellStyle name="Normal 10 3 2 4 4 2 2 2 3" xfId="12239" xr:uid="{00000000-0005-0000-0000-000020100000}"/>
    <cellStyle name="Normal 10 3 2 4 4 2 2 3" xfId="6623" xr:uid="{00000000-0005-0000-0000-000021100000}"/>
    <cellStyle name="Normal 10 3 2 4 4 2 2 3 2" xfId="14111" xr:uid="{00000000-0005-0000-0000-000022100000}"/>
    <cellStyle name="Normal 10 3 2 4 4 2 2 4" xfId="10368" xr:uid="{00000000-0005-0000-0000-000023100000}"/>
    <cellStyle name="Normal 10 3 2 4 4 2 3" xfId="3838" xr:uid="{00000000-0005-0000-0000-000024100000}"/>
    <cellStyle name="Normal 10 3 2 4 4 2 3 2" xfId="7586" xr:uid="{00000000-0005-0000-0000-000025100000}"/>
    <cellStyle name="Normal 10 3 2 4 4 2 3 2 2" xfId="15073" xr:uid="{00000000-0005-0000-0000-000026100000}"/>
    <cellStyle name="Normal 10 3 2 4 4 2 3 3" xfId="11330" xr:uid="{00000000-0005-0000-0000-000027100000}"/>
    <cellStyle name="Normal 10 3 2 4 4 2 4" xfId="5714" xr:uid="{00000000-0005-0000-0000-000028100000}"/>
    <cellStyle name="Normal 10 3 2 4 4 2 4 2" xfId="13202" xr:uid="{00000000-0005-0000-0000-000029100000}"/>
    <cellStyle name="Normal 10 3 2 4 4 2 5" xfId="9459" xr:uid="{00000000-0005-0000-0000-00002A100000}"/>
    <cellStyle name="Normal 10 3 2 4 4 3" xfId="2429" xr:uid="{00000000-0005-0000-0000-00002B100000}"/>
    <cellStyle name="Normal 10 3 2 4 4 3 2" xfId="4307" xr:uid="{00000000-0005-0000-0000-00002C100000}"/>
    <cellStyle name="Normal 10 3 2 4 4 3 2 2" xfId="8055" xr:uid="{00000000-0005-0000-0000-00002D100000}"/>
    <cellStyle name="Normal 10 3 2 4 4 3 2 2 2" xfId="15542" xr:uid="{00000000-0005-0000-0000-00002E100000}"/>
    <cellStyle name="Normal 10 3 2 4 4 3 2 3" xfId="11799" xr:uid="{00000000-0005-0000-0000-00002F100000}"/>
    <cellStyle name="Normal 10 3 2 4 4 3 3" xfId="6183" xr:uid="{00000000-0005-0000-0000-000030100000}"/>
    <cellStyle name="Normal 10 3 2 4 4 3 3 2" xfId="13671" xr:uid="{00000000-0005-0000-0000-000031100000}"/>
    <cellStyle name="Normal 10 3 2 4 4 3 4" xfId="9928" xr:uid="{00000000-0005-0000-0000-000032100000}"/>
    <cellStyle name="Normal 10 3 2 4 4 4" xfId="3398" xr:uid="{00000000-0005-0000-0000-000033100000}"/>
    <cellStyle name="Normal 10 3 2 4 4 4 2" xfId="7146" xr:uid="{00000000-0005-0000-0000-000034100000}"/>
    <cellStyle name="Normal 10 3 2 4 4 4 2 2" xfId="14633" xr:uid="{00000000-0005-0000-0000-000035100000}"/>
    <cellStyle name="Normal 10 3 2 4 4 4 3" xfId="10890" xr:uid="{00000000-0005-0000-0000-000036100000}"/>
    <cellStyle name="Normal 10 3 2 4 4 5" xfId="5274" xr:uid="{00000000-0005-0000-0000-000037100000}"/>
    <cellStyle name="Normal 10 3 2 4 4 5 2" xfId="12762" xr:uid="{00000000-0005-0000-0000-000038100000}"/>
    <cellStyle name="Normal 10 3 2 4 4 6" xfId="9019" xr:uid="{00000000-0005-0000-0000-000039100000}"/>
    <cellStyle name="Normal 10 3 2 4 5" xfId="1739" xr:uid="{00000000-0005-0000-0000-00003A100000}"/>
    <cellStyle name="Normal 10 3 2 4 5 2" xfId="2650" xr:uid="{00000000-0005-0000-0000-00003B100000}"/>
    <cellStyle name="Normal 10 3 2 4 5 2 2" xfId="4527" xr:uid="{00000000-0005-0000-0000-00003C100000}"/>
    <cellStyle name="Normal 10 3 2 4 5 2 2 2" xfId="8275" xr:uid="{00000000-0005-0000-0000-00003D100000}"/>
    <cellStyle name="Normal 10 3 2 4 5 2 2 2 2" xfId="15762" xr:uid="{00000000-0005-0000-0000-00003E100000}"/>
    <cellStyle name="Normal 10 3 2 4 5 2 2 3" xfId="12019" xr:uid="{00000000-0005-0000-0000-00003F100000}"/>
    <cellStyle name="Normal 10 3 2 4 5 2 3" xfId="6403" xr:uid="{00000000-0005-0000-0000-000040100000}"/>
    <cellStyle name="Normal 10 3 2 4 5 2 3 2" xfId="13891" xr:uid="{00000000-0005-0000-0000-000041100000}"/>
    <cellStyle name="Normal 10 3 2 4 5 2 4" xfId="10148" xr:uid="{00000000-0005-0000-0000-000042100000}"/>
    <cellStyle name="Normal 10 3 2 4 5 3" xfId="3618" xr:uid="{00000000-0005-0000-0000-000043100000}"/>
    <cellStyle name="Normal 10 3 2 4 5 3 2" xfId="7366" xr:uid="{00000000-0005-0000-0000-000044100000}"/>
    <cellStyle name="Normal 10 3 2 4 5 3 2 2" xfId="14853" xr:uid="{00000000-0005-0000-0000-000045100000}"/>
    <cellStyle name="Normal 10 3 2 4 5 3 3" xfId="11110" xr:uid="{00000000-0005-0000-0000-000046100000}"/>
    <cellStyle name="Normal 10 3 2 4 5 4" xfId="5494" xr:uid="{00000000-0005-0000-0000-000047100000}"/>
    <cellStyle name="Normal 10 3 2 4 5 4 2" xfId="12982" xr:uid="{00000000-0005-0000-0000-000048100000}"/>
    <cellStyle name="Normal 10 3 2 4 5 5" xfId="9239" xr:uid="{00000000-0005-0000-0000-000049100000}"/>
    <cellStyle name="Normal 10 3 2 4 6" xfId="2209" xr:uid="{00000000-0005-0000-0000-00004A100000}"/>
    <cellStyle name="Normal 10 3 2 4 6 2" xfId="4087" xr:uid="{00000000-0005-0000-0000-00004B100000}"/>
    <cellStyle name="Normal 10 3 2 4 6 2 2" xfId="7835" xr:uid="{00000000-0005-0000-0000-00004C100000}"/>
    <cellStyle name="Normal 10 3 2 4 6 2 2 2" xfId="15322" xr:uid="{00000000-0005-0000-0000-00004D100000}"/>
    <cellStyle name="Normal 10 3 2 4 6 2 3" xfId="11579" xr:uid="{00000000-0005-0000-0000-00004E100000}"/>
    <cellStyle name="Normal 10 3 2 4 6 3" xfId="5963" xr:uid="{00000000-0005-0000-0000-00004F100000}"/>
    <cellStyle name="Normal 10 3 2 4 6 3 2" xfId="13451" xr:uid="{00000000-0005-0000-0000-000050100000}"/>
    <cellStyle name="Normal 10 3 2 4 6 4" xfId="9708" xr:uid="{00000000-0005-0000-0000-000051100000}"/>
    <cellStyle name="Normal 10 3 2 4 7" xfId="3178" xr:uid="{00000000-0005-0000-0000-000052100000}"/>
    <cellStyle name="Normal 10 3 2 4 7 2" xfId="6926" xr:uid="{00000000-0005-0000-0000-000053100000}"/>
    <cellStyle name="Normal 10 3 2 4 7 2 2" xfId="14413" xr:uid="{00000000-0005-0000-0000-000054100000}"/>
    <cellStyle name="Normal 10 3 2 4 7 3" xfId="10670" xr:uid="{00000000-0005-0000-0000-000055100000}"/>
    <cellStyle name="Normal 10 3 2 4 8" xfId="5054" xr:uid="{00000000-0005-0000-0000-000056100000}"/>
    <cellStyle name="Normal 10 3 2 4 8 2" xfId="12542" xr:uid="{00000000-0005-0000-0000-000057100000}"/>
    <cellStyle name="Normal 10 3 2 4 9" xfId="8799" xr:uid="{00000000-0005-0000-0000-000058100000}"/>
    <cellStyle name="Normal 10 3 2 5" xfId="1162" xr:uid="{00000000-0005-0000-0000-000059100000}"/>
    <cellStyle name="Normal 10 3 2 5 2" xfId="1163" xr:uid="{00000000-0005-0000-0000-00005A100000}"/>
    <cellStyle name="Normal 10 3 2 5 2 2" xfId="1522" xr:uid="{00000000-0005-0000-0000-00005B100000}"/>
    <cellStyle name="Normal 10 3 2 5 2 2 2" xfId="1964" xr:uid="{00000000-0005-0000-0000-00005C100000}"/>
    <cellStyle name="Normal 10 3 2 5 2 2 2 2" xfId="2875" xr:uid="{00000000-0005-0000-0000-00005D100000}"/>
    <cellStyle name="Normal 10 3 2 5 2 2 2 2 2" xfId="4752" xr:uid="{00000000-0005-0000-0000-00005E100000}"/>
    <cellStyle name="Normal 10 3 2 5 2 2 2 2 2 2" xfId="8500" xr:uid="{00000000-0005-0000-0000-00005F100000}"/>
    <cellStyle name="Normal 10 3 2 5 2 2 2 2 2 2 2" xfId="15987" xr:uid="{00000000-0005-0000-0000-000060100000}"/>
    <cellStyle name="Normal 10 3 2 5 2 2 2 2 2 3" xfId="12244" xr:uid="{00000000-0005-0000-0000-000061100000}"/>
    <cellStyle name="Normal 10 3 2 5 2 2 2 2 3" xfId="6628" xr:uid="{00000000-0005-0000-0000-000062100000}"/>
    <cellStyle name="Normal 10 3 2 5 2 2 2 2 3 2" xfId="14116" xr:uid="{00000000-0005-0000-0000-000063100000}"/>
    <cellStyle name="Normal 10 3 2 5 2 2 2 2 4" xfId="10373" xr:uid="{00000000-0005-0000-0000-000064100000}"/>
    <cellStyle name="Normal 10 3 2 5 2 2 2 3" xfId="3843" xr:uid="{00000000-0005-0000-0000-000065100000}"/>
    <cellStyle name="Normal 10 3 2 5 2 2 2 3 2" xfId="7591" xr:uid="{00000000-0005-0000-0000-000066100000}"/>
    <cellStyle name="Normal 10 3 2 5 2 2 2 3 2 2" xfId="15078" xr:uid="{00000000-0005-0000-0000-000067100000}"/>
    <cellStyle name="Normal 10 3 2 5 2 2 2 3 3" xfId="11335" xr:uid="{00000000-0005-0000-0000-000068100000}"/>
    <cellStyle name="Normal 10 3 2 5 2 2 2 4" xfId="5719" xr:uid="{00000000-0005-0000-0000-000069100000}"/>
    <cellStyle name="Normal 10 3 2 5 2 2 2 4 2" xfId="13207" xr:uid="{00000000-0005-0000-0000-00006A100000}"/>
    <cellStyle name="Normal 10 3 2 5 2 2 2 5" xfId="9464" xr:uid="{00000000-0005-0000-0000-00006B100000}"/>
    <cellStyle name="Normal 10 3 2 5 2 2 3" xfId="2434" xr:uid="{00000000-0005-0000-0000-00006C100000}"/>
    <cellStyle name="Normal 10 3 2 5 2 2 3 2" xfId="4312" xr:uid="{00000000-0005-0000-0000-00006D100000}"/>
    <cellStyle name="Normal 10 3 2 5 2 2 3 2 2" xfId="8060" xr:uid="{00000000-0005-0000-0000-00006E100000}"/>
    <cellStyle name="Normal 10 3 2 5 2 2 3 2 2 2" xfId="15547" xr:uid="{00000000-0005-0000-0000-00006F100000}"/>
    <cellStyle name="Normal 10 3 2 5 2 2 3 2 3" xfId="11804" xr:uid="{00000000-0005-0000-0000-000070100000}"/>
    <cellStyle name="Normal 10 3 2 5 2 2 3 3" xfId="6188" xr:uid="{00000000-0005-0000-0000-000071100000}"/>
    <cellStyle name="Normal 10 3 2 5 2 2 3 3 2" xfId="13676" xr:uid="{00000000-0005-0000-0000-000072100000}"/>
    <cellStyle name="Normal 10 3 2 5 2 2 3 4" xfId="9933" xr:uid="{00000000-0005-0000-0000-000073100000}"/>
    <cellStyle name="Normal 10 3 2 5 2 2 4" xfId="3403" xr:uid="{00000000-0005-0000-0000-000074100000}"/>
    <cellStyle name="Normal 10 3 2 5 2 2 4 2" xfId="7151" xr:uid="{00000000-0005-0000-0000-000075100000}"/>
    <cellStyle name="Normal 10 3 2 5 2 2 4 2 2" xfId="14638" xr:uid="{00000000-0005-0000-0000-000076100000}"/>
    <cellStyle name="Normal 10 3 2 5 2 2 4 3" xfId="10895" xr:uid="{00000000-0005-0000-0000-000077100000}"/>
    <cellStyle name="Normal 10 3 2 5 2 2 5" xfId="5279" xr:uid="{00000000-0005-0000-0000-000078100000}"/>
    <cellStyle name="Normal 10 3 2 5 2 2 5 2" xfId="12767" xr:uid="{00000000-0005-0000-0000-000079100000}"/>
    <cellStyle name="Normal 10 3 2 5 2 2 6" xfId="9024" xr:uid="{00000000-0005-0000-0000-00007A100000}"/>
    <cellStyle name="Normal 10 3 2 5 2 3" xfId="1744" xr:uid="{00000000-0005-0000-0000-00007B100000}"/>
    <cellStyle name="Normal 10 3 2 5 2 3 2" xfId="2655" xr:uid="{00000000-0005-0000-0000-00007C100000}"/>
    <cellStyle name="Normal 10 3 2 5 2 3 2 2" xfId="4532" xr:uid="{00000000-0005-0000-0000-00007D100000}"/>
    <cellStyle name="Normal 10 3 2 5 2 3 2 2 2" xfId="8280" xr:uid="{00000000-0005-0000-0000-00007E100000}"/>
    <cellStyle name="Normal 10 3 2 5 2 3 2 2 2 2" xfId="15767" xr:uid="{00000000-0005-0000-0000-00007F100000}"/>
    <cellStyle name="Normal 10 3 2 5 2 3 2 2 3" xfId="12024" xr:uid="{00000000-0005-0000-0000-000080100000}"/>
    <cellStyle name="Normal 10 3 2 5 2 3 2 3" xfId="6408" xr:uid="{00000000-0005-0000-0000-000081100000}"/>
    <cellStyle name="Normal 10 3 2 5 2 3 2 3 2" xfId="13896" xr:uid="{00000000-0005-0000-0000-000082100000}"/>
    <cellStyle name="Normal 10 3 2 5 2 3 2 4" xfId="10153" xr:uid="{00000000-0005-0000-0000-000083100000}"/>
    <cellStyle name="Normal 10 3 2 5 2 3 3" xfId="3623" xr:uid="{00000000-0005-0000-0000-000084100000}"/>
    <cellStyle name="Normal 10 3 2 5 2 3 3 2" xfId="7371" xr:uid="{00000000-0005-0000-0000-000085100000}"/>
    <cellStyle name="Normal 10 3 2 5 2 3 3 2 2" xfId="14858" xr:uid="{00000000-0005-0000-0000-000086100000}"/>
    <cellStyle name="Normal 10 3 2 5 2 3 3 3" xfId="11115" xr:uid="{00000000-0005-0000-0000-000087100000}"/>
    <cellStyle name="Normal 10 3 2 5 2 3 4" xfId="5499" xr:uid="{00000000-0005-0000-0000-000088100000}"/>
    <cellStyle name="Normal 10 3 2 5 2 3 4 2" xfId="12987" xr:uid="{00000000-0005-0000-0000-000089100000}"/>
    <cellStyle name="Normal 10 3 2 5 2 3 5" xfId="9244" xr:uid="{00000000-0005-0000-0000-00008A100000}"/>
    <cellStyle name="Normal 10 3 2 5 2 4" xfId="2214" xr:uid="{00000000-0005-0000-0000-00008B100000}"/>
    <cellStyle name="Normal 10 3 2 5 2 4 2" xfId="4092" xr:uid="{00000000-0005-0000-0000-00008C100000}"/>
    <cellStyle name="Normal 10 3 2 5 2 4 2 2" xfId="7840" xr:uid="{00000000-0005-0000-0000-00008D100000}"/>
    <cellStyle name="Normal 10 3 2 5 2 4 2 2 2" xfId="15327" xr:uid="{00000000-0005-0000-0000-00008E100000}"/>
    <cellStyle name="Normal 10 3 2 5 2 4 2 3" xfId="11584" xr:uid="{00000000-0005-0000-0000-00008F100000}"/>
    <cellStyle name="Normal 10 3 2 5 2 4 3" xfId="5968" xr:uid="{00000000-0005-0000-0000-000090100000}"/>
    <cellStyle name="Normal 10 3 2 5 2 4 3 2" xfId="13456" xr:uid="{00000000-0005-0000-0000-000091100000}"/>
    <cellStyle name="Normal 10 3 2 5 2 4 4" xfId="9713" xr:uid="{00000000-0005-0000-0000-000092100000}"/>
    <cellStyle name="Normal 10 3 2 5 2 5" xfId="3183" xr:uid="{00000000-0005-0000-0000-000093100000}"/>
    <cellStyle name="Normal 10 3 2 5 2 5 2" xfId="6931" xr:uid="{00000000-0005-0000-0000-000094100000}"/>
    <cellStyle name="Normal 10 3 2 5 2 5 2 2" xfId="14418" xr:uid="{00000000-0005-0000-0000-000095100000}"/>
    <cellStyle name="Normal 10 3 2 5 2 5 3" xfId="10675" xr:uid="{00000000-0005-0000-0000-000096100000}"/>
    <cellStyle name="Normal 10 3 2 5 2 6" xfId="5059" xr:uid="{00000000-0005-0000-0000-000097100000}"/>
    <cellStyle name="Normal 10 3 2 5 2 6 2" xfId="12547" xr:uid="{00000000-0005-0000-0000-000098100000}"/>
    <cellStyle name="Normal 10 3 2 5 2 7" xfId="8804" xr:uid="{00000000-0005-0000-0000-000099100000}"/>
    <cellStyle name="Normal 10 3 2 5 3" xfId="1521" xr:uid="{00000000-0005-0000-0000-00009A100000}"/>
    <cellStyle name="Normal 10 3 2 5 3 2" xfId="1963" xr:uid="{00000000-0005-0000-0000-00009B100000}"/>
    <cellStyle name="Normal 10 3 2 5 3 2 2" xfId="2874" xr:uid="{00000000-0005-0000-0000-00009C100000}"/>
    <cellStyle name="Normal 10 3 2 5 3 2 2 2" xfId="4751" xr:uid="{00000000-0005-0000-0000-00009D100000}"/>
    <cellStyle name="Normal 10 3 2 5 3 2 2 2 2" xfId="8499" xr:uid="{00000000-0005-0000-0000-00009E100000}"/>
    <cellStyle name="Normal 10 3 2 5 3 2 2 2 2 2" xfId="15986" xr:uid="{00000000-0005-0000-0000-00009F100000}"/>
    <cellStyle name="Normal 10 3 2 5 3 2 2 2 3" xfId="12243" xr:uid="{00000000-0005-0000-0000-0000A0100000}"/>
    <cellStyle name="Normal 10 3 2 5 3 2 2 3" xfId="6627" xr:uid="{00000000-0005-0000-0000-0000A1100000}"/>
    <cellStyle name="Normal 10 3 2 5 3 2 2 3 2" xfId="14115" xr:uid="{00000000-0005-0000-0000-0000A2100000}"/>
    <cellStyle name="Normal 10 3 2 5 3 2 2 4" xfId="10372" xr:uid="{00000000-0005-0000-0000-0000A3100000}"/>
    <cellStyle name="Normal 10 3 2 5 3 2 3" xfId="3842" xr:uid="{00000000-0005-0000-0000-0000A4100000}"/>
    <cellStyle name="Normal 10 3 2 5 3 2 3 2" xfId="7590" xr:uid="{00000000-0005-0000-0000-0000A5100000}"/>
    <cellStyle name="Normal 10 3 2 5 3 2 3 2 2" xfId="15077" xr:uid="{00000000-0005-0000-0000-0000A6100000}"/>
    <cellStyle name="Normal 10 3 2 5 3 2 3 3" xfId="11334" xr:uid="{00000000-0005-0000-0000-0000A7100000}"/>
    <cellStyle name="Normal 10 3 2 5 3 2 4" xfId="5718" xr:uid="{00000000-0005-0000-0000-0000A8100000}"/>
    <cellStyle name="Normal 10 3 2 5 3 2 4 2" xfId="13206" xr:uid="{00000000-0005-0000-0000-0000A9100000}"/>
    <cellStyle name="Normal 10 3 2 5 3 2 5" xfId="9463" xr:uid="{00000000-0005-0000-0000-0000AA100000}"/>
    <cellStyle name="Normal 10 3 2 5 3 3" xfId="2433" xr:uid="{00000000-0005-0000-0000-0000AB100000}"/>
    <cellStyle name="Normal 10 3 2 5 3 3 2" xfId="4311" xr:uid="{00000000-0005-0000-0000-0000AC100000}"/>
    <cellStyle name="Normal 10 3 2 5 3 3 2 2" xfId="8059" xr:uid="{00000000-0005-0000-0000-0000AD100000}"/>
    <cellStyle name="Normal 10 3 2 5 3 3 2 2 2" xfId="15546" xr:uid="{00000000-0005-0000-0000-0000AE100000}"/>
    <cellStyle name="Normal 10 3 2 5 3 3 2 3" xfId="11803" xr:uid="{00000000-0005-0000-0000-0000AF100000}"/>
    <cellStyle name="Normal 10 3 2 5 3 3 3" xfId="6187" xr:uid="{00000000-0005-0000-0000-0000B0100000}"/>
    <cellStyle name="Normal 10 3 2 5 3 3 3 2" xfId="13675" xr:uid="{00000000-0005-0000-0000-0000B1100000}"/>
    <cellStyle name="Normal 10 3 2 5 3 3 4" xfId="9932" xr:uid="{00000000-0005-0000-0000-0000B2100000}"/>
    <cellStyle name="Normal 10 3 2 5 3 4" xfId="3402" xr:uid="{00000000-0005-0000-0000-0000B3100000}"/>
    <cellStyle name="Normal 10 3 2 5 3 4 2" xfId="7150" xr:uid="{00000000-0005-0000-0000-0000B4100000}"/>
    <cellStyle name="Normal 10 3 2 5 3 4 2 2" xfId="14637" xr:uid="{00000000-0005-0000-0000-0000B5100000}"/>
    <cellStyle name="Normal 10 3 2 5 3 4 3" xfId="10894" xr:uid="{00000000-0005-0000-0000-0000B6100000}"/>
    <cellStyle name="Normal 10 3 2 5 3 5" xfId="5278" xr:uid="{00000000-0005-0000-0000-0000B7100000}"/>
    <cellStyle name="Normal 10 3 2 5 3 5 2" xfId="12766" xr:uid="{00000000-0005-0000-0000-0000B8100000}"/>
    <cellStyle name="Normal 10 3 2 5 3 6" xfId="9023" xr:uid="{00000000-0005-0000-0000-0000B9100000}"/>
    <cellStyle name="Normal 10 3 2 5 4" xfId="1743" xr:uid="{00000000-0005-0000-0000-0000BA100000}"/>
    <cellStyle name="Normal 10 3 2 5 4 2" xfId="2654" xr:uid="{00000000-0005-0000-0000-0000BB100000}"/>
    <cellStyle name="Normal 10 3 2 5 4 2 2" xfId="4531" xr:uid="{00000000-0005-0000-0000-0000BC100000}"/>
    <cellStyle name="Normal 10 3 2 5 4 2 2 2" xfId="8279" xr:uid="{00000000-0005-0000-0000-0000BD100000}"/>
    <cellStyle name="Normal 10 3 2 5 4 2 2 2 2" xfId="15766" xr:uid="{00000000-0005-0000-0000-0000BE100000}"/>
    <cellStyle name="Normal 10 3 2 5 4 2 2 3" xfId="12023" xr:uid="{00000000-0005-0000-0000-0000BF100000}"/>
    <cellStyle name="Normal 10 3 2 5 4 2 3" xfId="6407" xr:uid="{00000000-0005-0000-0000-0000C0100000}"/>
    <cellStyle name="Normal 10 3 2 5 4 2 3 2" xfId="13895" xr:uid="{00000000-0005-0000-0000-0000C1100000}"/>
    <cellStyle name="Normal 10 3 2 5 4 2 4" xfId="10152" xr:uid="{00000000-0005-0000-0000-0000C2100000}"/>
    <cellStyle name="Normal 10 3 2 5 4 3" xfId="3622" xr:uid="{00000000-0005-0000-0000-0000C3100000}"/>
    <cellStyle name="Normal 10 3 2 5 4 3 2" xfId="7370" xr:uid="{00000000-0005-0000-0000-0000C4100000}"/>
    <cellStyle name="Normal 10 3 2 5 4 3 2 2" xfId="14857" xr:uid="{00000000-0005-0000-0000-0000C5100000}"/>
    <cellStyle name="Normal 10 3 2 5 4 3 3" xfId="11114" xr:uid="{00000000-0005-0000-0000-0000C6100000}"/>
    <cellStyle name="Normal 10 3 2 5 4 4" xfId="5498" xr:uid="{00000000-0005-0000-0000-0000C7100000}"/>
    <cellStyle name="Normal 10 3 2 5 4 4 2" xfId="12986" xr:uid="{00000000-0005-0000-0000-0000C8100000}"/>
    <cellStyle name="Normal 10 3 2 5 4 5" xfId="9243" xr:uid="{00000000-0005-0000-0000-0000C9100000}"/>
    <cellStyle name="Normal 10 3 2 5 5" xfId="2213" xr:uid="{00000000-0005-0000-0000-0000CA100000}"/>
    <cellStyle name="Normal 10 3 2 5 5 2" xfId="4091" xr:uid="{00000000-0005-0000-0000-0000CB100000}"/>
    <cellStyle name="Normal 10 3 2 5 5 2 2" xfId="7839" xr:uid="{00000000-0005-0000-0000-0000CC100000}"/>
    <cellStyle name="Normal 10 3 2 5 5 2 2 2" xfId="15326" xr:uid="{00000000-0005-0000-0000-0000CD100000}"/>
    <cellStyle name="Normal 10 3 2 5 5 2 3" xfId="11583" xr:uid="{00000000-0005-0000-0000-0000CE100000}"/>
    <cellStyle name="Normal 10 3 2 5 5 3" xfId="5967" xr:uid="{00000000-0005-0000-0000-0000CF100000}"/>
    <cellStyle name="Normal 10 3 2 5 5 3 2" xfId="13455" xr:uid="{00000000-0005-0000-0000-0000D0100000}"/>
    <cellStyle name="Normal 10 3 2 5 5 4" xfId="9712" xr:uid="{00000000-0005-0000-0000-0000D1100000}"/>
    <cellStyle name="Normal 10 3 2 5 6" xfId="3182" xr:uid="{00000000-0005-0000-0000-0000D2100000}"/>
    <cellStyle name="Normal 10 3 2 5 6 2" xfId="6930" xr:uid="{00000000-0005-0000-0000-0000D3100000}"/>
    <cellStyle name="Normal 10 3 2 5 6 2 2" xfId="14417" xr:uid="{00000000-0005-0000-0000-0000D4100000}"/>
    <cellStyle name="Normal 10 3 2 5 6 3" xfId="10674" xr:uid="{00000000-0005-0000-0000-0000D5100000}"/>
    <cellStyle name="Normal 10 3 2 5 7" xfId="5058" xr:uid="{00000000-0005-0000-0000-0000D6100000}"/>
    <cellStyle name="Normal 10 3 2 5 7 2" xfId="12546" xr:uid="{00000000-0005-0000-0000-0000D7100000}"/>
    <cellStyle name="Normal 10 3 2 5 8" xfId="8803" xr:uid="{00000000-0005-0000-0000-0000D8100000}"/>
    <cellStyle name="Normal 10 3 2 6" xfId="1164" xr:uid="{00000000-0005-0000-0000-0000D9100000}"/>
    <cellStyle name="Normal 10 3 2 6 2" xfId="1523" xr:uid="{00000000-0005-0000-0000-0000DA100000}"/>
    <cellStyle name="Normal 10 3 2 6 2 2" xfId="1965" xr:uid="{00000000-0005-0000-0000-0000DB100000}"/>
    <cellStyle name="Normal 10 3 2 6 2 2 2" xfId="2876" xr:uid="{00000000-0005-0000-0000-0000DC100000}"/>
    <cellStyle name="Normal 10 3 2 6 2 2 2 2" xfId="4753" xr:uid="{00000000-0005-0000-0000-0000DD100000}"/>
    <cellStyle name="Normal 10 3 2 6 2 2 2 2 2" xfId="8501" xr:uid="{00000000-0005-0000-0000-0000DE100000}"/>
    <cellStyle name="Normal 10 3 2 6 2 2 2 2 2 2" xfId="15988" xr:uid="{00000000-0005-0000-0000-0000DF100000}"/>
    <cellStyle name="Normal 10 3 2 6 2 2 2 2 3" xfId="12245" xr:uid="{00000000-0005-0000-0000-0000E0100000}"/>
    <cellStyle name="Normal 10 3 2 6 2 2 2 3" xfId="6629" xr:uid="{00000000-0005-0000-0000-0000E1100000}"/>
    <cellStyle name="Normal 10 3 2 6 2 2 2 3 2" xfId="14117" xr:uid="{00000000-0005-0000-0000-0000E2100000}"/>
    <cellStyle name="Normal 10 3 2 6 2 2 2 4" xfId="10374" xr:uid="{00000000-0005-0000-0000-0000E3100000}"/>
    <cellStyle name="Normal 10 3 2 6 2 2 3" xfId="3844" xr:uid="{00000000-0005-0000-0000-0000E4100000}"/>
    <cellStyle name="Normal 10 3 2 6 2 2 3 2" xfId="7592" xr:uid="{00000000-0005-0000-0000-0000E5100000}"/>
    <cellStyle name="Normal 10 3 2 6 2 2 3 2 2" xfId="15079" xr:uid="{00000000-0005-0000-0000-0000E6100000}"/>
    <cellStyle name="Normal 10 3 2 6 2 2 3 3" xfId="11336" xr:uid="{00000000-0005-0000-0000-0000E7100000}"/>
    <cellStyle name="Normal 10 3 2 6 2 2 4" xfId="5720" xr:uid="{00000000-0005-0000-0000-0000E8100000}"/>
    <cellStyle name="Normal 10 3 2 6 2 2 4 2" xfId="13208" xr:uid="{00000000-0005-0000-0000-0000E9100000}"/>
    <cellStyle name="Normal 10 3 2 6 2 2 5" xfId="9465" xr:uid="{00000000-0005-0000-0000-0000EA100000}"/>
    <cellStyle name="Normal 10 3 2 6 2 3" xfId="2435" xr:uid="{00000000-0005-0000-0000-0000EB100000}"/>
    <cellStyle name="Normal 10 3 2 6 2 3 2" xfId="4313" xr:uid="{00000000-0005-0000-0000-0000EC100000}"/>
    <cellStyle name="Normal 10 3 2 6 2 3 2 2" xfId="8061" xr:uid="{00000000-0005-0000-0000-0000ED100000}"/>
    <cellStyle name="Normal 10 3 2 6 2 3 2 2 2" xfId="15548" xr:uid="{00000000-0005-0000-0000-0000EE100000}"/>
    <cellStyle name="Normal 10 3 2 6 2 3 2 3" xfId="11805" xr:uid="{00000000-0005-0000-0000-0000EF100000}"/>
    <cellStyle name="Normal 10 3 2 6 2 3 3" xfId="6189" xr:uid="{00000000-0005-0000-0000-0000F0100000}"/>
    <cellStyle name="Normal 10 3 2 6 2 3 3 2" xfId="13677" xr:uid="{00000000-0005-0000-0000-0000F1100000}"/>
    <cellStyle name="Normal 10 3 2 6 2 3 4" xfId="9934" xr:uid="{00000000-0005-0000-0000-0000F2100000}"/>
    <cellStyle name="Normal 10 3 2 6 2 4" xfId="3404" xr:uid="{00000000-0005-0000-0000-0000F3100000}"/>
    <cellStyle name="Normal 10 3 2 6 2 4 2" xfId="7152" xr:uid="{00000000-0005-0000-0000-0000F4100000}"/>
    <cellStyle name="Normal 10 3 2 6 2 4 2 2" xfId="14639" xr:uid="{00000000-0005-0000-0000-0000F5100000}"/>
    <cellStyle name="Normal 10 3 2 6 2 4 3" xfId="10896" xr:uid="{00000000-0005-0000-0000-0000F6100000}"/>
    <cellStyle name="Normal 10 3 2 6 2 5" xfId="5280" xr:uid="{00000000-0005-0000-0000-0000F7100000}"/>
    <cellStyle name="Normal 10 3 2 6 2 5 2" xfId="12768" xr:uid="{00000000-0005-0000-0000-0000F8100000}"/>
    <cellStyle name="Normal 10 3 2 6 2 6" xfId="9025" xr:uid="{00000000-0005-0000-0000-0000F9100000}"/>
    <cellStyle name="Normal 10 3 2 6 3" xfId="1745" xr:uid="{00000000-0005-0000-0000-0000FA100000}"/>
    <cellStyle name="Normal 10 3 2 6 3 2" xfId="2656" xr:uid="{00000000-0005-0000-0000-0000FB100000}"/>
    <cellStyle name="Normal 10 3 2 6 3 2 2" xfId="4533" xr:uid="{00000000-0005-0000-0000-0000FC100000}"/>
    <cellStyle name="Normal 10 3 2 6 3 2 2 2" xfId="8281" xr:uid="{00000000-0005-0000-0000-0000FD100000}"/>
    <cellStyle name="Normal 10 3 2 6 3 2 2 2 2" xfId="15768" xr:uid="{00000000-0005-0000-0000-0000FE100000}"/>
    <cellStyle name="Normal 10 3 2 6 3 2 2 3" xfId="12025" xr:uid="{00000000-0005-0000-0000-0000FF100000}"/>
    <cellStyle name="Normal 10 3 2 6 3 2 3" xfId="6409" xr:uid="{00000000-0005-0000-0000-000000110000}"/>
    <cellStyle name="Normal 10 3 2 6 3 2 3 2" xfId="13897" xr:uid="{00000000-0005-0000-0000-000001110000}"/>
    <cellStyle name="Normal 10 3 2 6 3 2 4" xfId="10154" xr:uid="{00000000-0005-0000-0000-000002110000}"/>
    <cellStyle name="Normal 10 3 2 6 3 3" xfId="3624" xr:uid="{00000000-0005-0000-0000-000003110000}"/>
    <cellStyle name="Normal 10 3 2 6 3 3 2" xfId="7372" xr:uid="{00000000-0005-0000-0000-000004110000}"/>
    <cellStyle name="Normal 10 3 2 6 3 3 2 2" xfId="14859" xr:uid="{00000000-0005-0000-0000-000005110000}"/>
    <cellStyle name="Normal 10 3 2 6 3 3 3" xfId="11116" xr:uid="{00000000-0005-0000-0000-000006110000}"/>
    <cellStyle name="Normal 10 3 2 6 3 4" xfId="5500" xr:uid="{00000000-0005-0000-0000-000007110000}"/>
    <cellStyle name="Normal 10 3 2 6 3 4 2" xfId="12988" xr:uid="{00000000-0005-0000-0000-000008110000}"/>
    <cellStyle name="Normal 10 3 2 6 3 5" xfId="9245" xr:uid="{00000000-0005-0000-0000-000009110000}"/>
    <cellStyle name="Normal 10 3 2 6 4" xfId="2215" xr:uid="{00000000-0005-0000-0000-00000A110000}"/>
    <cellStyle name="Normal 10 3 2 6 4 2" xfId="4093" xr:uid="{00000000-0005-0000-0000-00000B110000}"/>
    <cellStyle name="Normal 10 3 2 6 4 2 2" xfId="7841" xr:uid="{00000000-0005-0000-0000-00000C110000}"/>
    <cellStyle name="Normal 10 3 2 6 4 2 2 2" xfId="15328" xr:uid="{00000000-0005-0000-0000-00000D110000}"/>
    <cellStyle name="Normal 10 3 2 6 4 2 3" xfId="11585" xr:uid="{00000000-0005-0000-0000-00000E110000}"/>
    <cellStyle name="Normal 10 3 2 6 4 3" xfId="5969" xr:uid="{00000000-0005-0000-0000-00000F110000}"/>
    <cellStyle name="Normal 10 3 2 6 4 3 2" xfId="13457" xr:uid="{00000000-0005-0000-0000-000010110000}"/>
    <cellStyle name="Normal 10 3 2 6 4 4" xfId="9714" xr:uid="{00000000-0005-0000-0000-000011110000}"/>
    <cellStyle name="Normal 10 3 2 6 5" xfId="3184" xr:uid="{00000000-0005-0000-0000-000012110000}"/>
    <cellStyle name="Normal 10 3 2 6 5 2" xfId="6932" xr:uid="{00000000-0005-0000-0000-000013110000}"/>
    <cellStyle name="Normal 10 3 2 6 5 2 2" xfId="14419" xr:uid="{00000000-0005-0000-0000-000014110000}"/>
    <cellStyle name="Normal 10 3 2 6 5 3" xfId="10676" xr:uid="{00000000-0005-0000-0000-000015110000}"/>
    <cellStyle name="Normal 10 3 2 6 6" xfId="5060" xr:uid="{00000000-0005-0000-0000-000016110000}"/>
    <cellStyle name="Normal 10 3 2 6 6 2" xfId="12548" xr:uid="{00000000-0005-0000-0000-000017110000}"/>
    <cellStyle name="Normal 10 3 2 6 7" xfId="8805" xr:uid="{00000000-0005-0000-0000-000018110000}"/>
    <cellStyle name="Normal 10 3 2 7" xfId="1480" xr:uid="{00000000-0005-0000-0000-000019110000}"/>
    <cellStyle name="Normal 10 3 2 7 2" xfId="1922" xr:uid="{00000000-0005-0000-0000-00001A110000}"/>
    <cellStyle name="Normal 10 3 2 7 2 2" xfId="2833" xr:uid="{00000000-0005-0000-0000-00001B110000}"/>
    <cellStyle name="Normal 10 3 2 7 2 2 2" xfId="4710" xr:uid="{00000000-0005-0000-0000-00001C110000}"/>
    <cellStyle name="Normal 10 3 2 7 2 2 2 2" xfId="8458" xr:uid="{00000000-0005-0000-0000-00001D110000}"/>
    <cellStyle name="Normal 10 3 2 7 2 2 2 2 2" xfId="15945" xr:uid="{00000000-0005-0000-0000-00001E110000}"/>
    <cellStyle name="Normal 10 3 2 7 2 2 2 3" xfId="12202" xr:uid="{00000000-0005-0000-0000-00001F110000}"/>
    <cellStyle name="Normal 10 3 2 7 2 2 3" xfId="6586" xr:uid="{00000000-0005-0000-0000-000020110000}"/>
    <cellStyle name="Normal 10 3 2 7 2 2 3 2" xfId="14074" xr:uid="{00000000-0005-0000-0000-000021110000}"/>
    <cellStyle name="Normal 10 3 2 7 2 2 4" xfId="10331" xr:uid="{00000000-0005-0000-0000-000022110000}"/>
    <cellStyle name="Normal 10 3 2 7 2 3" xfId="3801" xr:uid="{00000000-0005-0000-0000-000023110000}"/>
    <cellStyle name="Normal 10 3 2 7 2 3 2" xfId="7549" xr:uid="{00000000-0005-0000-0000-000024110000}"/>
    <cellStyle name="Normal 10 3 2 7 2 3 2 2" xfId="15036" xr:uid="{00000000-0005-0000-0000-000025110000}"/>
    <cellStyle name="Normal 10 3 2 7 2 3 3" xfId="11293" xr:uid="{00000000-0005-0000-0000-000026110000}"/>
    <cellStyle name="Normal 10 3 2 7 2 4" xfId="5677" xr:uid="{00000000-0005-0000-0000-000027110000}"/>
    <cellStyle name="Normal 10 3 2 7 2 4 2" xfId="13165" xr:uid="{00000000-0005-0000-0000-000028110000}"/>
    <cellStyle name="Normal 10 3 2 7 2 5" xfId="9422" xr:uid="{00000000-0005-0000-0000-000029110000}"/>
    <cellStyle name="Normal 10 3 2 7 3" xfId="2392" xr:uid="{00000000-0005-0000-0000-00002A110000}"/>
    <cellStyle name="Normal 10 3 2 7 3 2" xfId="4270" xr:uid="{00000000-0005-0000-0000-00002B110000}"/>
    <cellStyle name="Normal 10 3 2 7 3 2 2" xfId="8018" xr:uid="{00000000-0005-0000-0000-00002C110000}"/>
    <cellStyle name="Normal 10 3 2 7 3 2 2 2" xfId="15505" xr:uid="{00000000-0005-0000-0000-00002D110000}"/>
    <cellStyle name="Normal 10 3 2 7 3 2 3" xfId="11762" xr:uid="{00000000-0005-0000-0000-00002E110000}"/>
    <cellStyle name="Normal 10 3 2 7 3 3" xfId="6146" xr:uid="{00000000-0005-0000-0000-00002F110000}"/>
    <cellStyle name="Normal 10 3 2 7 3 3 2" xfId="13634" xr:uid="{00000000-0005-0000-0000-000030110000}"/>
    <cellStyle name="Normal 10 3 2 7 3 4" xfId="9891" xr:uid="{00000000-0005-0000-0000-000031110000}"/>
    <cellStyle name="Normal 10 3 2 7 4" xfId="3361" xr:uid="{00000000-0005-0000-0000-000032110000}"/>
    <cellStyle name="Normal 10 3 2 7 4 2" xfId="7109" xr:uid="{00000000-0005-0000-0000-000033110000}"/>
    <cellStyle name="Normal 10 3 2 7 4 2 2" xfId="14596" xr:uid="{00000000-0005-0000-0000-000034110000}"/>
    <cellStyle name="Normal 10 3 2 7 4 3" xfId="10853" xr:uid="{00000000-0005-0000-0000-000035110000}"/>
    <cellStyle name="Normal 10 3 2 7 5" xfId="5237" xr:uid="{00000000-0005-0000-0000-000036110000}"/>
    <cellStyle name="Normal 10 3 2 7 5 2" xfId="12725" xr:uid="{00000000-0005-0000-0000-000037110000}"/>
    <cellStyle name="Normal 10 3 2 7 6" xfId="8982" xr:uid="{00000000-0005-0000-0000-000038110000}"/>
    <cellStyle name="Normal 10 3 2 8" xfId="1702" xr:uid="{00000000-0005-0000-0000-000039110000}"/>
    <cellStyle name="Normal 10 3 2 8 2" xfId="2613" xr:uid="{00000000-0005-0000-0000-00003A110000}"/>
    <cellStyle name="Normal 10 3 2 8 2 2" xfId="4490" xr:uid="{00000000-0005-0000-0000-00003B110000}"/>
    <cellStyle name="Normal 10 3 2 8 2 2 2" xfId="8238" xr:uid="{00000000-0005-0000-0000-00003C110000}"/>
    <cellStyle name="Normal 10 3 2 8 2 2 2 2" xfId="15725" xr:uid="{00000000-0005-0000-0000-00003D110000}"/>
    <cellStyle name="Normal 10 3 2 8 2 2 3" xfId="11982" xr:uid="{00000000-0005-0000-0000-00003E110000}"/>
    <cellStyle name="Normal 10 3 2 8 2 3" xfId="6366" xr:uid="{00000000-0005-0000-0000-00003F110000}"/>
    <cellStyle name="Normal 10 3 2 8 2 3 2" xfId="13854" xr:uid="{00000000-0005-0000-0000-000040110000}"/>
    <cellStyle name="Normal 10 3 2 8 2 4" xfId="10111" xr:uid="{00000000-0005-0000-0000-000041110000}"/>
    <cellStyle name="Normal 10 3 2 8 3" xfId="3581" xr:uid="{00000000-0005-0000-0000-000042110000}"/>
    <cellStyle name="Normal 10 3 2 8 3 2" xfId="7329" xr:uid="{00000000-0005-0000-0000-000043110000}"/>
    <cellStyle name="Normal 10 3 2 8 3 2 2" xfId="14816" xr:uid="{00000000-0005-0000-0000-000044110000}"/>
    <cellStyle name="Normal 10 3 2 8 3 3" xfId="11073" xr:uid="{00000000-0005-0000-0000-000045110000}"/>
    <cellStyle name="Normal 10 3 2 8 4" xfId="5457" xr:uid="{00000000-0005-0000-0000-000046110000}"/>
    <cellStyle name="Normal 10 3 2 8 4 2" xfId="12945" xr:uid="{00000000-0005-0000-0000-000047110000}"/>
    <cellStyle name="Normal 10 3 2 8 5" xfId="9202" xr:uid="{00000000-0005-0000-0000-000048110000}"/>
    <cellStyle name="Normal 10 3 2 9" xfId="2172" xr:uid="{00000000-0005-0000-0000-000049110000}"/>
    <cellStyle name="Normal 10 3 2 9 2" xfId="4050" xr:uid="{00000000-0005-0000-0000-00004A110000}"/>
    <cellStyle name="Normal 10 3 2 9 2 2" xfId="7798" xr:uid="{00000000-0005-0000-0000-00004B110000}"/>
    <cellStyle name="Normal 10 3 2 9 2 2 2" xfId="15285" xr:uid="{00000000-0005-0000-0000-00004C110000}"/>
    <cellStyle name="Normal 10 3 2 9 2 3" xfId="11542" xr:uid="{00000000-0005-0000-0000-00004D110000}"/>
    <cellStyle name="Normal 10 3 2 9 3" xfId="5926" xr:uid="{00000000-0005-0000-0000-00004E110000}"/>
    <cellStyle name="Normal 10 3 2 9 3 2" xfId="13414" xr:uid="{00000000-0005-0000-0000-00004F110000}"/>
    <cellStyle name="Normal 10 3 2 9 4" xfId="9671" xr:uid="{00000000-0005-0000-0000-000050110000}"/>
    <cellStyle name="Normal 10 3 3" xfId="1165" xr:uid="{00000000-0005-0000-0000-000051110000}"/>
    <cellStyle name="Normal 10 3 3 2" xfId="1166" xr:uid="{00000000-0005-0000-0000-000052110000}"/>
    <cellStyle name="Normal 10 3 3 2 2" xfId="1167" xr:uid="{00000000-0005-0000-0000-000053110000}"/>
    <cellStyle name="Normal 10 3 3 2 2 2" xfId="1526" xr:uid="{00000000-0005-0000-0000-000054110000}"/>
    <cellStyle name="Normal 10 3 3 2 2 2 2" xfId="1968" xr:uid="{00000000-0005-0000-0000-000055110000}"/>
    <cellStyle name="Normal 10 3 3 2 2 2 2 2" xfId="2879" xr:uid="{00000000-0005-0000-0000-000056110000}"/>
    <cellStyle name="Normal 10 3 3 2 2 2 2 2 2" xfId="4756" xr:uid="{00000000-0005-0000-0000-000057110000}"/>
    <cellStyle name="Normal 10 3 3 2 2 2 2 2 2 2" xfId="8504" xr:uid="{00000000-0005-0000-0000-000058110000}"/>
    <cellStyle name="Normal 10 3 3 2 2 2 2 2 2 2 2" xfId="15991" xr:uid="{00000000-0005-0000-0000-000059110000}"/>
    <cellStyle name="Normal 10 3 3 2 2 2 2 2 2 3" xfId="12248" xr:uid="{00000000-0005-0000-0000-00005A110000}"/>
    <cellStyle name="Normal 10 3 3 2 2 2 2 2 3" xfId="6632" xr:uid="{00000000-0005-0000-0000-00005B110000}"/>
    <cellStyle name="Normal 10 3 3 2 2 2 2 2 3 2" xfId="14120" xr:uid="{00000000-0005-0000-0000-00005C110000}"/>
    <cellStyle name="Normal 10 3 3 2 2 2 2 2 4" xfId="10377" xr:uid="{00000000-0005-0000-0000-00005D110000}"/>
    <cellStyle name="Normal 10 3 3 2 2 2 2 3" xfId="3847" xr:uid="{00000000-0005-0000-0000-00005E110000}"/>
    <cellStyle name="Normal 10 3 3 2 2 2 2 3 2" xfId="7595" xr:uid="{00000000-0005-0000-0000-00005F110000}"/>
    <cellStyle name="Normal 10 3 3 2 2 2 2 3 2 2" xfId="15082" xr:uid="{00000000-0005-0000-0000-000060110000}"/>
    <cellStyle name="Normal 10 3 3 2 2 2 2 3 3" xfId="11339" xr:uid="{00000000-0005-0000-0000-000061110000}"/>
    <cellStyle name="Normal 10 3 3 2 2 2 2 4" xfId="5723" xr:uid="{00000000-0005-0000-0000-000062110000}"/>
    <cellStyle name="Normal 10 3 3 2 2 2 2 4 2" xfId="13211" xr:uid="{00000000-0005-0000-0000-000063110000}"/>
    <cellStyle name="Normal 10 3 3 2 2 2 2 5" xfId="9468" xr:uid="{00000000-0005-0000-0000-000064110000}"/>
    <cellStyle name="Normal 10 3 3 2 2 2 3" xfId="2438" xr:uid="{00000000-0005-0000-0000-000065110000}"/>
    <cellStyle name="Normal 10 3 3 2 2 2 3 2" xfId="4316" xr:uid="{00000000-0005-0000-0000-000066110000}"/>
    <cellStyle name="Normal 10 3 3 2 2 2 3 2 2" xfId="8064" xr:uid="{00000000-0005-0000-0000-000067110000}"/>
    <cellStyle name="Normal 10 3 3 2 2 2 3 2 2 2" xfId="15551" xr:uid="{00000000-0005-0000-0000-000068110000}"/>
    <cellStyle name="Normal 10 3 3 2 2 2 3 2 3" xfId="11808" xr:uid="{00000000-0005-0000-0000-000069110000}"/>
    <cellStyle name="Normal 10 3 3 2 2 2 3 3" xfId="6192" xr:uid="{00000000-0005-0000-0000-00006A110000}"/>
    <cellStyle name="Normal 10 3 3 2 2 2 3 3 2" xfId="13680" xr:uid="{00000000-0005-0000-0000-00006B110000}"/>
    <cellStyle name="Normal 10 3 3 2 2 2 3 4" xfId="9937" xr:uid="{00000000-0005-0000-0000-00006C110000}"/>
    <cellStyle name="Normal 10 3 3 2 2 2 4" xfId="3407" xr:uid="{00000000-0005-0000-0000-00006D110000}"/>
    <cellStyle name="Normal 10 3 3 2 2 2 4 2" xfId="7155" xr:uid="{00000000-0005-0000-0000-00006E110000}"/>
    <cellStyle name="Normal 10 3 3 2 2 2 4 2 2" xfId="14642" xr:uid="{00000000-0005-0000-0000-00006F110000}"/>
    <cellStyle name="Normal 10 3 3 2 2 2 4 3" xfId="10899" xr:uid="{00000000-0005-0000-0000-000070110000}"/>
    <cellStyle name="Normal 10 3 3 2 2 2 5" xfId="5283" xr:uid="{00000000-0005-0000-0000-000071110000}"/>
    <cellStyle name="Normal 10 3 3 2 2 2 5 2" xfId="12771" xr:uid="{00000000-0005-0000-0000-000072110000}"/>
    <cellStyle name="Normal 10 3 3 2 2 2 6" xfId="9028" xr:uid="{00000000-0005-0000-0000-000073110000}"/>
    <cellStyle name="Normal 10 3 3 2 2 3" xfId="1748" xr:uid="{00000000-0005-0000-0000-000074110000}"/>
    <cellStyle name="Normal 10 3 3 2 2 3 2" xfId="2659" xr:uid="{00000000-0005-0000-0000-000075110000}"/>
    <cellStyle name="Normal 10 3 3 2 2 3 2 2" xfId="4536" xr:uid="{00000000-0005-0000-0000-000076110000}"/>
    <cellStyle name="Normal 10 3 3 2 2 3 2 2 2" xfId="8284" xr:uid="{00000000-0005-0000-0000-000077110000}"/>
    <cellStyle name="Normal 10 3 3 2 2 3 2 2 2 2" xfId="15771" xr:uid="{00000000-0005-0000-0000-000078110000}"/>
    <cellStyle name="Normal 10 3 3 2 2 3 2 2 3" xfId="12028" xr:uid="{00000000-0005-0000-0000-000079110000}"/>
    <cellStyle name="Normal 10 3 3 2 2 3 2 3" xfId="6412" xr:uid="{00000000-0005-0000-0000-00007A110000}"/>
    <cellStyle name="Normal 10 3 3 2 2 3 2 3 2" xfId="13900" xr:uid="{00000000-0005-0000-0000-00007B110000}"/>
    <cellStyle name="Normal 10 3 3 2 2 3 2 4" xfId="10157" xr:uid="{00000000-0005-0000-0000-00007C110000}"/>
    <cellStyle name="Normal 10 3 3 2 2 3 3" xfId="3627" xr:uid="{00000000-0005-0000-0000-00007D110000}"/>
    <cellStyle name="Normal 10 3 3 2 2 3 3 2" xfId="7375" xr:uid="{00000000-0005-0000-0000-00007E110000}"/>
    <cellStyle name="Normal 10 3 3 2 2 3 3 2 2" xfId="14862" xr:uid="{00000000-0005-0000-0000-00007F110000}"/>
    <cellStyle name="Normal 10 3 3 2 2 3 3 3" xfId="11119" xr:uid="{00000000-0005-0000-0000-000080110000}"/>
    <cellStyle name="Normal 10 3 3 2 2 3 4" xfId="5503" xr:uid="{00000000-0005-0000-0000-000081110000}"/>
    <cellStyle name="Normal 10 3 3 2 2 3 4 2" xfId="12991" xr:uid="{00000000-0005-0000-0000-000082110000}"/>
    <cellStyle name="Normal 10 3 3 2 2 3 5" xfId="9248" xr:uid="{00000000-0005-0000-0000-000083110000}"/>
    <cellStyle name="Normal 10 3 3 2 2 4" xfId="2218" xr:uid="{00000000-0005-0000-0000-000084110000}"/>
    <cellStyle name="Normal 10 3 3 2 2 4 2" xfId="4096" xr:uid="{00000000-0005-0000-0000-000085110000}"/>
    <cellStyle name="Normal 10 3 3 2 2 4 2 2" xfId="7844" xr:uid="{00000000-0005-0000-0000-000086110000}"/>
    <cellStyle name="Normal 10 3 3 2 2 4 2 2 2" xfId="15331" xr:uid="{00000000-0005-0000-0000-000087110000}"/>
    <cellStyle name="Normal 10 3 3 2 2 4 2 3" xfId="11588" xr:uid="{00000000-0005-0000-0000-000088110000}"/>
    <cellStyle name="Normal 10 3 3 2 2 4 3" xfId="5972" xr:uid="{00000000-0005-0000-0000-000089110000}"/>
    <cellStyle name="Normal 10 3 3 2 2 4 3 2" xfId="13460" xr:uid="{00000000-0005-0000-0000-00008A110000}"/>
    <cellStyle name="Normal 10 3 3 2 2 4 4" xfId="9717" xr:uid="{00000000-0005-0000-0000-00008B110000}"/>
    <cellStyle name="Normal 10 3 3 2 2 5" xfId="3187" xr:uid="{00000000-0005-0000-0000-00008C110000}"/>
    <cellStyle name="Normal 10 3 3 2 2 5 2" xfId="6935" xr:uid="{00000000-0005-0000-0000-00008D110000}"/>
    <cellStyle name="Normal 10 3 3 2 2 5 2 2" xfId="14422" xr:uid="{00000000-0005-0000-0000-00008E110000}"/>
    <cellStyle name="Normal 10 3 3 2 2 5 3" xfId="10679" xr:uid="{00000000-0005-0000-0000-00008F110000}"/>
    <cellStyle name="Normal 10 3 3 2 2 6" xfId="5063" xr:uid="{00000000-0005-0000-0000-000090110000}"/>
    <cellStyle name="Normal 10 3 3 2 2 6 2" xfId="12551" xr:uid="{00000000-0005-0000-0000-000091110000}"/>
    <cellStyle name="Normal 10 3 3 2 2 7" xfId="8808" xr:uid="{00000000-0005-0000-0000-000092110000}"/>
    <cellStyle name="Normal 10 3 3 2 3" xfId="1525" xr:uid="{00000000-0005-0000-0000-000093110000}"/>
    <cellStyle name="Normal 10 3 3 2 3 2" xfId="1967" xr:uid="{00000000-0005-0000-0000-000094110000}"/>
    <cellStyle name="Normal 10 3 3 2 3 2 2" xfId="2878" xr:uid="{00000000-0005-0000-0000-000095110000}"/>
    <cellStyle name="Normal 10 3 3 2 3 2 2 2" xfId="4755" xr:uid="{00000000-0005-0000-0000-000096110000}"/>
    <cellStyle name="Normal 10 3 3 2 3 2 2 2 2" xfId="8503" xr:uid="{00000000-0005-0000-0000-000097110000}"/>
    <cellStyle name="Normal 10 3 3 2 3 2 2 2 2 2" xfId="15990" xr:uid="{00000000-0005-0000-0000-000098110000}"/>
    <cellStyle name="Normal 10 3 3 2 3 2 2 2 3" xfId="12247" xr:uid="{00000000-0005-0000-0000-000099110000}"/>
    <cellStyle name="Normal 10 3 3 2 3 2 2 3" xfId="6631" xr:uid="{00000000-0005-0000-0000-00009A110000}"/>
    <cellStyle name="Normal 10 3 3 2 3 2 2 3 2" xfId="14119" xr:uid="{00000000-0005-0000-0000-00009B110000}"/>
    <cellStyle name="Normal 10 3 3 2 3 2 2 4" xfId="10376" xr:uid="{00000000-0005-0000-0000-00009C110000}"/>
    <cellStyle name="Normal 10 3 3 2 3 2 3" xfId="3846" xr:uid="{00000000-0005-0000-0000-00009D110000}"/>
    <cellStyle name="Normal 10 3 3 2 3 2 3 2" xfId="7594" xr:uid="{00000000-0005-0000-0000-00009E110000}"/>
    <cellStyle name="Normal 10 3 3 2 3 2 3 2 2" xfId="15081" xr:uid="{00000000-0005-0000-0000-00009F110000}"/>
    <cellStyle name="Normal 10 3 3 2 3 2 3 3" xfId="11338" xr:uid="{00000000-0005-0000-0000-0000A0110000}"/>
    <cellStyle name="Normal 10 3 3 2 3 2 4" xfId="5722" xr:uid="{00000000-0005-0000-0000-0000A1110000}"/>
    <cellStyle name="Normal 10 3 3 2 3 2 4 2" xfId="13210" xr:uid="{00000000-0005-0000-0000-0000A2110000}"/>
    <cellStyle name="Normal 10 3 3 2 3 2 5" xfId="9467" xr:uid="{00000000-0005-0000-0000-0000A3110000}"/>
    <cellStyle name="Normal 10 3 3 2 3 3" xfId="2437" xr:uid="{00000000-0005-0000-0000-0000A4110000}"/>
    <cellStyle name="Normal 10 3 3 2 3 3 2" xfId="4315" xr:uid="{00000000-0005-0000-0000-0000A5110000}"/>
    <cellStyle name="Normal 10 3 3 2 3 3 2 2" xfId="8063" xr:uid="{00000000-0005-0000-0000-0000A6110000}"/>
    <cellStyle name="Normal 10 3 3 2 3 3 2 2 2" xfId="15550" xr:uid="{00000000-0005-0000-0000-0000A7110000}"/>
    <cellStyle name="Normal 10 3 3 2 3 3 2 3" xfId="11807" xr:uid="{00000000-0005-0000-0000-0000A8110000}"/>
    <cellStyle name="Normal 10 3 3 2 3 3 3" xfId="6191" xr:uid="{00000000-0005-0000-0000-0000A9110000}"/>
    <cellStyle name="Normal 10 3 3 2 3 3 3 2" xfId="13679" xr:uid="{00000000-0005-0000-0000-0000AA110000}"/>
    <cellStyle name="Normal 10 3 3 2 3 3 4" xfId="9936" xr:uid="{00000000-0005-0000-0000-0000AB110000}"/>
    <cellStyle name="Normal 10 3 3 2 3 4" xfId="3406" xr:uid="{00000000-0005-0000-0000-0000AC110000}"/>
    <cellStyle name="Normal 10 3 3 2 3 4 2" xfId="7154" xr:uid="{00000000-0005-0000-0000-0000AD110000}"/>
    <cellStyle name="Normal 10 3 3 2 3 4 2 2" xfId="14641" xr:uid="{00000000-0005-0000-0000-0000AE110000}"/>
    <cellStyle name="Normal 10 3 3 2 3 4 3" xfId="10898" xr:uid="{00000000-0005-0000-0000-0000AF110000}"/>
    <cellStyle name="Normal 10 3 3 2 3 5" xfId="5282" xr:uid="{00000000-0005-0000-0000-0000B0110000}"/>
    <cellStyle name="Normal 10 3 3 2 3 5 2" xfId="12770" xr:uid="{00000000-0005-0000-0000-0000B1110000}"/>
    <cellStyle name="Normal 10 3 3 2 3 6" xfId="9027" xr:uid="{00000000-0005-0000-0000-0000B2110000}"/>
    <cellStyle name="Normal 10 3 3 2 4" xfId="1747" xr:uid="{00000000-0005-0000-0000-0000B3110000}"/>
    <cellStyle name="Normal 10 3 3 2 4 2" xfId="2658" xr:uid="{00000000-0005-0000-0000-0000B4110000}"/>
    <cellStyle name="Normal 10 3 3 2 4 2 2" xfId="4535" xr:uid="{00000000-0005-0000-0000-0000B5110000}"/>
    <cellStyle name="Normal 10 3 3 2 4 2 2 2" xfId="8283" xr:uid="{00000000-0005-0000-0000-0000B6110000}"/>
    <cellStyle name="Normal 10 3 3 2 4 2 2 2 2" xfId="15770" xr:uid="{00000000-0005-0000-0000-0000B7110000}"/>
    <cellStyle name="Normal 10 3 3 2 4 2 2 3" xfId="12027" xr:uid="{00000000-0005-0000-0000-0000B8110000}"/>
    <cellStyle name="Normal 10 3 3 2 4 2 3" xfId="6411" xr:uid="{00000000-0005-0000-0000-0000B9110000}"/>
    <cellStyle name="Normal 10 3 3 2 4 2 3 2" xfId="13899" xr:uid="{00000000-0005-0000-0000-0000BA110000}"/>
    <cellStyle name="Normal 10 3 3 2 4 2 4" xfId="10156" xr:uid="{00000000-0005-0000-0000-0000BB110000}"/>
    <cellStyle name="Normal 10 3 3 2 4 3" xfId="3626" xr:uid="{00000000-0005-0000-0000-0000BC110000}"/>
    <cellStyle name="Normal 10 3 3 2 4 3 2" xfId="7374" xr:uid="{00000000-0005-0000-0000-0000BD110000}"/>
    <cellStyle name="Normal 10 3 3 2 4 3 2 2" xfId="14861" xr:uid="{00000000-0005-0000-0000-0000BE110000}"/>
    <cellStyle name="Normal 10 3 3 2 4 3 3" xfId="11118" xr:uid="{00000000-0005-0000-0000-0000BF110000}"/>
    <cellStyle name="Normal 10 3 3 2 4 4" xfId="5502" xr:uid="{00000000-0005-0000-0000-0000C0110000}"/>
    <cellStyle name="Normal 10 3 3 2 4 4 2" xfId="12990" xr:uid="{00000000-0005-0000-0000-0000C1110000}"/>
    <cellStyle name="Normal 10 3 3 2 4 5" xfId="9247" xr:uid="{00000000-0005-0000-0000-0000C2110000}"/>
    <cellStyle name="Normal 10 3 3 2 5" xfId="2217" xr:uid="{00000000-0005-0000-0000-0000C3110000}"/>
    <cellStyle name="Normal 10 3 3 2 5 2" xfId="4095" xr:uid="{00000000-0005-0000-0000-0000C4110000}"/>
    <cellStyle name="Normal 10 3 3 2 5 2 2" xfId="7843" xr:uid="{00000000-0005-0000-0000-0000C5110000}"/>
    <cellStyle name="Normal 10 3 3 2 5 2 2 2" xfId="15330" xr:uid="{00000000-0005-0000-0000-0000C6110000}"/>
    <cellStyle name="Normal 10 3 3 2 5 2 3" xfId="11587" xr:uid="{00000000-0005-0000-0000-0000C7110000}"/>
    <cellStyle name="Normal 10 3 3 2 5 3" xfId="5971" xr:uid="{00000000-0005-0000-0000-0000C8110000}"/>
    <cellStyle name="Normal 10 3 3 2 5 3 2" xfId="13459" xr:uid="{00000000-0005-0000-0000-0000C9110000}"/>
    <cellStyle name="Normal 10 3 3 2 5 4" xfId="9716" xr:uid="{00000000-0005-0000-0000-0000CA110000}"/>
    <cellStyle name="Normal 10 3 3 2 6" xfId="3186" xr:uid="{00000000-0005-0000-0000-0000CB110000}"/>
    <cellStyle name="Normal 10 3 3 2 6 2" xfId="6934" xr:uid="{00000000-0005-0000-0000-0000CC110000}"/>
    <cellStyle name="Normal 10 3 3 2 6 2 2" xfId="14421" xr:uid="{00000000-0005-0000-0000-0000CD110000}"/>
    <cellStyle name="Normal 10 3 3 2 6 3" xfId="10678" xr:uid="{00000000-0005-0000-0000-0000CE110000}"/>
    <cellStyle name="Normal 10 3 3 2 7" xfId="5062" xr:uid="{00000000-0005-0000-0000-0000CF110000}"/>
    <cellStyle name="Normal 10 3 3 2 7 2" xfId="12550" xr:uid="{00000000-0005-0000-0000-0000D0110000}"/>
    <cellStyle name="Normal 10 3 3 2 8" xfId="8807" xr:uid="{00000000-0005-0000-0000-0000D1110000}"/>
    <cellStyle name="Normal 10 3 3 3" xfId="1168" xr:uid="{00000000-0005-0000-0000-0000D2110000}"/>
    <cellStyle name="Normal 10 3 3 3 2" xfId="1527" xr:uid="{00000000-0005-0000-0000-0000D3110000}"/>
    <cellStyle name="Normal 10 3 3 3 2 2" xfId="1969" xr:uid="{00000000-0005-0000-0000-0000D4110000}"/>
    <cellStyle name="Normal 10 3 3 3 2 2 2" xfId="2880" xr:uid="{00000000-0005-0000-0000-0000D5110000}"/>
    <cellStyle name="Normal 10 3 3 3 2 2 2 2" xfId="4757" xr:uid="{00000000-0005-0000-0000-0000D6110000}"/>
    <cellStyle name="Normal 10 3 3 3 2 2 2 2 2" xfId="8505" xr:uid="{00000000-0005-0000-0000-0000D7110000}"/>
    <cellStyle name="Normal 10 3 3 3 2 2 2 2 2 2" xfId="15992" xr:uid="{00000000-0005-0000-0000-0000D8110000}"/>
    <cellStyle name="Normal 10 3 3 3 2 2 2 2 3" xfId="12249" xr:uid="{00000000-0005-0000-0000-0000D9110000}"/>
    <cellStyle name="Normal 10 3 3 3 2 2 2 3" xfId="6633" xr:uid="{00000000-0005-0000-0000-0000DA110000}"/>
    <cellStyle name="Normal 10 3 3 3 2 2 2 3 2" xfId="14121" xr:uid="{00000000-0005-0000-0000-0000DB110000}"/>
    <cellStyle name="Normal 10 3 3 3 2 2 2 4" xfId="10378" xr:uid="{00000000-0005-0000-0000-0000DC110000}"/>
    <cellStyle name="Normal 10 3 3 3 2 2 3" xfId="3848" xr:uid="{00000000-0005-0000-0000-0000DD110000}"/>
    <cellStyle name="Normal 10 3 3 3 2 2 3 2" xfId="7596" xr:uid="{00000000-0005-0000-0000-0000DE110000}"/>
    <cellStyle name="Normal 10 3 3 3 2 2 3 2 2" xfId="15083" xr:uid="{00000000-0005-0000-0000-0000DF110000}"/>
    <cellStyle name="Normal 10 3 3 3 2 2 3 3" xfId="11340" xr:uid="{00000000-0005-0000-0000-0000E0110000}"/>
    <cellStyle name="Normal 10 3 3 3 2 2 4" xfId="5724" xr:uid="{00000000-0005-0000-0000-0000E1110000}"/>
    <cellStyle name="Normal 10 3 3 3 2 2 4 2" xfId="13212" xr:uid="{00000000-0005-0000-0000-0000E2110000}"/>
    <cellStyle name="Normal 10 3 3 3 2 2 5" xfId="9469" xr:uid="{00000000-0005-0000-0000-0000E3110000}"/>
    <cellStyle name="Normal 10 3 3 3 2 3" xfId="2439" xr:uid="{00000000-0005-0000-0000-0000E4110000}"/>
    <cellStyle name="Normal 10 3 3 3 2 3 2" xfId="4317" xr:uid="{00000000-0005-0000-0000-0000E5110000}"/>
    <cellStyle name="Normal 10 3 3 3 2 3 2 2" xfId="8065" xr:uid="{00000000-0005-0000-0000-0000E6110000}"/>
    <cellStyle name="Normal 10 3 3 3 2 3 2 2 2" xfId="15552" xr:uid="{00000000-0005-0000-0000-0000E7110000}"/>
    <cellStyle name="Normal 10 3 3 3 2 3 2 3" xfId="11809" xr:uid="{00000000-0005-0000-0000-0000E8110000}"/>
    <cellStyle name="Normal 10 3 3 3 2 3 3" xfId="6193" xr:uid="{00000000-0005-0000-0000-0000E9110000}"/>
    <cellStyle name="Normal 10 3 3 3 2 3 3 2" xfId="13681" xr:uid="{00000000-0005-0000-0000-0000EA110000}"/>
    <cellStyle name="Normal 10 3 3 3 2 3 4" xfId="9938" xr:uid="{00000000-0005-0000-0000-0000EB110000}"/>
    <cellStyle name="Normal 10 3 3 3 2 4" xfId="3408" xr:uid="{00000000-0005-0000-0000-0000EC110000}"/>
    <cellStyle name="Normal 10 3 3 3 2 4 2" xfId="7156" xr:uid="{00000000-0005-0000-0000-0000ED110000}"/>
    <cellStyle name="Normal 10 3 3 3 2 4 2 2" xfId="14643" xr:uid="{00000000-0005-0000-0000-0000EE110000}"/>
    <cellStyle name="Normal 10 3 3 3 2 4 3" xfId="10900" xr:uid="{00000000-0005-0000-0000-0000EF110000}"/>
    <cellStyle name="Normal 10 3 3 3 2 5" xfId="5284" xr:uid="{00000000-0005-0000-0000-0000F0110000}"/>
    <cellStyle name="Normal 10 3 3 3 2 5 2" xfId="12772" xr:uid="{00000000-0005-0000-0000-0000F1110000}"/>
    <cellStyle name="Normal 10 3 3 3 2 6" xfId="9029" xr:uid="{00000000-0005-0000-0000-0000F2110000}"/>
    <cellStyle name="Normal 10 3 3 3 3" xfId="1749" xr:uid="{00000000-0005-0000-0000-0000F3110000}"/>
    <cellStyle name="Normal 10 3 3 3 3 2" xfId="2660" xr:uid="{00000000-0005-0000-0000-0000F4110000}"/>
    <cellStyle name="Normal 10 3 3 3 3 2 2" xfId="4537" xr:uid="{00000000-0005-0000-0000-0000F5110000}"/>
    <cellStyle name="Normal 10 3 3 3 3 2 2 2" xfId="8285" xr:uid="{00000000-0005-0000-0000-0000F6110000}"/>
    <cellStyle name="Normal 10 3 3 3 3 2 2 2 2" xfId="15772" xr:uid="{00000000-0005-0000-0000-0000F7110000}"/>
    <cellStyle name="Normal 10 3 3 3 3 2 2 3" xfId="12029" xr:uid="{00000000-0005-0000-0000-0000F8110000}"/>
    <cellStyle name="Normal 10 3 3 3 3 2 3" xfId="6413" xr:uid="{00000000-0005-0000-0000-0000F9110000}"/>
    <cellStyle name="Normal 10 3 3 3 3 2 3 2" xfId="13901" xr:uid="{00000000-0005-0000-0000-0000FA110000}"/>
    <cellStyle name="Normal 10 3 3 3 3 2 4" xfId="10158" xr:uid="{00000000-0005-0000-0000-0000FB110000}"/>
    <cellStyle name="Normal 10 3 3 3 3 3" xfId="3628" xr:uid="{00000000-0005-0000-0000-0000FC110000}"/>
    <cellStyle name="Normal 10 3 3 3 3 3 2" xfId="7376" xr:uid="{00000000-0005-0000-0000-0000FD110000}"/>
    <cellStyle name="Normal 10 3 3 3 3 3 2 2" xfId="14863" xr:uid="{00000000-0005-0000-0000-0000FE110000}"/>
    <cellStyle name="Normal 10 3 3 3 3 3 3" xfId="11120" xr:uid="{00000000-0005-0000-0000-0000FF110000}"/>
    <cellStyle name="Normal 10 3 3 3 3 4" xfId="5504" xr:uid="{00000000-0005-0000-0000-000000120000}"/>
    <cellStyle name="Normal 10 3 3 3 3 4 2" xfId="12992" xr:uid="{00000000-0005-0000-0000-000001120000}"/>
    <cellStyle name="Normal 10 3 3 3 3 5" xfId="9249" xr:uid="{00000000-0005-0000-0000-000002120000}"/>
    <cellStyle name="Normal 10 3 3 3 4" xfId="2219" xr:uid="{00000000-0005-0000-0000-000003120000}"/>
    <cellStyle name="Normal 10 3 3 3 4 2" xfId="4097" xr:uid="{00000000-0005-0000-0000-000004120000}"/>
    <cellStyle name="Normal 10 3 3 3 4 2 2" xfId="7845" xr:uid="{00000000-0005-0000-0000-000005120000}"/>
    <cellStyle name="Normal 10 3 3 3 4 2 2 2" xfId="15332" xr:uid="{00000000-0005-0000-0000-000006120000}"/>
    <cellStyle name="Normal 10 3 3 3 4 2 3" xfId="11589" xr:uid="{00000000-0005-0000-0000-000007120000}"/>
    <cellStyle name="Normal 10 3 3 3 4 3" xfId="5973" xr:uid="{00000000-0005-0000-0000-000008120000}"/>
    <cellStyle name="Normal 10 3 3 3 4 3 2" xfId="13461" xr:uid="{00000000-0005-0000-0000-000009120000}"/>
    <cellStyle name="Normal 10 3 3 3 4 4" xfId="9718" xr:uid="{00000000-0005-0000-0000-00000A120000}"/>
    <cellStyle name="Normal 10 3 3 3 5" xfId="3188" xr:uid="{00000000-0005-0000-0000-00000B120000}"/>
    <cellStyle name="Normal 10 3 3 3 5 2" xfId="6936" xr:uid="{00000000-0005-0000-0000-00000C120000}"/>
    <cellStyle name="Normal 10 3 3 3 5 2 2" xfId="14423" xr:uid="{00000000-0005-0000-0000-00000D120000}"/>
    <cellStyle name="Normal 10 3 3 3 5 3" xfId="10680" xr:uid="{00000000-0005-0000-0000-00000E120000}"/>
    <cellStyle name="Normal 10 3 3 3 6" xfId="5064" xr:uid="{00000000-0005-0000-0000-00000F120000}"/>
    <cellStyle name="Normal 10 3 3 3 6 2" xfId="12552" xr:uid="{00000000-0005-0000-0000-000010120000}"/>
    <cellStyle name="Normal 10 3 3 3 7" xfId="8809" xr:uid="{00000000-0005-0000-0000-000011120000}"/>
    <cellStyle name="Normal 10 3 3 4" xfId="1524" xr:uid="{00000000-0005-0000-0000-000012120000}"/>
    <cellStyle name="Normal 10 3 3 4 2" xfId="1966" xr:uid="{00000000-0005-0000-0000-000013120000}"/>
    <cellStyle name="Normal 10 3 3 4 2 2" xfId="2877" xr:uid="{00000000-0005-0000-0000-000014120000}"/>
    <cellStyle name="Normal 10 3 3 4 2 2 2" xfId="4754" xr:uid="{00000000-0005-0000-0000-000015120000}"/>
    <cellStyle name="Normal 10 3 3 4 2 2 2 2" xfId="8502" xr:uid="{00000000-0005-0000-0000-000016120000}"/>
    <cellStyle name="Normal 10 3 3 4 2 2 2 2 2" xfId="15989" xr:uid="{00000000-0005-0000-0000-000017120000}"/>
    <cellStyle name="Normal 10 3 3 4 2 2 2 3" xfId="12246" xr:uid="{00000000-0005-0000-0000-000018120000}"/>
    <cellStyle name="Normal 10 3 3 4 2 2 3" xfId="6630" xr:uid="{00000000-0005-0000-0000-000019120000}"/>
    <cellStyle name="Normal 10 3 3 4 2 2 3 2" xfId="14118" xr:uid="{00000000-0005-0000-0000-00001A120000}"/>
    <cellStyle name="Normal 10 3 3 4 2 2 4" xfId="10375" xr:uid="{00000000-0005-0000-0000-00001B120000}"/>
    <cellStyle name="Normal 10 3 3 4 2 3" xfId="3845" xr:uid="{00000000-0005-0000-0000-00001C120000}"/>
    <cellStyle name="Normal 10 3 3 4 2 3 2" xfId="7593" xr:uid="{00000000-0005-0000-0000-00001D120000}"/>
    <cellStyle name="Normal 10 3 3 4 2 3 2 2" xfId="15080" xr:uid="{00000000-0005-0000-0000-00001E120000}"/>
    <cellStyle name="Normal 10 3 3 4 2 3 3" xfId="11337" xr:uid="{00000000-0005-0000-0000-00001F120000}"/>
    <cellStyle name="Normal 10 3 3 4 2 4" xfId="5721" xr:uid="{00000000-0005-0000-0000-000020120000}"/>
    <cellStyle name="Normal 10 3 3 4 2 4 2" xfId="13209" xr:uid="{00000000-0005-0000-0000-000021120000}"/>
    <cellStyle name="Normal 10 3 3 4 2 5" xfId="9466" xr:uid="{00000000-0005-0000-0000-000022120000}"/>
    <cellStyle name="Normal 10 3 3 4 3" xfId="2436" xr:uid="{00000000-0005-0000-0000-000023120000}"/>
    <cellStyle name="Normal 10 3 3 4 3 2" xfId="4314" xr:uid="{00000000-0005-0000-0000-000024120000}"/>
    <cellStyle name="Normal 10 3 3 4 3 2 2" xfId="8062" xr:uid="{00000000-0005-0000-0000-000025120000}"/>
    <cellStyle name="Normal 10 3 3 4 3 2 2 2" xfId="15549" xr:uid="{00000000-0005-0000-0000-000026120000}"/>
    <cellStyle name="Normal 10 3 3 4 3 2 3" xfId="11806" xr:uid="{00000000-0005-0000-0000-000027120000}"/>
    <cellStyle name="Normal 10 3 3 4 3 3" xfId="6190" xr:uid="{00000000-0005-0000-0000-000028120000}"/>
    <cellStyle name="Normal 10 3 3 4 3 3 2" xfId="13678" xr:uid="{00000000-0005-0000-0000-000029120000}"/>
    <cellStyle name="Normal 10 3 3 4 3 4" xfId="9935" xr:uid="{00000000-0005-0000-0000-00002A120000}"/>
    <cellStyle name="Normal 10 3 3 4 4" xfId="3405" xr:uid="{00000000-0005-0000-0000-00002B120000}"/>
    <cellStyle name="Normal 10 3 3 4 4 2" xfId="7153" xr:uid="{00000000-0005-0000-0000-00002C120000}"/>
    <cellStyle name="Normal 10 3 3 4 4 2 2" xfId="14640" xr:uid="{00000000-0005-0000-0000-00002D120000}"/>
    <cellStyle name="Normal 10 3 3 4 4 3" xfId="10897" xr:uid="{00000000-0005-0000-0000-00002E120000}"/>
    <cellStyle name="Normal 10 3 3 4 5" xfId="5281" xr:uid="{00000000-0005-0000-0000-00002F120000}"/>
    <cellStyle name="Normal 10 3 3 4 5 2" xfId="12769" xr:uid="{00000000-0005-0000-0000-000030120000}"/>
    <cellStyle name="Normal 10 3 3 4 6" xfId="9026" xr:uid="{00000000-0005-0000-0000-000031120000}"/>
    <cellStyle name="Normal 10 3 3 5" xfId="1746" xr:uid="{00000000-0005-0000-0000-000032120000}"/>
    <cellStyle name="Normal 10 3 3 5 2" xfId="2657" xr:uid="{00000000-0005-0000-0000-000033120000}"/>
    <cellStyle name="Normal 10 3 3 5 2 2" xfId="4534" xr:uid="{00000000-0005-0000-0000-000034120000}"/>
    <cellStyle name="Normal 10 3 3 5 2 2 2" xfId="8282" xr:uid="{00000000-0005-0000-0000-000035120000}"/>
    <cellStyle name="Normal 10 3 3 5 2 2 2 2" xfId="15769" xr:uid="{00000000-0005-0000-0000-000036120000}"/>
    <cellStyle name="Normal 10 3 3 5 2 2 3" xfId="12026" xr:uid="{00000000-0005-0000-0000-000037120000}"/>
    <cellStyle name="Normal 10 3 3 5 2 3" xfId="6410" xr:uid="{00000000-0005-0000-0000-000038120000}"/>
    <cellStyle name="Normal 10 3 3 5 2 3 2" xfId="13898" xr:uid="{00000000-0005-0000-0000-000039120000}"/>
    <cellStyle name="Normal 10 3 3 5 2 4" xfId="10155" xr:uid="{00000000-0005-0000-0000-00003A120000}"/>
    <cellStyle name="Normal 10 3 3 5 3" xfId="3625" xr:uid="{00000000-0005-0000-0000-00003B120000}"/>
    <cellStyle name="Normal 10 3 3 5 3 2" xfId="7373" xr:uid="{00000000-0005-0000-0000-00003C120000}"/>
    <cellStyle name="Normal 10 3 3 5 3 2 2" xfId="14860" xr:uid="{00000000-0005-0000-0000-00003D120000}"/>
    <cellStyle name="Normal 10 3 3 5 3 3" xfId="11117" xr:uid="{00000000-0005-0000-0000-00003E120000}"/>
    <cellStyle name="Normal 10 3 3 5 4" xfId="5501" xr:uid="{00000000-0005-0000-0000-00003F120000}"/>
    <cellStyle name="Normal 10 3 3 5 4 2" xfId="12989" xr:uid="{00000000-0005-0000-0000-000040120000}"/>
    <cellStyle name="Normal 10 3 3 5 5" xfId="9246" xr:uid="{00000000-0005-0000-0000-000041120000}"/>
    <cellStyle name="Normal 10 3 3 6" xfId="2216" xr:uid="{00000000-0005-0000-0000-000042120000}"/>
    <cellStyle name="Normal 10 3 3 6 2" xfId="4094" xr:uid="{00000000-0005-0000-0000-000043120000}"/>
    <cellStyle name="Normal 10 3 3 6 2 2" xfId="7842" xr:uid="{00000000-0005-0000-0000-000044120000}"/>
    <cellStyle name="Normal 10 3 3 6 2 2 2" xfId="15329" xr:uid="{00000000-0005-0000-0000-000045120000}"/>
    <cellStyle name="Normal 10 3 3 6 2 3" xfId="11586" xr:uid="{00000000-0005-0000-0000-000046120000}"/>
    <cellStyle name="Normal 10 3 3 6 3" xfId="5970" xr:uid="{00000000-0005-0000-0000-000047120000}"/>
    <cellStyle name="Normal 10 3 3 6 3 2" xfId="13458" xr:uid="{00000000-0005-0000-0000-000048120000}"/>
    <cellStyle name="Normal 10 3 3 6 4" xfId="9715" xr:uid="{00000000-0005-0000-0000-000049120000}"/>
    <cellStyle name="Normal 10 3 3 7" xfId="3185" xr:uid="{00000000-0005-0000-0000-00004A120000}"/>
    <cellStyle name="Normal 10 3 3 7 2" xfId="6933" xr:uid="{00000000-0005-0000-0000-00004B120000}"/>
    <cellStyle name="Normal 10 3 3 7 2 2" xfId="14420" xr:uid="{00000000-0005-0000-0000-00004C120000}"/>
    <cellStyle name="Normal 10 3 3 7 3" xfId="10677" xr:uid="{00000000-0005-0000-0000-00004D120000}"/>
    <cellStyle name="Normal 10 3 3 8" xfId="5061" xr:uid="{00000000-0005-0000-0000-00004E120000}"/>
    <cellStyle name="Normal 10 3 3 8 2" xfId="12549" xr:uid="{00000000-0005-0000-0000-00004F120000}"/>
    <cellStyle name="Normal 10 3 3 9" xfId="8806" xr:uid="{00000000-0005-0000-0000-000050120000}"/>
    <cellStyle name="Normal 10 3 4" xfId="1169" xr:uid="{00000000-0005-0000-0000-000051120000}"/>
    <cellStyle name="Normal 10 3 4 2" xfId="1170" xr:uid="{00000000-0005-0000-0000-000052120000}"/>
    <cellStyle name="Normal 10 3 4 2 2" xfId="1529" xr:uid="{00000000-0005-0000-0000-000053120000}"/>
    <cellStyle name="Normal 10 3 4 2 2 2" xfId="1971" xr:uid="{00000000-0005-0000-0000-000054120000}"/>
    <cellStyle name="Normal 10 3 4 2 2 2 2" xfId="2882" xr:uid="{00000000-0005-0000-0000-000055120000}"/>
    <cellStyle name="Normal 10 3 4 2 2 2 2 2" xfId="4759" xr:uid="{00000000-0005-0000-0000-000056120000}"/>
    <cellStyle name="Normal 10 3 4 2 2 2 2 2 2" xfId="8507" xr:uid="{00000000-0005-0000-0000-000057120000}"/>
    <cellStyle name="Normal 10 3 4 2 2 2 2 2 2 2" xfId="15994" xr:uid="{00000000-0005-0000-0000-000058120000}"/>
    <cellStyle name="Normal 10 3 4 2 2 2 2 2 3" xfId="12251" xr:uid="{00000000-0005-0000-0000-000059120000}"/>
    <cellStyle name="Normal 10 3 4 2 2 2 2 3" xfId="6635" xr:uid="{00000000-0005-0000-0000-00005A120000}"/>
    <cellStyle name="Normal 10 3 4 2 2 2 2 3 2" xfId="14123" xr:uid="{00000000-0005-0000-0000-00005B120000}"/>
    <cellStyle name="Normal 10 3 4 2 2 2 2 4" xfId="10380" xr:uid="{00000000-0005-0000-0000-00005C120000}"/>
    <cellStyle name="Normal 10 3 4 2 2 2 3" xfId="3850" xr:uid="{00000000-0005-0000-0000-00005D120000}"/>
    <cellStyle name="Normal 10 3 4 2 2 2 3 2" xfId="7598" xr:uid="{00000000-0005-0000-0000-00005E120000}"/>
    <cellStyle name="Normal 10 3 4 2 2 2 3 2 2" xfId="15085" xr:uid="{00000000-0005-0000-0000-00005F120000}"/>
    <cellStyle name="Normal 10 3 4 2 2 2 3 3" xfId="11342" xr:uid="{00000000-0005-0000-0000-000060120000}"/>
    <cellStyle name="Normal 10 3 4 2 2 2 4" xfId="5726" xr:uid="{00000000-0005-0000-0000-000061120000}"/>
    <cellStyle name="Normal 10 3 4 2 2 2 4 2" xfId="13214" xr:uid="{00000000-0005-0000-0000-000062120000}"/>
    <cellStyle name="Normal 10 3 4 2 2 2 5" xfId="9471" xr:uid="{00000000-0005-0000-0000-000063120000}"/>
    <cellStyle name="Normal 10 3 4 2 2 3" xfId="2441" xr:uid="{00000000-0005-0000-0000-000064120000}"/>
    <cellStyle name="Normal 10 3 4 2 2 3 2" xfId="4319" xr:uid="{00000000-0005-0000-0000-000065120000}"/>
    <cellStyle name="Normal 10 3 4 2 2 3 2 2" xfId="8067" xr:uid="{00000000-0005-0000-0000-000066120000}"/>
    <cellStyle name="Normal 10 3 4 2 2 3 2 2 2" xfId="15554" xr:uid="{00000000-0005-0000-0000-000067120000}"/>
    <cellStyle name="Normal 10 3 4 2 2 3 2 3" xfId="11811" xr:uid="{00000000-0005-0000-0000-000068120000}"/>
    <cellStyle name="Normal 10 3 4 2 2 3 3" xfId="6195" xr:uid="{00000000-0005-0000-0000-000069120000}"/>
    <cellStyle name="Normal 10 3 4 2 2 3 3 2" xfId="13683" xr:uid="{00000000-0005-0000-0000-00006A120000}"/>
    <cellStyle name="Normal 10 3 4 2 2 3 4" xfId="9940" xr:uid="{00000000-0005-0000-0000-00006B120000}"/>
    <cellStyle name="Normal 10 3 4 2 2 4" xfId="3410" xr:uid="{00000000-0005-0000-0000-00006C120000}"/>
    <cellStyle name="Normal 10 3 4 2 2 4 2" xfId="7158" xr:uid="{00000000-0005-0000-0000-00006D120000}"/>
    <cellStyle name="Normal 10 3 4 2 2 4 2 2" xfId="14645" xr:uid="{00000000-0005-0000-0000-00006E120000}"/>
    <cellStyle name="Normal 10 3 4 2 2 4 3" xfId="10902" xr:uid="{00000000-0005-0000-0000-00006F120000}"/>
    <cellStyle name="Normal 10 3 4 2 2 5" xfId="5286" xr:uid="{00000000-0005-0000-0000-000070120000}"/>
    <cellStyle name="Normal 10 3 4 2 2 5 2" xfId="12774" xr:uid="{00000000-0005-0000-0000-000071120000}"/>
    <cellStyle name="Normal 10 3 4 2 2 6" xfId="9031" xr:uid="{00000000-0005-0000-0000-000072120000}"/>
    <cellStyle name="Normal 10 3 4 2 3" xfId="1751" xr:uid="{00000000-0005-0000-0000-000073120000}"/>
    <cellStyle name="Normal 10 3 4 2 3 2" xfId="2662" xr:uid="{00000000-0005-0000-0000-000074120000}"/>
    <cellStyle name="Normal 10 3 4 2 3 2 2" xfId="4539" xr:uid="{00000000-0005-0000-0000-000075120000}"/>
    <cellStyle name="Normal 10 3 4 2 3 2 2 2" xfId="8287" xr:uid="{00000000-0005-0000-0000-000076120000}"/>
    <cellStyle name="Normal 10 3 4 2 3 2 2 2 2" xfId="15774" xr:uid="{00000000-0005-0000-0000-000077120000}"/>
    <cellStyle name="Normal 10 3 4 2 3 2 2 3" xfId="12031" xr:uid="{00000000-0005-0000-0000-000078120000}"/>
    <cellStyle name="Normal 10 3 4 2 3 2 3" xfId="6415" xr:uid="{00000000-0005-0000-0000-000079120000}"/>
    <cellStyle name="Normal 10 3 4 2 3 2 3 2" xfId="13903" xr:uid="{00000000-0005-0000-0000-00007A120000}"/>
    <cellStyle name="Normal 10 3 4 2 3 2 4" xfId="10160" xr:uid="{00000000-0005-0000-0000-00007B120000}"/>
    <cellStyle name="Normal 10 3 4 2 3 3" xfId="3630" xr:uid="{00000000-0005-0000-0000-00007C120000}"/>
    <cellStyle name="Normal 10 3 4 2 3 3 2" xfId="7378" xr:uid="{00000000-0005-0000-0000-00007D120000}"/>
    <cellStyle name="Normal 10 3 4 2 3 3 2 2" xfId="14865" xr:uid="{00000000-0005-0000-0000-00007E120000}"/>
    <cellStyle name="Normal 10 3 4 2 3 3 3" xfId="11122" xr:uid="{00000000-0005-0000-0000-00007F120000}"/>
    <cellStyle name="Normal 10 3 4 2 3 4" xfId="5506" xr:uid="{00000000-0005-0000-0000-000080120000}"/>
    <cellStyle name="Normal 10 3 4 2 3 4 2" xfId="12994" xr:uid="{00000000-0005-0000-0000-000081120000}"/>
    <cellStyle name="Normal 10 3 4 2 3 5" xfId="9251" xr:uid="{00000000-0005-0000-0000-000082120000}"/>
    <cellStyle name="Normal 10 3 4 2 4" xfId="2221" xr:uid="{00000000-0005-0000-0000-000083120000}"/>
    <cellStyle name="Normal 10 3 4 2 4 2" xfId="4099" xr:uid="{00000000-0005-0000-0000-000084120000}"/>
    <cellStyle name="Normal 10 3 4 2 4 2 2" xfId="7847" xr:uid="{00000000-0005-0000-0000-000085120000}"/>
    <cellStyle name="Normal 10 3 4 2 4 2 2 2" xfId="15334" xr:uid="{00000000-0005-0000-0000-000086120000}"/>
    <cellStyle name="Normal 10 3 4 2 4 2 3" xfId="11591" xr:uid="{00000000-0005-0000-0000-000087120000}"/>
    <cellStyle name="Normal 10 3 4 2 4 3" xfId="5975" xr:uid="{00000000-0005-0000-0000-000088120000}"/>
    <cellStyle name="Normal 10 3 4 2 4 3 2" xfId="13463" xr:uid="{00000000-0005-0000-0000-000089120000}"/>
    <cellStyle name="Normal 10 3 4 2 4 4" xfId="9720" xr:uid="{00000000-0005-0000-0000-00008A120000}"/>
    <cellStyle name="Normal 10 3 4 2 5" xfId="3190" xr:uid="{00000000-0005-0000-0000-00008B120000}"/>
    <cellStyle name="Normal 10 3 4 2 5 2" xfId="6938" xr:uid="{00000000-0005-0000-0000-00008C120000}"/>
    <cellStyle name="Normal 10 3 4 2 5 2 2" xfId="14425" xr:uid="{00000000-0005-0000-0000-00008D120000}"/>
    <cellStyle name="Normal 10 3 4 2 5 3" xfId="10682" xr:uid="{00000000-0005-0000-0000-00008E120000}"/>
    <cellStyle name="Normal 10 3 4 2 6" xfId="5066" xr:uid="{00000000-0005-0000-0000-00008F120000}"/>
    <cellStyle name="Normal 10 3 4 2 6 2" xfId="12554" xr:uid="{00000000-0005-0000-0000-000090120000}"/>
    <cellStyle name="Normal 10 3 4 2 7" xfId="8811" xr:uid="{00000000-0005-0000-0000-000091120000}"/>
    <cellStyle name="Normal 10 3 4 3" xfId="1528" xr:uid="{00000000-0005-0000-0000-000092120000}"/>
    <cellStyle name="Normal 10 3 4 3 2" xfId="1970" xr:uid="{00000000-0005-0000-0000-000093120000}"/>
    <cellStyle name="Normal 10 3 4 3 2 2" xfId="2881" xr:uid="{00000000-0005-0000-0000-000094120000}"/>
    <cellStyle name="Normal 10 3 4 3 2 2 2" xfId="4758" xr:uid="{00000000-0005-0000-0000-000095120000}"/>
    <cellStyle name="Normal 10 3 4 3 2 2 2 2" xfId="8506" xr:uid="{00000000-0005-0000-0000-000096120000}"/>
    <cellStyle name="Normal 10 3 4 3 2 2 2 2 2" xfId="15993" xr:uid="{00000000-0005-0000-0000-000097120000}"/>
    <cellStyle name="Normal 10 3 4 3 2 2 2 3" xfId="12250" xr:uid="{00000000-0005-0000-0000-000098120000}"/>
    <cellStyle name="Normal 10 3 4 3 2 2 3" xfId="6634" xr:uid="{00000000-0005-0000-0000-000099120000}"/>
    <cellStyle name="Normal 10 3 4 3 2 2 3 2" xfId="14122" xr:uid="{00000000-0005-0000-0000-00009A120000}"/>
    <cellStyle name="Normal 10 3 4 3 2 2 4" xfId="10379" xr:uid="{00000000-0005-0000-0000-00009B120000}"/>
    <cellStyle name="Normal 10 3 4 3 2 3" xfId="3849" xr:uid="{00000000-0005-0000-0000-00009C120000}"/>
    <cellStyle name="Normal 10 3 4 3 2 3 2" xfId="7597" xr:uid="{00000000-0005-0000-0000-00009D120000}"/>
    <cellStyle name="Normal 10 3 4 3 2 3 2 2" xfId="15084" xr:uid="{00000000-0005-0000-0000-00009E120000}"/>
    <cellStyle name="Normal 10 3 4 3 2 3 3" xfId="11341" xr:uid="{00000000-0005-0000-0000-00009F120000}"/>
    <cellStyle name="Normal 10 3 4 3 2 4" xfId="5725" xr:uid="{00000000-0005-0000-0000-0000A0120000}"/>
    <cellStyle name="Normal 10 3 4 3 2 4 2" xfId="13213" xr:uid="{00000000-0005-0000-0000-0000A1120000}"/>
    <cellStyle name="Normal 10 3 4 3 2 5" xfId="9470" xr:uid="{00000000-0005-0000-0000-0000A2120000}"/>
    <cellStyle name="Normal 10 3 4 3 3" xfId="2440" xr:uid="{00000000-0005-0000-0000-0000A3120000}"/>
    <cellStyle name="Normal 10 3 4 3 3 2" xfId="4318" xr:uid="{00000000-0005-0000-0000-0000A4120000}"/>
    <cellStyle name="Normal 10 3 4 3 3 2 2" xfId="8066" xr:uid="{00000000-0005-0000-0000-0000A5120000}"/>
    <cellStyle name="Normal 10 3 4 3 3 2 2 2" xfId="15553" xr:uid="{00000000-0005-0000-0000-0000A6120000}"/>
    <cellStyle name="Normal 10 3 4 3 3 2 3" xfId="11810" xr:uid="{00000000-0005-0000-0000-0000A7120000}"/>
    <cellStyle name="Normal 10 3 4 3 3 3" xfId="6194" xr:uid="{00000000-0005-0000-0000-0000A8120000}"/>
    <cellStyle name="Normal 10 3 4 3 3 3 2" xfId="13682" xr:uid="{00000000-0005-0000-0000-0000A9120000}"/>
    <cellStyle name="Normal 10 3 4 3 3 4" xfId="9939" xr:uid="{00000000-0005-0000-0000-0000AA120000}"/>
    <cellStyle name="Normal 10 3 4 3 4" xfId="3409" xr:uid="{00000000-0005-0000-0000-0000AB120000}"/>
    <cellStyle name="Normal 10 3 4 3 4 2" xfId="7157" xr:uid="{00000000-0005-0000-0000-0000AC120000}"/>
    <cellStyle name="Normal 10 3 4 3 4 2 2" xfId="14644" xr:uid="{00000000-0005-0000-0000-0000AD120000}"/>
    <cellStyle name="Normal 10 3 4 3 4 3" xfId="10901" xr:uid="{00000000-0005-0000-0000-0000AE120000}"/>
    <cellStyle name="Normal 10 3 4 3 5" xfId="5285" xr:uid="{00000000-0005-0000-0000-0000AF120000}"/>
    <cellStyle name="Normal 10 3 4 3 5 2" xfId="12773" xr:uid="{00000000-0005-0000-0000-0000B0120000}"/>
    <cellStyle name="Normal 10 3 4 3 6" xfId="9030" xr:uid="{00000000-0005-0000-0000-0000B1120000}"/>
    <cellStyle name="Normal 10 3 4 4" xfId="1750" xr:uid="{00000000-0005-0000-0000-0000B2120000}"/>
    <cellStyle name="Normal 10 3 4 4 2" xfId="2661" xr:uid="{00000000-0005-0000-0000-0000B3120000}"/>
    <cellStyle name="Normal 10 3 4 4 2 2" xfId="4538" xr:uid="{00000000-0005-0000-0000-0000B4120000}"/>
    <cellStyle name="Normal 10 3 4 4 2 2 2" xfId="8286" xr:uid="{00000000-0005-0000-0000-0000B5120000}"/>
    <cellStyle name="Normal 10 3 4 4 2 2 2 2" xfId="15773" xr:uid="{00000000-0005-0000-0000-0000B6120000}"/>
    <cellStyle name="Normal 10 3 4 4 2 2 3" xfId="12030" xr:uid="{00000000-0005-0000-0000-0000B7120000}"/>
    <cellStyle name="Normal 10 3 4 4 2 3" xfId="6414" xr:uid="{00000000-0005-0000-0000-0000B8120000}"/>
    <cellStyle name="Normal 10 3 4 4 2 3 2" xfId="13902" xr:uid="{00000000-0005-0000-0000-0000B9120000}"/>
    <cellStyle name="Normal 10 3 4 4 2 4" xfId="10159" xr:uid="{00000000-0005-0000-0000-0000BA120000}"/>
    <cellStyle name="Normal 10 3 4 4 3" xfId="3629" xr:uid="{00000000-0005-0000-0000-0000BB120000}"/>
    <cellStyle name="Normal 10 3 4 4 3 2" xfId="7377" xr:uid="{00000000-0005-0000-0000-0000BC120000}"/>
    <cellStyle name="Normal 10 3 4 4 3 2 2" xfId="14864" xr:uid="{00000000-0005-0000-0000-0000BD120000}"/>
    <cellStyle name="Normal 10 3 4 4 3 3" xfId="11121" xr:uid="{00000000-0005-0000-0000-0000BE120000}"/>
    <cellStyle name="Normal 10 3 4 4 4" xfId="5505" xr:uid="{00000000-0005-0000-0000-0000BF120000}"/>
    <cellStyle name="Normal 10 3 4 4 4 2" xfId="12993" xr:uid="{00000000-0005-0000-0000-0000C0120000}"/>
    <cellStyle name="Normal 10 3 4 4 5" xfId="9250" xr:uid="{00000000-0005-0000-0000-0000C1120000}"/>
    <cellStyle name="Normal 10 3 4 5" xfId="2220" xr:uid="{00000000-0005-0000-0000-0000C2120000}"/>
    <cellStyle name="Normal 10 3 4 5 2" xfId="4098" xr:uid="{00000000-0005-0000-0000-0000C3120000}"/>
    <cellStyle name="Normal 10 3 4 5 2 2" xfId="7846" xr:uid="{00000000-0005-0000-0000-0000C4120000}"/>
    <cellStyle name="Normal 10 3 4 5 2 2 2" xfId="15333" xr:uid="{00000000-0005-0000-0000-0000C5120000}"/>
    <cellStyle name="Normal 10 3 4 5 2 3" xfId="11590" xr:uid="{00000000-0005-0000-0000-0000C6120000}"/>
    <cellStyle name="Normal 10 3 4 5 3" xfId="5974" xr:uid="{00000000-0005-0000-0000-0000C7120000}"/>
    <cellStyle name="Normal 10 3 4 5 3 2" xfId="13462" xr:uid="{00000000-0005-0000-0000-0000C8120000}"/>
    <cellStyle name="Normal 10 3 4 5 4" xfId="9719" xr:uid="{00000000-0005-0000-0000-0000C9120000}"/>
    <cellStyle name="Normal 10 3 4 6" xfId="3189" xr:uid="{00000000-0005-0000-0000-0000CA120000}"/>
    <cellStyle name="Normal 10 3 4 6 2" xfId="6937" xr:uid="{00000000-0005-0000-0000-0000CB120000}"/>
    <cellStyle name="Normal 10 3 4 6 2 2" xfId="14424" xr:uid="{00000000-0005-0000-0000-0000CC120000}"/>
    <cellStyle name="Normal 10 3 4 6 3" xfId="10681" xr:uid="{00000000-0005-0000-0000-0000CD120000}"/>
    <cellStyle name="Normal 10 3 4 7" xfId="5065" xr:uid="{00000000-0005-0000-0000-0000CE120000}"/>
    <cellStyle name="Normal 10 3 4 7 2" xfId="12553" xr:uid="{00000000-0005-0000-0000-0000CF120000}"/>
    <cellStyle name="Normal 10 3 4 8" xfId="8810" xr:uid="{00000000-0005-0000-0000-0000D0120000}"/>
    <cellStyle name="Normal 10 3 5" xfId="1171" xr:uid="{00000000-0005-0000-0000-0000D1120000}"/>
    <cellStyle name="Normal 10 3 5 2" xfId="1530" xr:uid="{00000000-0005-0000-0000-0000D2120000}"/>
    <cellStyle name="Normal 10 3 5 2 2" xfId="1972" xr:uid="{00000000-0005-0000-0000-0000D3120000}"/>
    <cellStyle name="Normal 10 3 5 2 2 2" xfId="2883" xr:uid="{00000000-0005-0000-0000-0000D4120000}"/>
    <cellStyle name="Normal 10 3 5 2 2 2 2" xfId="4760" xr:uid="{00000000-0005-0000-0000-0000D5120000}"/>
    <cellStyle name="Normal 10 3 5 2 2 2 2 2" xfId="8508" xr:uid="{00000000-0005-0000-0000-0000D6120000}"/>
    <cellStyle name="Normal 10 3 5 2 2 2 2 2 2" xfId="15995" xr:uid="{00000000-0005-0000-0000-0000D7120000}"/>
    <cellStyle name="Normal 10 3 5 2 2 2 2 3" xfId="12252" xr:uid="{00000000-0005-0000-0000-0000D8120000}"/>
    <cellStyle name="Normal 10 3 5 2 2 2 3" xfId="6636" xr:uid="{00000000-0005-0000-0000-0000D9120000}"/>
    <cellStyle name="Normal 10 3 5 2 2 2 3 2" xfId="14124" xr:uid="{00000000-0005-0000-0000-0000DA120000}"/>
    <cellStyle name="Normal 10 3 5 2 2 2 4" xfId="10381" xr:uid="{00000000-0005-0000-0000-0000DB120000}"/>
    <cellStyle name="Normal 10 3 5 2 2 3" xfId="3851" xr:uid="{00000000-0005-0000-0000-0000DC120000}"/>
    <cellStyle name="Normal 10 3 5 2 2 3 2" xfId="7599" xr:uid="{00000000-0005-0000-0000-0000DD120000}"/>
    <cellStyle name="Normal 10 3 5 2 2 3 2 2" xfId="15086" xr:uid="{00000000-0005-0000-0000-0000DE120000}"/>
    <cellStyle name="Normal 10 3 5 2 2 3 3" xfId="11343" xr:uid="{00000000-0005-0000-0000-0000DF120000}"/>
    <cellStyle name="Normal 10 3 5 2 2 4" xfId="5727" xr:uid="{00000000-0005-0000-0000-0000E0120000}"/>
    <cellStyle name="Normal 10 3 5 2 2 4 2" xfId="13215" xr:uid="{00000000-0005-0000-0000-0000E1120000}"/>
    <cellStyle name="Normal 10 3 5 2 2 5" xfId="9472" xr:uid="{00000000-0005-0000-0000-0000E2120000}"/>
    <cellStyle name="Normal 10 3 5 2 3" xfId="2442" xr:uid="{00000000-0005-0000-0000-0000E3120000}"/>
    <cellStyle name="Normal 10 3 5 2 3 2" xfId="4320" xr:uid="{00000000-0005-0000-0000-0000E4120000}"/>
    <cellStyle name="Normal 10 3 5 2 3 2 2" xfId="8068" xr:uid="{00000000-0005-0000-0000-0000E5120000}"/>
    <cellStyle name="Normal 10 3 5 2 3 2 2 2" xfId="15555" xr:uid="{00000000-0005-0000-0000-0000E6120000}"/>
    <cellStyle name="Normal 10 3 5 2 3 2 3" xfId="11812" xr:uid="{00000000-0005-0000-0000-0000E7120000}"/>
    <cellStyle name="Normal 10 3 5 2 3 3" xfId="6196" xr:uid="{00000000-0005-0000-0000-0000E8120000}"/>
    <cellStyle name="Normal 10 3 5 2 3 3 2" xfId="13684" xr:uid="{00000000-0005-0000-0000-0000E9120000}"/>
    <cellStyle name="Normal 10 3 5 2 3 4" xfId="9941" xr:uid="{00000000-0005-0000-0000-0000EA120000}"/>
    <cellStyle name="Normal 10 3 5 2 4" xfId="3411" xr:uid="{00000000-0005-0000-0000-0000EB120000}"/>
    <cellStyle name="Normal 10 3 5 2 4 2" xfId="7159" xr:uid="{00000000-0005-0000-0000-0000EC120000}"/>
    <cellStyle name="Normal 10 3 5 2 4 2 2" xfId="14646" xr:uid="{00000000-0005-0000-0000-0000ED120000}"/>
    <cellStyle name="Normal 10 3 5 2 4 3" xfId="10903" xr:uid="{00000000-0005-0000-0000-0000EE120000}"/>
    <cellStyle name="Normal 10 3 5 2 5" xfId="5287" xr:uid="{00000000-0005-0000-0000-0000EF120000}"/>
    <cellStyle name="Normal 10 3 5 2 5 2" xfId="12775" xr:uid="{00000000-0005-0000-0000-0000F0120000}"/>
    <cellStyle name="Normal 10 3 5 2 6" xfId="9032" xr:uid="{00000000-0005-0000-0000-0000F1120000}"/>
    <cellStyle name="Normal 10 3 5 3" xfId="1752" xr:uid="{00000000-0005-0000-0000-0000F2120000}"/>
    <cellStyle name="Normal 10 3 5 3 2" xfId="2663" xr:uid="{00000000-0005-0000-0000-0000F3120000}"/>
    <cellStyle name="Normal 10 3 5 3 2 2" xfId="4540" xr:uid="{00000000-0005-0000-0000-0000F4120000}"/>
    <cellStyle name="Normal 10 3 5 3 2 2 2" xfId="8288" xr:uid="{00000000-0005-0000-0000-0000F5120000}"/>
    <cellStyle name="Normal 10 3 5 3 2 2 2 2" xfId="15775" xr:uid="{00000000-0005-0000-0000-0000F6120000}"/>
    <cellStyle name="Normal 10 3 5 3 2 2 3" xfId="12032" xr:uid="{00000000-0005-0000-0000-0000F7120000}"/>
    <cellStyle name="Normal 10 3 5 3 2 3" xfId="6416" xr:uid="{00000000-0005-0000-0000-0000F8120000}"/>
    <cellStyle name="Normal 10 3 5 3 2 3 2" xfId="13904" xr:uid="{00000000-0005-0000-0000-0000F9120000}"/>
    <cellStyle name="Normal 10 3 5 3 2 4" xfId="10161" xr:uid="{00000000-0005-0000-0000-0000FA120000}"/>
    <cellStyle name="Normal 10 3 5 3 3" xfId="3631" xr:uid="{00000000-0005-0000-0000-0000FB120000}"/>
    <cellStyle name="Normal 10 3 5 3 3 2" xfId="7379" xr:uid="{00000000-0005-0000-0000-0000FC120000}"/>
    <cellStyle name="Normal 10 3 5 3 3 2 2" xfId="14866" xr:uid="{00000000-0005-0000-0000-0000FD120000}"/>
    <cellStyle name="Normal 10 3 5 3 3 3" xfId="11123" xr:uid="{00000000-0005-0000-0000-0000FE120000}"/>
    <cellStyle name="Normal 10 3 5 3 4" xfId="5507" xr:uid="{00000000-0005-0000-0000-0000FF120000}"/>
    <cellStyle name="Normal 10 3 5 3 4 2" xfId="12995" xr:uid="{00000000-0005-0000-0000-000000130000}"/>
    <cellStyle name="Normal 10 3 5 3 5" xfId="9252" xr:uid="{00000000-0005-0000-0000-000001130000}"/>
    <cellStyle name="Normal 10 3 5 4" xfId="2222" xr:uid="{00000000-0005-0000-0000-000002130000}"/>
    <cellStyle name="Normal 10 3 5 4 2" xfId="4100" xr:uid="{00000000-0005-0000-0000-000003130000}"/>
    <cellStyle name="Normal 10 3 5 4 2 2" xfId="7848" xr:uid="{00000000-0005-0000-0000-000004130000}"/>
    <cellStyle name="Normal 10 3 5 4 2 2 2" xfId="15335" xr:uid="{00000000-0005-0000-0000-000005130000}"/>
    <cellStyle name="Normal 10 3 5 4 2 3" xfId="11592" xr:uid="{00000000-0005-0000-0000-000006130000}"/>
    <cellStyle name="Normal 10 3 5 4 3" xfId="5976" xr:uid="{00000000-0005-0000-0000-000007130000}"/>
    <cellStyle name="Normal 10 3 5 4 3 2" xfId="13464" xr:uid="{00000000-0005-0000-0000-000008130000}"/>
    <cellStyle name="Normal 10 3 5 4 4" xfId="9721" xr:uid="{00000000-0005-0000-0000-000009130000}"/>
    <cellStyle name="Normal 10 3 5 5" xfId="3191" xr:uid="{00000000-0005-0000-0000-00000A130000}"/>
    <cellStyle name="Normal 10 3 5 5 2" xfId="6939" xr:uid="{00000000-0005-0000-0000-00000B130000}"/>
    <cellStyle name="Normal 10 3 5 5 2 2" xfId="14426" xr:uid="{00000000-0005-0000-0000-00000C130000}"/>
    <cellStyle name="Normal 10 3 5 5 3" xfId="10683" xr:uid="{00000000-0005-0000-0000-00000D130000}"/>
    <cellStyle name="Normal 10 3 5 6" xfId="5067" xr:uid="{00000000-0005-0000-0000-00000E130000}"/>
    <cellStyle name="Normal 10 3 5 6 2" xfId="12555" xr:uid="{00000000-0005-0000-0000-00000F130000}"/>
    <cellStyle name="Normal 10 3 5 7" xfId="8812" xr:uid="{00000000-0005-0000-0000-000010130000}"/>
    <cellStyle name="Normal 10 3 6" xfId="1479" xr:uid="{00000000-0005-0000-0000-000011130000}"/>
    <cellStyle name="Normal 10 3 6 2" xfId="1921" xr:uid="{00000000-0005-0000-0000-000012130000}"/>
    <cellStyle name="Normal 10 3 6 2 2" xfId="2832" xr:uid="{00000000-0005-0000-0000-000013130000}"/>
    <cellStyle name="Normal 10 3 6 2 2 2" xfId="4709" xr:uid="{00000000-0005-0000-0000-000014130000}"/>
    <cellStyle name="Normal 10 3 6 2 2 2 2" xfId="8457" xr:uid="{00000000-0005-0000-0000-000015130000}"/>
    <cellStyle name="Normal 10 3 6 2 2 2 2 2" xfId="15944" xr:uid="{00000000-0005-0000-0000-000016130000}"/>
    <cellStyle name="Normal 10 3 6 2 2 2 3" xfId="12201" xr:uid="{00000000-0005-0000-0000-000017130000}"/>
    <cellStyle name="Normal 10 3 6 2 2 3" xfId="6585" xr:uid="{00000000-0005-0000-0000-000018130000}"/>
    <cellStyle name="Normal 10 3 6 2 2 3 2" xfId="14073" xr:uid="{00000000-0005-0000-0000-000019130000}"/>
    <cellStyle name="Normal 10 3 6 2 2 4" xfId="10330" xr:uid="{00000000-0005-0000-0000-00001A130000}"/>
    <cellStyle name="Normal 10 3 6 2 3" xfId="3800" xr:uid="{00000000-0005-0000-0000-00001B130000}"/>
    <cellStyle name="Normal 10 3 6 2 3 2" xfId="7548" xr:uid="{00000000-0005-0000-0000-00001C130000}"/>
    <cellStyle name="Normal 10 3 6 2 3 2 2" xfId="15035" xr:uid="{00000000-0005-0000-0000-00001D130000}"/>
    <cellStyle name="Normal 10 3 6 2 3 3" xfId="11292" xr:uid="{00000000-0005-0000-0000-00001E130000}"/>
    <cellStyle name="Normal 10 3 6 2 4" xfId="5676" xr:uid="{00000000-0005-0000-0000-00001F130000}"/>
    <cellStyle name="Normal 10 3 6 2 4 2" xfId="13164" xr:uid="{00000000-0005-0000-0000-000020130000}"/>
    <cellStyle name="Normal 10 3 6 2 5" xfId="9421" xr:uid="{00000000-0005-0000-0000-000021130000}"/>
    <cellStyle name="Normal 10 3 6 3" xfId="2391" xr:uid="{00000000-0005-0000-0000-000022130000}"/>
    <cellStyle name="Normal 10 3 6 3 2" xfId="4269" xr:uid="{00000000-0005-0000-0000-000023130000}"/>
    <cellStyle name="Normal 10 3 6 3 2 2" xfId="8017" xr:uid="{00000000-0005-0000-0000-000024130000}"/>
    <cellStyle name="Normal 10 3 6 3 2 2 2" xfId="15504" xr:uid="{00000000-0005-0000-0000-000025130000}"/>
    <cellStyle name="Normal 10 3 6 3 2 3" xfId="11761" xr:uid="{00000000-0005-0000-0000-000026130000}"/>
    <cellStyle name="Normal 10 3 6 3 3" xfId="6145" xr:uid="{00000000-0005-0000-0000-000027130000}"/>
    <cellStyle name="Normal 10 3 6 3 3 2" xfId="13633" xr:uid="{00000000-0005-0000-0000-000028130000}"/>
    <cellStyle name="Normal 10 3 6 3 4" xfId="9890" xr:uid="{00000000-0005-0000-0000-000029130000}"/>
    <cellStyle name="Normal 10 3 6 4" xfId="3360" xr:uid="{00000000-0005-0000-0000-00002A130000}"/>
    <cellStyle name="Normal 10 3 6 4 2" xfId="7108" xr:uid="{00000000-0005-0000-0000-00002B130000}"/>
    <cellStyle name="Normal 10 3 6 4 2 2" xfId="14595" xr:uid="{00000000-0005-0000-0000-00002C130000}"/>
    <cellStyle name="Normal 10 3 6 4 3" xfId="10852" xr:uid="{00000000-0005-0000-0000-00002D130000}"/>
    <cellStyle name="Normal 10 3 6 5" xfId="5236" xr:uid="{00000000-0005-0000-0000-00002E130000}"/>
    <cellStyle name="Normal 10 3 6 5 2" xfId="12724" xr:uid="{00000000-0005-0000-0000-00002F130000}"/>
    <cellStyle name="Normal 10 3 6 6" xfId="8981" xr:uid="{00000000-0005-0000-0000-000030130000}"/>
    <cellStyle name="Normal 10 3 7" xfId="1701" xr:uid="{00000000-0005-0000-0000-000031130000}"/>
    <cellStyle name="Normal 10 3 7 2" xfId="2612" xr:uid="{00000000-0005-0000-0000-000032130000}"/>
    <cellStyle name="Normal 10 3 7 2 2" xfId="4489" xr:uid="{00000000-0005-0000-0000-000033130000}"/>
    <cellStyle name="Normal 10 3 7 2 2 2" xfId="8237" xr:uid="{00000000-0005-0000-0000-000034130000}"/>
    <cellStyle name="Normal 10 3 7 2 2 2 2" xfId="15724" xr:uid="{00000000-0005-0000-0000-000035130000}"/>
    <cellStyle name="Normal 10 3 7 2 2 3" xfId="11981" xr:uid="{00000000-0005-0000-0000-000036130000}"/>
    <cellStyle name="Normal 10 3 7 2 3" xfId="6365" xr:uid="{00000000-0005-0000-0000-000037130000}"/>
    <cellStyle name="Normal 10 3 7 2 3 2" xfId="13853" xr:uid="{00000000-0005-0000-0000-000038130000}"/>
    <cellStyle name="Normal 10 3 7 2 4" xfId="10110" xr:uid="{00000000-0005-0000-0000-000039130000}"/>
    <cellStyle name="Normal 10 3 7 3" xfId="3580" xr:uid="{00000000-0005-0000-0000-00003A130000}"/>
    <cellStyle name="Normal 10 3 7 3 2" xfId="7328" xr:uid="{00000000-0005-0000-0000-00003B130000}"/>
    <cellStyle name="Normal 10 3 7 3 2 2" xfId="14815" xr:uid="{00000000-0005-0000-0000-00003C130000}"/>
    <cellStyle name="Normal 10 3 7 3 3" xfId="11072" xr:uid="{00000000-0005-0000-0000-00003D130000}"/>
    <cellStyle name="Normal 10 3 7 4" xfId="5456" xr:uid="{00000000-0005-0000-0000-00003E130000}"/>
    <cellStyle name="Normal 10 3 7 4 2" xfId="12944" xr:uid="{00000000-0005-0000-0000-00003F130000}"/>
    <cellStyle name="Normal 10 3 7 5" xfId="9201" xr:uid="{00000000-0005-0000-0000-000040130000}"/>
    <cellStyle name="Normal 10 3 8" xfId="2171" xr:uid="{00000000-0005-0000-0000-000041130000}"/>
    <cellStyle name="Normal 10 3 8 2" xfId="4049" xr:uid="{00000000-0005-0000-0000-000042130000}"/>
    <cellStyle name="Normal 10 3 8 2 2" xfId="7797" xr:uid="{00000000-0005-0000-0000-000043130000}"/>
    <cellStyle name="Normal 10 3 8 2 2 2" xfId="15284" xr:uid="{00000000-0005-0000-0000-000044130000}"/>
    <cellStyle name="Normal 10 3 8 2 3" xfId="11541" xr:uid="{00000000-0005-0000-0000-000045130000}"/>
    <cellStyle name="Normal 10 3 8 3" xfId="5925" xr:uid="{00000000-0005-0000-0000-000046130000}"/>
    <cellStyle name="Normal 10 3 8 3 2" xfId="13413" xr:uid="{00000000-0005-0000-0000-000047130000}"/>
    <cellStyle name="Normal 10 3 8 4" xfId="9670" xr:uid="{00000000-0005-0000-0000-000048130000}"/>
    <cellStyle name="Normal 10 3 9" xfId="3140" xr:uid="{00000000-0005-0000-0000-000049130000}"/>
    <cellStyle name="Normal 10 3 9 2" xfId="6888" xr:uid="{00000000-0005-0000-0000-00004A130000}"/>
    <cellStyle name="Normal 10 3 9 2 2" xfId="14375" xr:uid="{00000000-0005-0000-0000-00004B130000}"/>
    <cellStyle name="Normal 10 3 9 3" xfId="10632" xr:uid="{00000000-0005-0000-0000-00004C130000}"/>
    <cellStyle name="Normal 10 4" xfId="1172" xr:uid="{00000000-0005-0000-0000-00004D130000}"/>
    <cellStyle name="Normal 10 4 2" xfId="1173" xr:uid="{00000000-0005-0000-0000-00004E130000}"/>
    <cellStyle name="Normal 10 4 2 2" xfId="1174" xr:uid="{00000000-0005-0000-0000-00004F130000}"/>
    <cellStyle name="Normal 10 4 2 2 2" xfId="1533" xr:uid="{00000000-0005-0000-0000-000050130000}"/>
    <cellStyle name="Normal 10 4 2 2 2 2" xfId="1975" xr:uid="{00000000-0005-0000-0000-000051130000}"/>
    <cellStyle name="Normal 10 4 2 2 2 2 2" xfId="2886" xr:uid="{00000000-0005-0000-0000-000052130000}"/>
    <cellStyle name="Normal 10 4 2 2 2 2 2 2" xfId="4763" xr:uid="{00000000-0005-0000-0000-000053130000}"/>
    <cellStyle name="Normal 10 4 2 2 2 2 2 2 2" xfId="8511" xr:uid="{00000000-0005-0000-0000-000054130000}"/>
    <cellStyle name="Normal 10 4 2 2 2 2 2 2 2 2" xfId="15998" xr:uid="{00000000-0005-0000-0000-000055130000}"/>
    <cellStyle name="Normal 10 4 2 2 2 2 2 2 3" xfId="12255" xr:uid="{00000000-0005-0000-0000-000056130000}"/>
    <cellStyle name="Normal 10 4 2 2 2 2 2 3" xfId="6639" xr:uid="{00000000-0005-0000-0000-000057130000}"/>
    <cellStyle name="Normal 10 4 2 2 2 2 2 3 2" xfId="14127" xr:uid="{00000000-0005-0000-0000-000058130000}"/>
    <cellStyle name="Normal 10 4 2 2 2 2 2 4" xfId="10384" xr:uid="{00000000-0005-0000-0000-000059130000}"/>
    <cellStyle name="Normal 10 4 2 2 2 2 3" xfId="3854" xr:uid="{00000000-0005-0000-0000-00005A130000}"/>
    <cellStyle name="Normal 10 4 2 2 2 2 3 2" xfId="7602" xr:uid="{00000000-0005-0000-0000-00005B130000}"/>
    <cellStyle name="Normal 10 4 2 2 2 2 3 2 2" xfId="15089" xr:uid="{00000000-0005-0000-0000-00005C130000}"/>
    <cellStyle name="Normal 10 4 2 2 2 2 3 3" xfId="11346" xr:uid="{00000000-0005-0000-0000-00005D130000}"/>
    <cellStyle name="Normal 10 4 2 2 2 2 4" xfId="5730" xr:uid="{00000000-0005-0000-0000-00005E130000}"/>
    <cellStyle name="Normal 10 4 2 2 2 2 4 2" xfId="13218" xr:uid="{00000000-0005-0000-0000-00005F130000}"/>
    <cellStyle name="Normal 10 4 2 2 2 2 5" xfId="9475" xr:uid="{00000000-0005-0000-0000-000060130000}"/>
    <cellStyle name="Normal 10 4 2 2 2 3" xfId="2445" xr:uid="{00000000-0005-0000-0000-000061130000}"/>
    <cellStyle name="Normal 10 4 2 2 2 3 2" xfId="4323" xr:uid="{00000000-0005-0000-0000-000062130000}"/>
    <cellStyle name="Normal 10 4 2 2 2 3 2 2" xfId="8071" xr:uid="{00000000-0005-0000-0000-000063130000}"/>
    <cellStyle name="Normal 10 4 2 2 2 3 2 2 2" xfId="15558" xr:uid="{00000000-0005-0000-0000-000064130000}"/>
    <cellStyle name="Normal 10 4 2 2 2 3 2 3" xfId="11815" xr:uid="{00000000-0005-0000-0000-000065130000}"/>
    <cellStyle name="Normal 10 4 2 2 2 3 3" xfId="6199" xr:uid="{00000000-0005-0000-0000-000066130000}"/>
    <cellStyle name="Normal 10 4 2 2 2 3 3 2" xfId="13687" xr:uid="{00000000-0005-0000-0000-000067130000}"/>
    <cellStyle name="Normal 10 4 2 2 2 3 4" xfId="9944" xr:uid="{00000000-0005-0000-0000-000068130000}"/>
    <cellStyle name="Normal 10 4 2 2 2 4" xfId="3414" xr:uid="{00000000-0005-0000-0000-000069130000}"/>
    <cellStyle name="Normal 10 4 2 2 2 4 2" xfId="7162" xr:uid="{00000000-0005-0000-0000-00006A130000}"/>
    <cellStyle name="Normal 10 4 2 2 2 4 2 2" xfId="14649" xr:uid="{00000000-0005-0000-0000-00006B130000}"/>
    <cellStyle name="Normal 10 4 2 2 2 4 3" xfId="10906" xr:uid="{00000000-0005-0000-0000-00006C130000}"/>
    <cellStyle name="Normal 10 4 2 2 2 5" xfId="5290" xr:uid="{00000000-0005-0000-0000-00006D130000}"/>
    <cellStyle name="Normal 10 4 2 2 2 5 2" xfId="12778" xr:uid="{00000000-0005-0000-0000-00006E130000}"/>
    <cellStyle name="Normal 10 4 2 2 2 6" xfId="9035" xr:uid="{00000000-0005-0000-0000-00006F130000}"/>
    <cellStyle name="Normal 10 4 2 2 3" xfId="1755" xr:uid="{00000000-0005-0000-0000-000070130000}"/>
    <cellStyle name="Normal 10 4 2 2 3 2" xfId="2666" xr:uid="{00000000-0005-0000-0000-000071130000}"/>
    <cellStyle name="Normal 10 4 2 2 3 2 2" xfId="4543" xr:uid="{00000000-0005-0000-0000-000072130000}"/>
    <cellStyle name="Normal 10 4 2 2 3 2 2 2" xfId="8291" xr:uid="{00000000-0005-0000-0000-000073130000}"/>
    <cellStyle name="Normal 10 4 2 2 3 2 2 2 2" xfId="15778" xr:uid="{00000000-0005-0000-0000-000074130000}"/>
    <cellStyle name="Normal 10 4 2 2 3 2 2 3" xfId="12035" xr:uid="{00000000-0005-0000-0000-000075130000}"/>
    <cellStyle name="Normal 10 4 2 2 3 2 3" xfId="6419" xr:uid="{00000000-0005-0000-0000-000076130000}"/>
    <cellStyle name="Normal 10 4 2 2 3 2 3 2" xfId="13907" xr:uid="{00000000-0005-0000-0000-000077130000}"/>
    <cellStyle name="Normal 10 4 2 2 3 2 4" xfId="10164" xr:uid="{00000000-0005-0000-0000-000078130000}"/>
    <cellStyle name="Normal 10 4 2 2 3 3" xfId="3634" xr:uid="{00000000-0005-0000-0000-000079130000}"/>
    <cellStyle name="Normal 10 4 2 2 3 3 2" xfId="7382" xr:uid="{00000000-0005-0000-0000-00007A130000}"/>
    <cellStyle name="Normal 10 4 2 2 3 3 2 2" xfId="14869" xr:uid="{00000000-0005-0000-0000-00007B130000}"/>
    <cellStyle name="Normal 10 4 2 2 3 3 3" xfId="11126" xr:uid="{00000000-0005-0000-0000-00007C130000}"/>
    <cellStyle name="Normal 10 4 2 2 3 4" xfId="5510" xr:uid="{00000000-0005-0000-0000-00007D130000}"/>
    <cellStyle name="Normal 10 4 2 2 3 4 2" xfId="12998" xr:uid="{00000000-0005-0000-0000-00007E130000}"/>
    <cellStyle name="Normal 10 4 2 2 3 5" xfId="9255" xr:uid="{00000000-0005-0000-0000-00007F130000}"/>
    <cellStyle name="Normal 10 4 2 2 4" xfId="2225" xr:uid="{00000000-0005-0000-0000-000080130000}"/>
    <cellStyle name="Normal 10 4 2 2 4 2" xfId="4103" xr:uid="{00000000-0005-0000-0000-000081130000}"/>
    <cellStyle name="Normal 10 4 2 2 4 2 2" xfId="7851" xr:uid="{00000000-0005-0000-0000-000082130000}"/>
    <cellStyle name="Normal 10 4 2 2 4 2 2 2" xfId="15338" xr:uid="{00000000-0005-0000-0000-000083130000}"/>
    <cellStyle name="Normal 10 4 2 2 4 2 3" xfId="11595" xr:uid="{00000000-0005-0000-0000-000084130000}"/>
    <cellStyle name="Normal 10 4 2 2 4 3" xfId="5979" xr:uid="{00000000-0005-0000-0000-000085130000}"/>
    <cellStyle name="Normal 10 4 2 2 4 3 2" xfId="13467" xr:uid="{00000000-0005-0000-0000-000086130000}"/>
    <cellStyle name="Normal 10 4 2 2 4 4" xfId="9724" xr:uid="{00000000-0005-0000-0000-000087130000}"/>
    <cellStyle name="Normal 10 4 2 2 5" xfId="3194" xr:uid="{00000000-0005-0000-0000-000088130000}"/>
    <cellStyle name="Normal 10 4 2 2 5 2" xfId="6942" xr:uid="{00000000-0005-0000-0000-000089130000}"/>
    <cellStyle name="Normal 10 4 2 2 5 2 2" xfId="14429" xr:uid="{00000000-0005-0000-0000-00008A130000}"/>
    <cellStyle name="Normal 10 4 2 2 5 3" xfId="10686" xr:uid="{00000000-0005-0000-0000-00008B130000}"/>
    <cellStyle name="Normal 10 4 2 2 6" xfId="5070" xr:uid="{00000000-0005-0000-0000-00008C130000}"/>
    <cellStyle name="Normal 10 4 2 2 6 2" xfId="12558" xr:uid="{00000000-0005-0000-0000-00008D130000}"/>
    <cellStyle name="Normal 10 4 2 2 7" xfId="8815" xr:uid="{00000000-0005-0000-0000-00008E130000}"/>
    <cellStyle name="Normal 10 4 2 3" xfId="1532" xr:uid="{00000000-0005-0000-0000-00008F130000}"/>
    <cellStyle name="Normal 10 4 2 3 2" xfId="1974" xr:uid="{00000000-0005-0000-0000-000090130000}"/>
    <cellStyle name="Normal 10 4 2 3 2 2" xfId="2885" xr:uid="{00000000-0005-0000-0000-000091130000}"/>
    <cellStyle name="Normal 10 4 2 3 2 2 2" xfId="4762" xr:uid="{00000000-0005-0000-0000-000092130000}"/>
    <cellStyle name="Normal 10 4 2 3 2 2 2 2" xfId="8510" xr:uid="{00000000-0005-0000-0000-000093130000}"/>
    <cellStyle name="Normal 10 4 2 3 2 2 2 2 2" xfId="15997" xr:uid="{00000000-0005-0000-0000-000094130000}"/>
    <cellStyle name="Normal 10 4 2 3 2 2 2 3" xfId="12254" xr:uid="{00000000-0005-0000-0000-000095130000}"/>
    <cellStyle name="Normal 10 4 2 3 2 2 3" xfId="6638" xr:uid="{00000000-0005-0000-0000-000096130000}"/>
    <cellStyle name="Normal 10 4 2 3 2 2 3 2" xfId="14126" xr:uid="{00000000-0005-0000-0000-000097130000}"/>
    <cellStyle name="Normal 10 4 2 3 2 2 4" xfId="10383" xr:uid="{00000000-0005-0000-0000-000098130000}"/>
    <cellStyle name="Normal 10 4 2 3 2 3" xfId="3853" xr:uid="{00000000-0005-0000-0000-000099130000}"/>
    <cellStyle name="Normal 10 4 2 3 2 3 2" xfId="7601" xr:uid="{00000000-0005-0000-0000-00009A130000}"/>
    <cellStyle name="Normal 10 4 2 3 2 3 2 2" xfId="15088" xr:uid="{00000000-0005-0000-0000-00009B130000}"/>
    <cellStyle name="Normal 10 4 2 3 2 3 3" xfId="11345" xr:uid="{00000000-0005-0000-0000-00009C130000}"/>
    <cellStyle name="Normal 10 4 2 3 2 4" xfId="5729" xr:uid="{00000000-0005-0000-0000-00009D130000}"/>
    <cellStyle name="Normal 10 4 2 3 2 4 2" xfId="13217" xr:uid="{00000000-0005-0000-0000-00009E130000}"/>
    <cellStyle name="Normal 10 4 2 3 2 5" xfId="9474" xr:uid="{00000000-0005-0000-0000-00009F130000}"/>
    <cellStyle name="Normal 10 4 2 3 3" xfId="2444" xr:uid="{00000000-0005-0000-0000-0000A0130000}"/>
    <cellStyle name="Normal 10 4 2 3 3 2" xfId="4322" xr:uid="{00000000-0005-0000-0000-0000A1130000}"/>
    <cellStyle name="Normal 10 4 2 3 3 2 2" xfId="8070" xr:uid="{00000000-0005-0000-0000-0000A2130000}"/>
    <cellStyle name="Normal 10 4 2 3 3 2 2 2" xfId="15557" xr:uid="{00000000-0005-0000-0000-0000A3130000}"/>
    <cellStyle name="Normal 10 4 2 3 3 2 3" xfId="11814" xr:uid="{00000000-0005-0000-0000-0000A4130000}"/>
    <cellStyle name="Normal 10 4 2 3 3 3" xfId="6198" xr:uid="{00000000-0005-0000-0000-0000A5130000}"/>
    <cellStyle name="Normal 10 4 2 3 3 3 2" xfId="13686" xr:uid="{00000000-0005-0000-0000-0000A6130000}"/>
    <cellStyle name="Normal 10 4 2 3 3 4" xfId="9943" xr:uid="{00000000-0005-0000-0000-0000A7130000}"/>
    <cellStyle name="Normal 10 4 2 3 4" xfId="3413" xr:uid="{00000000-0005-0000-0000-0000A8130000}"/>
    <cellStyle name="Normal 10 4 2 3 4 2" xfId="7161" xr:uid="{00000000-0005-0000-0000-0000A9130000}"/>
    <cellStyle name="Normal 10 4 2 3 4 2 2" xfId="14648" xr:uid="{00000000-0005-0000-0000-0000AA130000}"/>
    <cellStyle name="Normal 10 4 2 3 4 3" xfId="10905" xr:uid="{00000000-0005-0000-0000-0000AB130000}"/>
    <cellStyle name="Normal 10 4 2 3 5" xfId="5289" xr:uid="{00000000-0005-0000-0000-0000AC130000}"/>
    <cellStyle name="Normal 10 4 2 3 5 2" xfId="12777" xr:uid="{00000000-0005-0000-0000-0000AD130000}"/>
    <cellStyle name="Normal 10 4 2 3 6" xfId="9034" xr:uid="{00000000-0005-0000-0000-0000AE130000}"/>
    <cellStyle name="Normal 10 4 2 4" xfId="1754" xr:uid="{00000000-0005-0000-0000-0000AF130000}"/>
    <cellStyle name="Normal 10 4 2 4 2" xfId="2665" xr:uid="{00000000-0005-0000-0000-0000B0130000}"/>
    <cellStyle name="Normal 10 4 2 4 2 2" xfId="4542" xr:uid="{00000000-0005-0000-0000-0000B1130000}"/>
    <cellStyle name="Normal 10 4 2 4 2 2 2" xfId="8290" xr:uid="{00000000-0005-0000-0000-0000B2130000}"/>
    <cellStyle name="Normal 10 4 2 4 2 2 2 2" xfId="15777" xr:uid="{00000000-0005-0000-0000-0000B3130000}"/>
    <cellStyle name="Normal 10 4 2 4 2 2 3" xfId="12034" xr:uid="{00000000-0005-0000-0000-0000B4130000}"/>
    <cellStyle name="Normal 10 4 2 4 2 3" xfId="6418" xr:uid="{00000000-0005-0000-0000-0000B5130000}"/>
    <cellStyle name="Normal 10 4 2 4 2 3 2" xfId="13906" xr:uid="{00000000-0005-0000-0000-0000B6130000}"/>
    <cellStyle name="Normal 10 4 2 4 2 4" xfId="10163" xr:uid="{00000000-0005-0000-0000-0000B7130000}"/>
    <cellStyle name="Normal 10 4 2 4 3" xfId="3633" xr:uid="{00000000-0005-0000-0000-0000B8130000}"/>
    <cellStyle name="Normal 10 4 2 4 3 2" xfId="7381" xr:uid="{00000000-0005-0000-0000-0000B9130000}"/>
    <cellStyle name="Normal 10 4 2 4 3 2 2" xfId="14868" xr:uid="{00000000-0005-0000-0000-0000BA130000}"/>
    <cellStyle name="Normal 10 4 2 4 3 3" xfId="11125" xr:uid="{00000000-0005-0000-0000-0000BB130000}"/>
    <cellStyle name="Normal 10 4 2 4 4" xfId="5509" xr:uid="{00000000-0005-0000-0000-0000BC130000}"/>
    <cellStyle name="Normal 10 4 2 4 4 2" xfId="12997" xr:uid="{00000000-0005-0000-0000-0000BD130000}"/>
    <cellStyle name="Normal 10 4 2 4 5" xfId="9254" xr:uid="{00000000-0005-0000-0000-0000BE130000}"/>
    <cellStyle name="Normal 10 4 2 5" xfId="2224" xr:uid="{00000000-0005-0000-0000-0000BF130000}"/>
    <cellStyle name="Normal 10 4 2 5 2" xfId="4102" xr:uid="{00000000-0005-0000-0000-0000C0130000}"/>
    <cellStyle name="Normal 10 4 2 5 2 2" xfId="7850" xr:uid="{00000000-0005-0000-0000-0000C1130000}"/>
    <cellStyle name="Normal 10 4 2 5 2 2 2" xfId="15337" xr:uid="{00000000-0005-0000-0000-0000C2130000}"/>
    <cellStyle name="Normal 10 4 2 5 2 3" xfId="11594" xr:uid="{00000000-0005-0000-0000-0000C3130000}"/>
    <cellStyle name="Normal 10 4 2 5 3" xfId="5978" xr:uid="{00000000-0005-0000-0000-0000C4130000}"/>
    <cellStyle name="Normal 10 4 2 5 3 2" xfId="13466" xr:uid="{00000000-0005-0000-0000-0000C5130000}"/>
    <cellStyle name="Normal 10 4 2 5 4" xfId="9723" xr:uid="{00000000-0005-0000-0000-0000C6130000}"/>
    <cellStyle name="Normal 10 4 2 6" xfId="3193" xr:uid="{00000000-0005-0000-0000-0000C7130000}"/>
    <cellStyle name="Normal 10 4 2 6 2" xfId="6941" xr:uid="{00000000-0005-0000-0000-0000C8130000}"/>
    <cellStyle name="Normal 10 4 2 6 2 2" xfId="14428" xr:uid="{00000000-0005-0000-0000-0000C9130000}"/>
    <cellStyle name="Normal 10 4 2 6 3" xfId="10685" xr:uid="{00000000-0005-0000-0000-0000CA130000}"/>
    <cellStyle name="Normal 10 4 2 7" xfId="5069" xr:uid="{00000000-0005-0000-0000-0000CB130000}"/>
    <cellStyle name="Normal 10 4 2 7 2" xfId="12557" xr:uid="{00000000-0005-0000-0000-0000CC130000}"/>
    <cellStyle name="Normal 10 4 2 8" xfId="8814" xr:uid="{00000000-0005-0000-0000-0000CD130000}"/>
    <cellStyle name="Normal 10 4 3" xfId="1175" xr:uid="{00000000-0005-0000-0000-0000CE130000}"/>
    <cellStyle name="Normal 10 4 3 2" xfId="1534" xr:uid="{00000000-0005-0000-0000-0000CF130000}"/>
    <cellStyle name="Normal 10 4 3 2 2" xfId="1976" xr:uid="{00000000-0005-0000-0000-0000D0130000}"/>
    <cellStyle name="Normal 10 4 3 2 2 2" xfId="2887" xr:uid="{00000000-0005-0000-0000-0000D1130000}"/>
    <cellStyle name="Normal 10 4 3 2 2 2 2" xfId="4764" xr:uid="{00000000-0005-0000-0000-0000D2130000}"/>
    <cellStyle name="Normal 10 4 3 2 2 2 2 2" xfId="8512" xr:uid="{00000000-0005-0000-0000-0000D3130000}"/>
    <cellStyle name="Normal 10 4 3 2 2 2 2 2 2" xfId="15999" xr:uid="{00000000-0005-0000-0000-0000D4130000}"/>
    <cellStyle name="Normal 10 4 3 2 2 2 2 3" xfId="12256" xr:uid="{00000000-0005-0000-0000-0000D5130000}"/>
    <cellStyle name="Normal 10 4 3 2 2 2 3" xfId="6640" xr:uid="{00000000-0005-0000-0000-0000D6130000}"/>
    <cellStyle name="Normal 10 4 3 2 2 2 3 2" xfId="14128" xr:uid="{00000000-0005-0000-0000-0000D7130000}"/>
    <cellStyle name="Normal 10 4 3 2 2 2 4" xfId="10385" xr:uid="{00000000-0005-0000-0000-0000D8130000}"/>
    <cellStyle name="Normal 10 4 3 2 2 3" xfId="3855" xr:uid="{00000000-0005-0000-0000-0000D9130000}"/>
    <cellStyle name="Normal 10 4 3 2 2 3 2" xfId="7603" xr:uid="{00000000-0005-0000-0000-0000DA130000}"/>
    <cellStyle name="Normal 10 4 3 2 2 3 2 2" xfId="15090" xr:uid="{00000000-0005-0000-0000-0000DB130000}"/>
    <cellStyle name="Normal 10 4 3 2 2 3 3" xfId="11347" xr:uid="{00000000-0005-0000-0000-0000DC130000}"/>
    <cellStyle name="Normal 10 4 3 2 2 4" xfId="5731" xr:uid="{00000000-0005-0000-0000-0000DD130000}"/>
    <cellStyle name="Normal 10 4 3 2 2 4 2" xfId="13219" xr:uid="{00000000-0005-0000-0000-0000DE130000}"/>
    <cellStyle name="Normal 10 4 3 2 2 5" xfId="9476" xr:uid="{00000000-0005-0000-0000-0000DF130000}"/>
    <cellStyle name="Normal 10 4 3 2 3" xfId="2446" xr:uid="{00000000-0005-0000-0000-0000E0130000}"/>
    <cellStyle name="Normal 10 4 3 2 3 2" xfId="4324" xr:uid="{00000000-0005-0000-0000-0000E1130000}"/>
    <cellStyle name="Normal 10 4 3 2 3 2 2" xfId="8072" xr:uid="{00000000-0005-0000-0000-0000E2130000}"/>
    <cellStyle name="Normal 10 4 3 2 3 2 2 2" xfId="15559" xr:uid="{00000000-0005-0000-0000-0000E3130000}"/>
    <cellStyle name="Normal 10 4 3 2 3 2 3" xfId="11816" xr:uid="{00000000-0005-0000-0000-0000E4130000}"/>
    <cellStyle name="Normal 10 4 3 2 3 3" xfId="6200" xr:uid="{00000000-0005-0000-0000-0000E5130000}"/>
    <cellStyle name="Normal 10 4 3 2 3 3 2" xfId="13688" xr:uid="{00000000-0005-0000-0000-0000E6130000}"/>
    <cellStyle name="Normal 10 4 3 2 3 4" xfId="9945" xr:uid="{00000000-0005-0000-0000-0000E7130000}"/>
    <cellStyle name="Normal 10 4 3 2 4" xfId="3415" xr:uid="{00000000-0005-0000-0000-0000E8130000}"/>
    <cellStyle name="Normal 10 4 3 2 4 2" xfId="7163" xr:uid="{00000000-0005-0000-0000-0000E9130000}"/>
    <cellStyle name="Normal 10 4 3 2 4 2 2" xfId="14650" xr:uid="{00000000-0005-0000-0000-0000EA130000}"/>
    <cellStyle name="Normal 10 4 3 2 4 3" xfId="10907" xr:uid="{00000000-0005-0000-0000-0000EB130000}"/>
    <cellStyle name="Normal 10 4 3 2 5" xfId="5291" xr:uid="{00000000-0005-0000-0000-0000EC130000}"/>
    <cellStyle name="Normal 10 4 3 2 5 2" xfId="12779" xr:uid="{00000000-0005-0000-0000-0000ED130000}"/>
    <cellStyle name="Normal 10 4 3 2 6" xfId="9036" xr:uid="{00000000-0005-0000-0000-0000EE130000}"/>
    <cellStyle name="Normal 10 4 3 3" xfId="1756" xr:uid="{00000000-0005-0000-0000-0000EF130000}"/>
    <cellStyle name="Normal 10 4 3 3 2" xfId="2667" xr:uid="{00000000-0005-0000-0000-0000F0130000}"/>
    <cellStyle name="Normal 10 4 3 3 2 2" xfId="4544" xr:uid="{00000000-0005-0000-0000-0000F1130000}"/>
    <cellStyle name="Normal 10 4 3 3 2 2 2" xfId="8292" xr:uid="{00000000-0005-0000-0000-0000F2130000}"/>
    <cellStyle name="Normal 10 4 3 3 2 2 2 2" xfId="15779" xr:uid="{00000000-0005-0000-0000-0000F3130000}"/>
    <cellStyle name="Normal 10 4 3 3 2 2 3" xfId="12036" xr:uid="{00000000-0005-0000-0000-0000F4130000}"/>
    <cellStyle name="Normal 10 4 3 3 2 3" xfId="6420" xr:uid="{00000000-0005-0000-0000-0000F5130000}"/>
    <cellStyle name="Normal 10 4 3 3 2 3 2" xfId="13908" xr:uid="{00000000-0005-0000-0000-0000F6130000}"/>
    <cellStyle name="Normal 10 4 3 3 2 4" xfId="10165" xr:uid="{00000000-0005-0000-0000-0000F7130000}"/>
    <cellStyle name="Normal 10 4 3 3 3" xfId="3635" xr:uid="{00000000-0005-0000-0000-0000F8130000}"/>
    <cellStyle name="Normal 10 4 3 3 3 2" xfId="7383" xr:uid="{00000000-0005-0000-0000-0000F9130000}"/>
    <cellStyle name="Normal 10 4 3 3 3 2 2" xfId="14870" xr:uid="{00000000-0005-0000-0000-0000FA130000}"/>
    <cellStyle name="Normal 10 4 3 3 3 3" xfId="11127" xr:uid="{00000000-0005-0000-0000-0000FB130000}"/>
    <cellStyle name="Normal 10 4 3 3 4" xfId="5511" xr:uid="{00000000-0005-0000-0000-0000FC130000}"/>
    <cellStyle name="Normal 10 4 3 3 4 2" xfId="12999" xr:uid="{00000000-0005-0000-0000-0000FD130000}"/>
    <cellStyle name="Normal 10 4 3 3 5" xfId="9256" xr:uid="{00000000-0005-0000-0000-0000FE130000}"/>
    <cellStyle name="Normal 10 4 3 4" xfId="2226" xr:uid="{00000000-0005-0000-0000-0000FF130000}"/>
    <cellStyle name="Normal 10 4 3 4 2" xfId="4104" xr:uid="{00000000-0005-0000-0000-000000140000}"/>
    <cellStyle name="Normal 10 4 3 4 2 2" xfId="7852" xr:uid="{00000000-0005-0000-0000-000001140000}"/>
    <cellStyle name="Normal 10 4 3 4 2 2 2" xfId="15339" xr:uid="{00000000-0005-0000-0000-000002140000}"/>
    <cellStyle name="Normal 10 4 3 4 2 3" xfId="11596" xr:uid="{00000000-0005-0000-0000-000003140000}"/>
    <cellStyle name="Normal 10 4 3 4 3" xfId="5980" xr:uid="{00000000-0005-0000-0000-000004140000}"/>
    <cellStyle name="Normal 10 4 3 4 3 2" xfId="13468" xr:uid="{00000000-0005-0000-0000-000005140000}"/>
    <cellStyle name="Normal 10 4 3 4 4" xfId="9725" xr:uid="{00000000-0005-0000-0000-000006140000}"/>
    <cellStyle name="Normal 10 4 3 5" xfId="3195" xr:uid="{00000000-0005-0000-0000-000007140000}"/>
    <cellStyle name="Normal 10 4 3 5 2" xfId="6943" xr:uid="{00000000-0005-0000-0000-000008140000}"/>
    <cellStyle name="Normal 10 4 3 5 2 2" xfId="14430" xr:uid="{00000000-0005-0000-0000-000009140000}"/>
    <cellStyle name="Normal 10 4 3 5 3" xfId="10687" xr:uid="{00000000-0005-0000-0000-00000A140000}"/>
    <cellStyle name="Normal 10 4 3 6" xfId="5071" xr:uid="{00000000-0005-0000-0000-00000B140000}"/>
    <cellStyle name="Normal 10 4 3 6 2" xfId="12559" xr:uid="{00000000-0005-0000-0000-00000C140000}"/>
    <cellStyle name="Normal 10 4 3 7" xfId="8816" xr:uid="{00000000-0005-0000-0000-00000D140000}"/>
    <cellStyle name="Normal 10 4 4" xfId="1531" xr:uid="{00000000-0005-0000-0000-00000E140000}"/>
    <cellStyle name="Normal 10 4 4 2" xfId="1973" xr:uid="{00000000-0005-0000-0000-00000F140000}"/>
    <cellStyle name="Normal 10 4 4 2 2" xfId="2884" xr:uid="{00000000-0005-0000-0000-000010140000}"/>
    <cellStyle name="Normal 10 4 4 2 2 2" xfId="4761" xr:uid="{00000000-0005-0000-0000-000011140000}"/>
    <cellStyle name="Normal 10 4 4 2 2 2 2" xfId="8509" xr:uid="{00000000-0005-0000-0000-000012140000}"/>
    <cellStyle name="Normal 10 4 4 2 2 2 2 2" xfId="15996" xr:uid="{00000000-0005-0000-0000-000013140000}"/>
    <cellStyle name="Normal 10 4 4 2 2 2 3" xfId="12253" xr:uid="{00000000-0005-0000-0000-000014140000}"/>
    <cellStyle name="Normal 10 4 4 2 2 3" xfId="6637" xr:uid="{00000000-0005-0000-0000-000015140000}"/>
    <cellStyle name="Normal 10 4 4 2 2 3 2" xfId="14125" xr:uid="{00000000-0005-0000-0000-000016140000}"/>
    <cellStyle name="Normal 10 4 4 2 2 4" xfId="10382" xr:uid="{00000000-0005-0000-0000-000017140000}"/>
    <cellStyle name="Normal 10 4 4 2 3" xfId="3852" xr:uid="{00000000-0005-0000-0000-000018140000}"/>
    <cellStyle name="Normal 10 4 4 2 3 2" xfId="7600" xr:uid="{00000000-0005-0000-0000-000019140000}"/>
    <cellStyle name="Normal 10 4 4 2 3 2 2" xfId="15087" xr:uid="{00000000-0005-0000-0000-00001A140000}"/>
    <cellStyle name="Normal 10 4 4 2 3 3" xfId="11344" xr:uid="{00000000-0005-0000-0000-00001B140000}"/>
    <cellStyle name="Normal 10 4 4 2 4" xfId="5728" xr:uid="{00000000-0005-0000-0000-00001C140000}"/>
    <cellStyle name="Normal 10 4 4 2 4 2" xfId="13216" xr:uid="{00000000-0005-0000-0000-00001D140000}"/>
    <cellStyle name="Normal 10 4 4 2 5" xfId="9473" xr:uid="{00000000-0005-0000-0000-00001E140000}"/>
    <cellStyle name="Normal 10 4 4 3" xfId="2443" xr:uid="{00000000-0005-0000-0000-00001F140000}"/>
    <cellStyle name="Normal 10 4 4 3 2" xfId="4321" xr:uid="{00000000-0005-0000-0000-000020140000}"/>
    <cellStyle name="Normal 10 4 4 3 2 2" xfId="8069" xr:uid="{00000000-0005-0000-0000-000021140000}"/>
    <cellStyle name="Normal 10 4 4 3 2 2 2" xfId="15556" xr:uid="{00000000-0005-0000-0000-000022140000}"/>
    <cellStyle name="Normal 10 4 4 3 2 3" xfId="11813" xr:uid="{00000000-0005-0000-0000-000023140000}"/>
    <cellStyle name="Normal 10 4 4 3 3" xfId="6197" xr:uid="{00000000-0005-0000-0000-000024140000}"/>
    <cellStyle name="Normal 10 4 4 3 3 2" xfId="13685" xr:uid="{00000000-0005-0000-0000-000025140000}"/>
    <cellStyle name="Normal 10 4 4 3 4" xfId="9942" xr:uid="{00000000-0005-0000-0000-000026140000}"/>
    <cellStyle name="Normal 10 4 4 4" xfId="3412" xr:uid="{00000000-0005-0000-0000-000027140000}"/>
    <cellStyle name="Normal 10 4 4 4 2" xfId="7160" xr:uid="{00000000-0005-0000-0000-000028140000}"/>
    <cellStyle name="Normal 10 4 4 4 2 2" xfId="14647" xr:uid="{00000000-0005-0000-0000-000029140000}"/>
    <cellStyle name="Normal 10 4 4 4 3" xfId="10904" xr:uid="{00000000-0005-0000-0000-00002A140000}"/>
    <cellStyle name="Normal 10 4 4 5" xfId="5288" xr:uid="{00000000-0005-0000-0000-00002B140000}"/>
    <cellStyle name="Normal 10 4 4 5 2" xfId="12776" xr:uid="{00000000-0005-0000-0000-00002C140000}"/>
    <cellStyle name="Normal 10 4 4 6" xfId="9033" xr:uid="{00000000-0005-0000-0000-00002D140000}"/>
    <cellStyle name="Normal 10 4 5" xfId="1753" xr:uid="{00000000-0005-0000-0000-00002E140000}"/>
    <cellStyle name="Normal 10 4 5 2" xfId="2664" xr:uid="{00000000-0005-0000-0000-00002F140000}"/>
    <cellStyle name="Normal 10 4 5 2 2" xfId="4541" xr:uid="{00000000-0005-0000-0000-000030140000}"/>
    <cellStyle name="Normal 10 4 5 2 2 2" xfId="8289" xr:uid="{00000000-0005-0000-0000-000031140000}"/>
    <cellStyle name="Normal 10 4 5 2 2 2 2" xfId="15776" xr:uid="{00000000-0005-0000-0000-000032140000}"/>
    <cellStyle name="Normal 10 4 5 2 2 3" xfId="12033" xr:uid="{00000000-0005-0000-0000-000033140000}"/>
    <cellStyle name="Normal 10 4 5 2 3" xfId="6417" xr:uid="{00000000-0005-0000-0000-000034140000}"/>
    <cellStyle name="Normal 10 4 5 2 3 2" xfId="13905" xr:uid="{00000000-0005-0000-0000-000035140000}"/>
    <cellStyle name="Normal 10 4 5 2 4" xfId="10162" xr:uid="{00000000-0005-0000-0000-000036140000}"/>
    <cellStyle name="Normal 10 4 5 3" xfId="3632" xr:uid="{00000000-0005-0000-0000-000037140000}"/>
    <cellStyle name="Normal 10 4 5 3 2" xfId="7380" xr:uid="{00000000-0005-0000-0000-000038140000}"/>
    <cellStyle name="Normal 10 4 5 3 2 2" xfId="14867" xr:uid="{00000000-0005-0000-0000-000039140000}"/>
    <cellStyle name="Normal 10 4 5 3 3" xfId="11124" xr:uid="{00000000-0005-0000-0000-00003A140000}"/>
    <cellStyle name="Normal 10 4 5 4" xfId="5508" xr:uid="{00000000-0005-0000-0000-00003B140000}"/>
    <cellStyle name="Normal 10 4 5 4 2" xfId="12996" xr:uid="{00000000-0005-0000-0000-00003C140000}"/>
    <cellStyle name="Normal 10 4 5 5" xfId="9253" xr:uid="{00000000-0005-0000-0000-00003D140000}"/>
    <cellStyle name="Normal 10 4 6" xfId="2223" xr:uid="{00000000-0005-0000-0000-00003E140000}"/>
    <cellStyle name="Normal 10 4 6 2" xfId="4101" xr:uid="{00000000-0005-0000-0000-00003F140000}"/>
    <cellStyle name="Normal 10 4 6 2 2" xfId="7849" xr:uid="{00000000-0005-0000-0000-000040140000}"/>
    <cellStyle name="Normal 10 4 6 2 2 2" xfId="15336" xr:uid="{00000000-0005-0000-0000-000041140000}"/>
    <cellStyle name="Normal 10 4 6 2 3" xfId="11593" xr:uid="{00000000-0005-0000-0000-000042140000}"/>
    <cellStyle name="Normal 10 4 6 3" xfId="5977" xr:uid="{00000000-0005-0000-0000-000043140000}"/>
    <cellStyle name="Normal 10 4 6 3 2" xfId="13465" xr:uid="{00000000-0005-0000-0000-000044140000}"/>
    <cellStyle name="Normal 10 4 6 4" xfId="9722" xr:uid="{00000000-0005-0000-0000-000045140000}"/>
    <cellStyle name="Normal 10 4 7" xfId="3192" xr:uid="{00000000-0005-0000-0000-000046140000}"/>
    <cellStyle name="Normal 10 4 7 2" xfId="6940" xr:uid="{00000000-0005-0000-0000-000047140000}"/>
    <cellStyle name="Normal 10 4 7 2 2" xfId="14427" xr:uid="{00000000-0005-0000-0000-000048140000}"/>
    <cellStyle name="Normal 10 4 7 3" xfId="10684" xr:uid="{00000000-0005-0000-0000-000049140000}"/>
    <cellStyle name="Normal 10 4 8" xfId="5068" xr:uid="{00000000-0005-0000-0000-00004A140000}"/>
    <cellStyle name="Normal 10 4 8 2" xfId="12556" xr:uid="{00000000-0005-0000-0000-00004B140000}"/>
    <cellStyle name="Normal 10 4 9" xfId="8813" xr:uid="{00000000-0005-0000-0000-00004C140000}"/>
    <cellStyle name="Normal 10 5" xfId="1176" xr:uid="{00000000-0005-0000-0000-00004D140000}"/>
    <cellStyle name="Normal 10 5 2" xfId="1177" xr:uid="{00000000-0005-0000-0000-00004E140000}"/>
    <cellStyle name="Normal 10 5 2 2" xfId="1536" xr:uid="{00000000-0005-0000-0000-00004F140000}"/>
    <cellStyle name="Normal 10 5 2 2 2" xfId="1978" xr:uid="{00000000-0005-0000-0000-000050140000}"/>
    <cellStyle name="Normal 10 5 2 2 2 2" xfId="2889" xr:uid="{00000000-0005-0000-0000-000051140000}"/>
    <cellStyle name="Normal 10 5 2 2 2 2 2" xfId="4766" xr:uid="{00000000-0005-0000-0000-000052140000}"/>
    <cellStyle name="Normal 10 5 2 2 2 2 2 2" xfId="8514" xr:uid="{00000000-0005-0000-0000-000053140000}"/>
    <cellStyle name="Normal 10 5 2 2 2 2 2 2 2" xfId="16001" xr:uid="{00000000-0005-0000-0000-000054140000}"/>
    <cellStyle name="Normal 10 5 2 2 2 2 2 3" xfId="12258" xr:uid="{00000000-0005-0000-0000-000055140000}"/>
    <cellStyle name="Normal 10 5 2 2 2 2 3" xfId="6642" xr:uid="{00000000-0005-0000-0000-000056140000}"/>
    <cellStyle name="Normal 10 5 2 2 2 2 3 2" xfId="14130" xr:uid="{00000000-0005-0000-0000-000057140000}"/>
    <cellStyle name="Normal 10 5 2 2 2 2 4" xfId="10387" xr:uid="{00000000-0005-0000-0000-000058140000}"/>
    <cellStyle name="Normal 10 5 2 2 2 3" xfId="3857" xr:uid="{00000000-0005-0000-0000-000059140000}"/>
    <cellStyle name="Normal 10 5 2 2 2 3 2" xfId="7605" xr:uid="{00000000-0005-0000-0000-00005A140000}"/>
    <cellStyle name="Normal 10 5 2 2 2 3 2 2" xfId="15092" xr:uid="{00000000-0005-0000-0000-00005B140000}"/>
    <cellStyle name="Normal 10 5 2 2 2 3 3" xfId="11349" xr:uid="{00000000-0005-0000-0000-00005C140000}"/>
    <cellStyle name="Normal 10 5 2 2 2 4" xfId="5733" xr:uid="{00000000-0005-0000-0000-00005D140000}"/>
    <cellStyle name="Normal 10 5 2 2 2 4 2" xfId="13221" xr:uid="{00000000-0005-0000-0000-00005E140000}"/>
    <cellStyle name="Normal 10 5 2 2 2 5" xfId="9478" xr:uid="{00000000-0005-0000-0000-00005F140000}"/>
    <cellStyle name="Normal 10 5 2 2 3" xfId="2448" xr:uid="{00000000-0005-0000-0000-000060140000}"/>
    <cellStyle name="Normal 10 5 2 2 3 2" xfId="4326" xr:uid="{00000000-0005-0000-0000-000061140000}"/>
    <cellStyle name="Normal 10 5 2 2 3 2 2" xfId="8074" xr:uid="{00000000-0005-0000-0000-000062140000}"/>
    <cellStyle name="Normal 10 5 2 2 3 2 2 2" xfId="15561" xr:uid="{00000000-0005-0000-0000-000063140000}"/>
    <cellStyle name="Normal 10 5 2 2 3 2 3" xfId="11818" xr:uid="{00000000-0005-0000-0000-000064140000}"/>
    <cellStyle name="Normal 10 5 2 2 3 3" xfId="6202" xr:uid="{00000000-0005-0000-0000-000065140000}"/>
    <cellStyle name="Normal 10 5 2 2 3 3 2" xfId="13690" xr:uid="{00000000-0005-0000-0000-000066140000}"/>
    <cellStyle name="Normal 10 5 2 2 3 4" xfId="9947" xr:uid="{00000000-0005-0000-0000-000067140000}"/>
    <cellStyle name="Normal 10 5 2 2 4" xfId="3417" xr:uid="{00000000-0005-0000-0000-000068140000}"/>
    <cellStyle name="Normal 10 5 2 2 4 2" xfId="7165" xr:uid="{00000000-0005-0000-0000-000069140000}"/>
    <cellStyle name="Normal 10 5 2 2 4 2 2" xfId="14652" xr:uid="{00000000-0005-0000-0000-00006A140000}"/>
    <cellStyle name="Normal 10 5 2 2 4 3" xfId="10909" xr:uid="{00000000-0005-0000-0000-00006B140000}"/>
    <cellStyle name="Normal 10 5 2 2 5" xfId="5293" xr:uid="{00000000-0005-0000-0000-00006C140000}"/>
    <cellStyle name="Normal 10 5 2 2 5 2" xfId="12781" xr:uid="{00000000-0005-0000-0000-00006D140000}"/>
    <cellStyle name="Normal 10 5 2 2 6" xfId="9038" xr:uid="{00000000-0005-0000-0000-00006E140000}"/>
    <cellStyle name="Normal 10 5 2 3" xfId="1758" xr:uid="{00000000-0005-0000-0000-00006F140000}"/>
    <cellStyle name="Normal 10 5 2 3 2" xfId="2669" xr:uid="{00000000-0005-0000-0000-000070140000}"/>
    <cellStyle name="Normal 10 5 2 3 2 2" xfId="4546" xr:uid="{00000000-0005-0000-0000-000071140000}"/>
    <cellStyle name="Normal 10 5 2 3 2 2 2" xfId="8294" xr:uid="{00000000-0005-0000-0000-000072140000}"/>
    <cellStyle name="Normal 10 5 2 3 2 2 2 2" xfId="15781" xr:uid="{00000000-0005-0000-0000-000073140000}"/>
    <cellStyle name="Normal 10 5 2 3 2 2 3" xfId="12038" xr:uid="{00000000-0005-0000-0000-000074140000}"/>
    <cellStyle name="Normal 10 5 2 3 2 3" xfId="6422" xr:uid="{00000000-0005-0000-0000-000075140000}"/>
    <cellStyle name="Normal 10 5 2 3 2 3 2" xfId="13910" xr:uid="{00000000-0005-0000-0000-000076140000}"/>
    <cellStyle name="Normal 10 5 2 3 2 4" xfId="10167" xr:uid="{00000000-0005-0000-0000-000077140000}"/>
    <cellStyle name="Normal 10 5 2 3 3" xfId="3637" xr:uid="{00000000-0005-0000-0000-000078140000}"/>
    <cellStyle name="Normal 10 5 2 3 3 2" xfId="7385" xr:uid="{00000000-0005-0000-0000-000079140000}"/>
    <cellStyle name="Normal 10 5 2 3 3 2 2" xfId="14872" xr:uid="{00000000-0005-0000-0000-00007A140000}"/>
    <cellStyle name="Normal 10 5 2 3 3 3" xfId="11129" xr:uid="{00000000-0005-0000-0000-00007B140000}"/>
    <cellStyle name="Normal 10 5 2 3 4" xfId="5513" xr:uid="{00000000-0005-0000-0000-00007C140000}"/>
    <cellStyle name="Normal 10 5 2 3 4 2" xfId="13001" xr:uid="{00000000-0005-0000-0000-00007D140000}"/>
    <cellStyle name="Normal 10 5 2 3 5" xfId="9258" xr:uid="{00000000-0005-0000-0000-00007E140000}"/>
    <cellStyle name="Normal 10 5 2 4" xfId="2228" xr:uid="{00000000-0005-0000-0000-00007F140000}"/>
    <cellStyle name="Normal 10 5 2 4 2" xfId="4106" xr:uid="{00000000-0005-0000-0000-000080140000}"/>
    <cellStyle name="Normal 10 5 2 4 2 2" xfId="7854" xr:uid="{00000000-0005-0000-0000-000081140000}"/>
    <cellStyle name="Normal 10 5 2 4 2 2 2" xfId="15341" xr:uid="{00000000-0005-0000-0000-000082140000}"/>
    <cellStyle name="Normal 10 5 2 4 2 3" xfId="11598" xr:uid="{00000000-0005-0000-0000-000083140000}"/>
    <cellStyle name="Normal 10 5 2 4 3" xfId="5982" xr:uid="{00000000-0005-0000-0000-000084140000}"/>
    <cellStyle name="Normal 10 5 2 4 3 2" xfId="13470" xr:uid="{00000000-0005-0000-0000-000085140000}"/>
    <cellStyle name="Normal 10 5 2 4 4" xfId="9727" xr:uid="{00000000-0005-0000-0000-000086140000}"/>
    <cellStyle name="Normal 10 5 2 5" xfId="3197" xr:uid="{00000000-0005-0000-0000-000087140000}"/>
    <cellStyle name="Normal 10 5 2 5 2" xfId="6945" xr:uid="{00000000-0005-0000-0000-000088140000}"/>
    <cellStyle name="Normal 10 5 2 5 2 2" xfId="14432" xr:uid="{00000000-0005-0000-0000-000089140000}"/>
    <cellStyle name="Normal 10 5 2 5 3" xfId="10689" xr:uid="{00000000-0005-0000-0000-00008A140000}"/>
    <cellStyle name="Normal 10 5 2 6" xfId="5073" xr:uid="{00000000-0005-0000-0000-00008B140000}"/>
    <cellStyle name="Normal 10 5 2 6 2" xfId="12561" xr:uid="{00000000-0005-0000-0000-00008C140000}"/>
    <cellStyle name="Normal 10 5 2 7" xfId="8818" xr:uid="{00000000-0005-0000-0000-00008D140000}"/>
    <cellStyle name="Normal 10 5 3" xfId="1535" xr:uid="{00000000-0005-0000-0000-00008E140000}"/>
    <cellStyle name="Normal 10 5 3 2" xfId="1977" xr:uid="{00000000-0005-0000-0000-00008F140000}"/>
    <cellStyle name="Normal 10 5 3 2 2" xfId="2888" xr:uid="{00000000-0005-0000-0000-000090140000}"/>
    <cellStyle name="Normal 10 5 3 2 2 2" xfId="4765" xr:uid="{00000000-0005-0000-0000-000091140000}"/>
    <cellStyle name="Normal 10 5 3 2 2 2 2" xfId="8513" xr:uid="{00000000-0005-0000-0000-000092140000}"/>
    <cellStyle name="Normal 10 5 3 2 2 2 2 2" xfId="16000" xr:uid="{00000000-0005-0000-0000-000093140000}"/>
    <cellStyle name="Normal 10 5 3 2 2 2 3" xfId="12257" xr:uid="{00000000-0005-0000-0000-000094140000}"/>
    <cellStyle name="Normal 10 5 3 2 2 3" xfId="6641" xr:uid="{00000000-0005-0000-0000-000095140000}"/>
    <cellStyle name="Normal 10 5 3 2 2 3 2" xfId="14129" xr:uid="{00000000-0005-0000-0000-000096140000}"/>
    <cellStyle name="Normal 10 5 3 2 2 4" xfId="10386" xr:uid="{00000000-0005-0000-0000-000097140000}"/>
    <cellStyle name="Normal 10 5 3 2 3" xfId="3856" xr:uid="{00000000-0005-0000-0000-000098140000}"/>
    <cellStyle name="Normal 10 5 3 2 3 2" xfId="7604" xr:uid="{00000000-0005-0000-0000-000099140000}"/>
    <cellStyle name="Normal 10 5 3 2 3 2 2" xfId="15091" xr:uid="{00000000-0005-0000-0000-00009A140000}"/>
    <cellStyle name="Normal 10 5 3 2 3 3" xfId="11348" xr:uid="{00000000-0005-0000-0000-00009B140000}"/>
    <cellStyle name="Normal 10 5 3 2 4" xfId="5732" xr:uid="{00000000-0005-0000-0000-00009C140000}"/>
    <cellStyle name="Normal 10 5 3 2 4 2" xfId="13220" xr:uid="{00000000-0005-0000-0000-00009D140000}"/>
    <cellStyle name="Normal 10 5 3 2 5" xfId="9477" xr:uid="{00000000-0005-0000-0000-00009E140000}"/>
    <cellStyle name="Normal 10 5 3 3" xfId="2447" xr:uid="{00000000-0005-0000-0000-00009F140000}"/>
    <cellStyle name="Normal 10 5 3 3 2" xfId="4325" xr:uid="{00000000-0005-0000-0000-0000A0140000}"/>
    <cellStyle name="Normal 10 5 3 3 2 2" xfId="8073" xr:uid="{00000000-0005-0000-0000-0000A1140000}"/>
    <cellStyle name="Normal 10 5 3 3 2 2 2" xfId="15560" xr:uid="{00000000-0005-0000-0000-0000A2140000}"/>
    <cellStyle name="Normal 10 5 3 3 2 3" xfId="11817" xr:uid="{00000000-0005-0000-0000-0000A3140000}"/>
    <cellStyle name="Normal 10 5 3 3 3" xfId="6201" xr:uid="{00000000-0005-0000-0000-0000A4140000}"/>
    <cellStyle name="Normal 10 5 3 3 3 2" xfId="13689" xr:uid="{00000000-0005-0000-0000-0000A5140000}"/>
    <cellStyle name="Normal 10 5 3 3 4" xfId="9946" xr:uid="{00000000-0005-0000-0000-0000A6140000}"/>
    <cellStyle name="Normal 10 5 3 4" xfId="3416" xr:uid="{00000000-0005-0000-0000-0000A7140000}"/>
    <cellStyle name="Normal 10 5 3 4 2" xfId="7164" xr:uid="{00000000-0005-0000-0000-0000A8140000}"/>
    <cellStyle name="Normal 10 5 3 4 2 2" xfId="14651" xr:uid="{00000000-0005-0000-0000-0000A9140000}"/>
    <cellStyle name="Normal 10 5 3 4 3" xfId="10908" xr:uid="{00000000-0005-0000-0000-0000AA140000}"/>
    <cellStyle name="Normal 10 5 3 5" xfId="5292" xr:uid="{00000000-0005-0000-0000-0000AB140000}"/>
    <cellStyle name="Normal 10 5 3 5 2" xfId="12780" xr:uid="{00000000-0005-0000-0000-0000AC140000}"/>
    <cellStyle name="Normal 10 5 3 6" xfId="9037" xr:uid="{00000000-0005-0000-0000-0000AD140000}"/>
    <cellStyle name="Normal 10 5 4" xfId="1757" xr:uid="{00000000-0005-0000-0000-0000AE140000}"/>
    <cellStyle name="Normal 10 5 4 2" xfId="2668" xr:uid="{00000000-0005-0000-0000-0000AF140000}"/>
    <cellStyle name="Normal 10 5 4 2 2" xfId="4545" xr:uid="{00000000-0005-0000-0000-0000B0140000}"/>
    <cellStyle name="Normal 10 5 4 2 2 2" xfId="8293" xr:uid="{00000000-0005-0000-0000-0000B1140000}"/>
    <cellStyle name="Normal 10 5 4 2 2 2 2" xfId="15780" xr:uid="{00000000-0005-0000-0000-0000B2140000}"/>
    <cellStyle name="Normal 10 5 4 2 2 3" xfId="12037" xr:uid="{00000000-0005-0000-0000-0000B3140000}"/>
    <cellStyle name="Normal 10 5 4 2 3" xfId="6421" xr:uid="{00000000-0005-0000-0000-0000B4140000}"/>
    <cellStyle name="Normal 10 5 4 2 3 2" xfId="13909" xr:uid="{00000000-0005-0000-0000-0000B5140000}"/>
    <cellStyle name="Normal 10 5 4 2 4" xfId="10166" xr:uid="{00000000-0005-0000-0000-0000B6140000}"/>
    <cellStyle name="Normal 10 5 4 3" xfId="3636" xr:uid="{00000000-0005-0000-0000-0000B7140000}"/>
    <cellStyle name="Normal 10 5 4 3 2" xfId="7384" xr:uid="{00000000-0005-0000-0000-0000B8140000}"/>
    <cellStyle name="Normal 10 5 4 3 2 2" xfId="14871" xr:uid="{00000000-0005-0000-0000-0000B9140000}"/>
    <cellStyle name="Normal 10 5 4 3 3" xfId="11128" xr:uid="{00000000-0005-0000-0000-0000BA140000}"/>
    <cellStyle name="Normal 10 5 4 4" xfId="5512" xr:uid="{00000000-0005-0000-0000-0000BB140000}"/>
    <cellStyle name="Normal 10 5 4 4 2" xfId="13000" xr:uid="{00000000-0005-0000-0000-0000BC140000}"/>
    <cellStyle name="Normal 10 5 4 5" xfId="9257" xr:uid="{00000000-0005-0000-0000-0000BD140000}"/>
    <cellStyle name="Normal 10 5 5" xfId="2227" xr:uid="{00000000-0005-0000-0000-0000BE140000}"/>
    <cellStyle name="Normal 10 5 5 2" xfId="4105" xr:uid="{00000000-0005-0000-0000-0000BF140000}"/>
    <cellStyle name="Normal 10 5 5 2 2" xfId="7853" xr:uid="{00000000-0005-0000-0000-0000C0140000}"/>
    <cellStyle name="Normal 10 5 5 2 2 2" xfId="15340" xr:uid="{00000000-0005-0000-0000-0000C1140000}"/>
    <cellStyle name="Normal 10 5 5 2 3" xfId="11597" xr:uid="{00000000-0005-0000-0000-0000C2140000}"/>
    <cellStyle name="Normal 10 5 5 3" xfId="5981" xr:uid="{00000000-0005-0000-0000-0000C3140000}"/>
    <cellStyle name="Normal 10 5 5 3 2" xfId="13469" xr:uid="{00000000-0005-0000-0000-0000C4140000}"/>
    <cellStyle name="Normal 10 5 5 4" xfId="9726" xr:uid="{00000000-0005-0000-0000-0000C5140000}"/>
    <cellStyle name="Normal 10 5 6" xfId="3196" xr:uid="{00000000-0005-0000-0000-0000C6140000}"/>
    <cellStyle name="Normal 10 5 6 2" xfId="6944" xr:uid="{00000000-0005-0000-0000-0000C7140000}"/>
    <cellStyle name="Normal 10 5 6 2 2" xfId="14431" xr:uid="{00000000-0005-0000-0000-0000C8140000}"/>
    <cellStyle name="Normal 10 5 6 3" xfId="10688" xr:uid="{00000000-0005-0000-0000-0000C9140000}"/>
    <cellStyle name="Normal 10 5 7" xfId="5072" xr:uid="{00000000-0005-0000-0000-0000CA140000}"/>
    <cellStyle name="Normal 10 5 7 2" xfId="12560" xr:uid="{00000000-0005-0000-0000-0000CB140000}"/>
    <cellStyle name="Normal 10 5 8" xfId="8817" xr:uid="{00000000-0005-0000-0000-0000CC140000}"/>
    <cellStyle name="Normal 10 6" xfId="1178" xr:uid="{00000000-0005-0000-0000-0000CD140000}"/>
    <cellStyle name="Normal 10 6 2" xfId="1537" xr:uid="{00000000-0005-0000-0000-0000CE140000}"/>
    <cellStyle name="Normal 10 6 2 2" xfId="1979" xr:uid="{00000000-0005-0000-0000-0000CF140000}"/>
    <cellStyle name="Normal 10 6 2 2 2" xfId="2890" xr:uid="{00000000-0005-0000-0000-0000D0140000}"/>
    <cellStyle name="Normal 10 6 2 2 2 2" xfId="4767" xr:uid="{00000000-0005-0000-0000-0000D1140000}"/>
    <cellStyle name="Normal 10 6 2 2 2 2 2" xfId="8515" xr:uid="{00000000-0005-0000-0000-0000D2140000}"/>
    <cellStyle name="Normal 10 6 2 2 2 2 2 2" xfId="16002" xr:uid="{00000000-0005-0000-0000-0000D3140000}"/>
    <cellStyle name="Normal 10 6 2 2 2 2 3" xfId="12259" xr:uid="{00000000-0005-0000-0000-0000D4140000}"/>
    <cellStyle name="Normal 10 6 2 2 2 3" xfId="6643" xr:uid="{00000000-0005-0000-0000-0000D5140000}"/>
    <cellStyle name="Normal 10 6 2 2 2 3 2" xfId="14131" xr:uid="{00000000-0005-0000-0000-0000D6140000}"/>
    <cellStyle name="Normal 10 6 2 2 2 4" xfId="10388" xr:uid="{00000000-0005-0000-0000-0000D7140000}"/>
    <cellStyle name="Normal 10 6 2 2 3" xfId="3858" xr:uid="{00000000-0005-0000-0000-0000D8140000}"/>
    <cellStyle name="Normal 10 6 2 2 3 2" xfId="7606" xr:uid="{00000000-0005-0000-0000-0000D9140000}"/>
    <cellStyle name="Normal 10 6 2 2 3 2 2" xfId="15093" xr:uid="{00000000-0005-0000-0000-0000DA140000}"/>
    <cellStyle name="Normal 10 6 2 2 3 3" xfId="11350" xr:uid="{00000000-0005-0000-0000-0000DB140000}"/>
    <cellStyle name="Normal 10 6 2 2 4" xfId="5734" xr:uid="{00000000-0005-0000-0000-0000DC140000}"/>
    <cellStyle name="Normal 10 6 2 2 4 2" xfId="13222" xr:uid="{00000000-0005-0000-0000-0000DD140000}"/>
    <cellStyle name="Normal 10 6 2 2 5" xfId="9479" xr:uid="{00000000-0005-0000-0000-0000DE140000}"/>
    <cellStyle name="Normal 10 6 2 3" xfId="2449" xr:uid="{00000000-0005-0000-0000-0000DF140000}"/>
    <cellStyle name="Normal 10 6 2 3 2" xfId="4327" xr:uid="{00000000-0005-0000-0000-0000E0140000}"/>
    <cellStyle name="Normal 10 6 2 3 2 2" xfId="8075" xr:uid="{00000000-0005-0000-0000-0000E1140000}"/>
    <cellStyle name="Normal 10 6 2 3 2 2 2" xfId="15562" xr:uid="{00000000-0005-0000-0000-0000E2140000}"/>
    <cellStyle name="Normal 10 6 2 3 2 3" xfId="11819" xr:uid="{00000000-0005-0000-0000-0000E3140000}"/>
    <cellStyle name="Normal 10 6 2 3 3" xfId="6203" xr:uid="{00000000-0005-0000-0000-0000E4140000}"/>
    <cellStyle name="Normal 10 6 2 3 3 2" xfId="13691" xr:uid="{00000000-0005-0000-0000-0000E5140000}"/>
    <cellStyle name="Normal 10 6 2 3 4" xfId="9948" xr:uid="{00000000-0005-0000-0000-0000E6140000}"/>
    <cellStyle name="Normal 10 6 2 4" xfId="3418" xr:uid="{00000000-0005-0000-0000-0000E7140000}"/>
    <cellStyle name="Normal 10 6 2 4 2" xfId="7166" xr:uid="{00000000-0005-0000-0000-0000E8140000}"/>
    <cellStyle name="Normal 10 6 2 4 2 2" xfId="14653" xr:uid="{00000000-0005-0000-0000-0000E9140000}"/>
    <cellStyle name="Normal 10 6 2 4 3" xfId="10910" xr:uid="{00000000-0005-0000-0000-0000EA140000}"/>
    <cellStyle name="Normal 10 6 2 5" xfId="5294" xr:uid="{00000000-0005-0000-0000-0000EB140000}"/>
    <cellStyle name="Normal 10 6 2 5 2" xfId="12782" xr:uid="{00000000-0005-0000-0000-0000EC140000}"/>
    <cellStyle name="Normal 10 6 2 6" xfId="9039" xr:uid="{00000000-0005-0000-0000-0000ED140000}"/>
    <cellStyle name="Normal 10 6 3" xfId="1759" xr:uid="{00000000-0005-0000-0000-0000EE140000}"/>
    <cellStyle name="Normal 10 6 3 2" xfId="2670" xr:uid="{00000000-0005-0000-0000-0000EF140000}"/>
    <cellStyle name="Normal 10 6 3 2 2" xfId="4547" xr:uid="{00000000-0005-0000-0000-0000F0140000}"/>
    <cellStyle name="Normal 10 6 3 2 2 2" xfId="8295" xr:uid="{00000000-0005-0000-0000-0000F1140000}"/>
    <cellStyle name="Normal 10 6 3 2 2 2 2" xfId="15782" xr:uid="{00000000-0005-0000-0000-0000F2140000}"/>
    <cellStyle name="Normal 10 6 3 2 2 3" xfId="12039" xr:uid="{00000000-0005-0000-0000-0000F3140000}"/>
    <cellStyle name="Normal 10 6 3 2 3" xfId="6423" xr:uid="{00000000-0005-0000-0000-0000F4140000}"/>
    <cellStyle name="Normal 10 6 3 2 3 2" xfId="13911" xr:uid="{00000000-0005-0000-0000-0000F5140000}"/>
    <cellStyle name="Normal 10 6 3 2 4" xfId="10168" xr:uid="{00000000-0005-0000-0000-0000F6140000}"/>
    <cellStyle name="Normal 10 6 3 3" xfId="3638" xr:uid="{00000000-0005-0000-0000-0000F7140000}"/>
    <cellStyle name="Normal 10 6 3 3 2" xfId="7386" xr:uid="{00000000-0005-0000-0000-0000F8140000}"/>
    <cellStyle name="Normal 10 6 3 3 2 2" xfId="14873" xr:uid="{00000000-0005-0000-0000-0000F9140000}"/>
    <cellStyle name="Normal 10 6 3 3 3" xfId="11130" xr:uid="{00000000-0005-0000-0000-0000FA140000}"/>
    <cellStyle name="Normal 10 6 3 4" xfId="5514" xr:uid="{00000000-0005-0000-0000-0000FB140000}"/>
    <cellStyle name="Normal 10 6 3 4 2" xfId="13002" xr:uid="{00000000-0005-0000-0000-0000FC140000}"/>
    <cellStyle name="Normal 10 6 3 5" xfId="9259" xr:uid="{00000000-0005-0000-0000-0000FD140000}"/>
    <cellStyle name="Normal 10 6 4" xfId="2229" xr:uid="{00000000-0005-0000-0000-0000FE140000}"/>
    <cellStyle name="Normal 10 6 4 2" xfId="4107" xr:uid="{00000000-0005-0000-0000-0000FF140000}"/>
    <cellStyle name="Normal 10 6 4 2 2" xfId="7855" xr:uid="{00000000-0005-0000-0000-000000150000}"/>
    <cellStyle name="Normal 10 6 4 2 2 2" xfId="15342" xr:uid="{00000000-0005-0000-0000-000001150000}"/>
    <cellStyle name="Normal 10 6 4 2 3" xfId="11599" xr:uid="{00000000-0005-0000-0000-000002150000}"/>
    <cellStyle name="Normal 10 6 4 3" xfId="5983" xr:uid="{00000000-0005-0000-0000-000003150000}"/>
    <cellStyle name="Normal 10 6 4 3 2" xfId="13471" xr:uid="{00000000-0005-0000-0000-000004150000}"/>
    <cellStyle name="Normal 10 6 4 4" xfId="9728" xr:uid="{00000000-0005-0000-0000-000005150000}"/>
    <cellStyle name="Normal 10 6 5" xfId="3198" xr:uid="{00000000-0005-0000-0000-000006150000}"/>
    <cellStyle name="Normal 10 6 5 2" xfId="6946" xr:uid="{00000000-0005-0000-0000-000007150000}"/>
    <cellStyle name="Normal 10 6 5 2 2" xfId="14433" xr:uid="{00000000-0005-0000-0000-000008150000}"/>
    <cellStyle name="Normal 10 6 5 3" xfId="10690" xr:uid="{00000000-0005-0000-0000-000009150000}"/>
    <cellStyle name="Normal 10 6 6" xfId="5074" xr:uid="{00000000-0005-0000-0000-00000A150000}"/>
    <cellStyle name="Normal 10 6 6 2" xfId="12562" xr:uid="{00000000-0005-0000-0000-00000B150000}"/>
    <cellStyle name="Normal 10 6 7" xfId="8819" xr:uid="{00000000-0005-0000-0000-00000C150000}"/>
    <cellStyle name="Normal 10 7" xfId="1470" xr:uid="{00000000-0005-0000-0000-00000D150000}"/>
    <cellStyle name="Normal 10 7 2" xfId="1912" xr:uid="{00000000-0005-0000-0000-00000E150000}"/>
    <cellStyle name="Normal 10 7 2 2" xfId="2823" xr:uid="{00000000-0005-0000-0000-00000F150000}"/>
    <cellStyle name="Normal 10 7 2 2 2" xfId="4700" xr:uid="{00000000-0005-0000-0000-000010150000}"/>
    <cellStyle name="Normal 10 7 2 2 2 2" xfId="8448" xr:uid="{00000000-0005-0000-0000-000011150000}"/>
    <cellStyle name="Normal 10 7 2 2 2 2 2" xfId="15935" xr:uid="{00000000-0005-0000-0000-000012150000}"/>
    <cellStyle name="Normal 10 7 2 2 2 3" xfId="12192" xr:uid="{00000000-0005-0000-0000-000013150000}"/>
    <cellStyle name="Normal 10 7 2 2 3" xfId="6576" xr:uid="{00000000-0005-0000-0000-000014150000}"/>
    <cellStyle name="Normal 10 7 2 2 3 2" xfId="14064" xr:uid="{00000000-0005-0000-0000-000015150000}"/>
    <cellStyle name="Normal 10 7 2 2 4" xfId="10321" xr:uid="{00000000-0005-0000-0000-000016150000}"/>
    <cellStyle name="Normal 10 7 2 3" xfId="3791" xr:uid="{00000000-0005-0000-0000-000017150000}"/>
    <cellStyle name="Normal 10 7 2 3 2" xfId="7539" xr:uid="{00000000-0005-0000-0000-000018150000}"/>
    <cellStyle name="Normal 10 7 2 3 2 2" xfId="15026" xr:uid="{00000000-0005-0000-0000-000019150000}"/>
    <cellStyle name="Normal 10 7 2 3 3" xfId="11283" xr:uid="{00000000-0005-0000-0000-00001A150000}"/>
    <cellStyle name="Normal 10 7 2 4" xfId="5667" xr:uid="{00000000-0005-0000-0000-00001B150000}"/>
    <cellStyle name="Normal 10 7 2 4 2" xfId="13155" xr:uid="{00000000-0005-0000-0000-00001C150000}"/>
    <cellStyle name="Normal 10 7 2 5" xfId="9412" xr:uid="{00000000-0005-0000-0000-00001D150000}"/>
    <cellStyle name="Normal 10 7 3" xfId="2382" xr:uid="{00000000-0005-0000-0000-00001E150000}"/>
    <cellStyle name="Normal 10 7 3 2" xfId="4260" xr:uid="{00000000-0005-0000-0000-00001F150000}"/>
    <cellStyle name="Normal 10 7 3 2 2" xfId="8008" xr:uid="{00000000-0005-0000-0000-000020150000}"/>
    <cellStyle name="Normal 10 7 3 2 2 2" xfId="15495" xr:uid="{00000000-0005-0000-0000-000021150000}"/>
    <cellStyle name="Normal 10 7 3 2 3" xfId="11752" xr:uid="{00000000-0005-0000-0000-000022150000}"/>
    <cellStyle name="Normal 10 7 3 3" xfId="6136" xr:uid="{00000000-0005-0000-0000-000023150000}"/>
    <cellStyle name="Normal 10 7 3 3 2" xfId="13624" xr:uid="{00000000-0005-0000-0000-000024150000}"/>
    <cellStyle name="Normal 10 7 3 4" xfId="9881" xr:uid="{00000000-0005-0000-0000-000025150000}"/>
    <cellStyle name="Normal 10 7 4" xfId="3351" xr:uid="{00000000-0005-0000-0000-000026150000}"/>
    <cellStyle name="Normal 10 7 4 2" xfId="7099" xr:uid="{00000000-0005-0000-0000-000027150000}"/>
    <cellStyle name="Normal 10 7 4 2 2" xfId="14586" xr:uid="{00000000-0005-0000-0000-000028150000}"/>
    <cellStyle name="Normal 10 7 4 3" xfId="10843" xr:uid="{00000000-0005-0000-0000-000029150000}"/>
    <cellStyle name="Normal 10 7 5" xfId="5227" xr:uid="{00000000-0005-0000-0000-00002A150000}"/>
    <cellStyle name="Normal 10 7 5 2" xfId="12715" xr:uid="{00000000-0005-0000-0000-00002B150000}"/>
    <cellStyle name="Normal 10 7 6" xfId="8972" xr:uid="{00000000-0005-0000-0000-00002C150000}"/>
    <cellStyle name="Normal 10 8" xfId="1692" xr:uid="{00000000-0005-0000-0000-00002D150000}"/>
    <cellStyle name="Normal 10 8 2" xfId="2603" xr:uid="{00000000-0005-0000-0000-00002E150000}"/>
    <cellStyle name="Normal 10 8 2 2" xfId="4480" xr:uid="{00000000-0005-0000-0000-00002F150000}"/>
    <cellStyle name="Normal 10 8 2 2 2" xfId="8228" xr:uid="{00000000-0005-0000-0000-000030150000}"/>
    <cellStyle name="Normal 10 8 2 2 2 2" xfId="15715" xr:uid="{00000000-0005-0000-0000-000031150000}"/>
    <cellStyle name="Normal 10 8 2 2 3" xfId="11972" xr:uid="{00000000-0005-0000-0000-000032150000}"/>
    <cellStyle name="Normal 10 8 2 3" xfId="6356" xr:uid="{00000000-0005-0000-0000-000033150000}"/>
    <cellStyle name="Normal 10 8 2 3 2" xfId="13844" xr:uid="{00000000-0005-0000-0000-000034150000}"/>
    <cellStyle name="Normal 10 8 2 4" xfId="10101" xr:uid="{00000000-0005-0000-0000-000035150000}"/>
    <cellStyle name="Normal 10 8 3" xfId="3571" xr:uid="{00000000-0005-0000-0000-000036150000}"/>
    <cellStyle name="Normal 10 8 3 2" xfId="7319" xr:uid="{00000000-0005-0000-0000-000037150000}"/>
    <cellStyle name="Normal 10 8 3 2 2" xfId="14806" xr:uid="{00000000-0005-0000-0000-000038150000}"/>
    <cellStyle name="Normal 10 8 3 3" xfId="11063" xr:uid="{00000000-0005-0000-0000-000039150000}"/>
    <cellStyle name="Normal 10 8 4" xfId="5447" xr:uid="{00000000-0005-0000-0000-00003A150000}"/>
    <cellStyle name="Normal 10 8 4 2" xfId="12935" xr:uid="{00000000-0005-0000-0000-00003B150000}"/>
    <cellStyle name="Normal 10 8 5" xfId="9192" xr:uid="{00000000-0005-0000-0000-00003C150000}"/>
    <cellStyle name="Normal 10 9" xfId="2162" xr:uid="{00000000-0005-0000-0000-00003D150000}"/>
    <cellStyle name="Normal 10 9 2" xfId="4040" xr:uid="{00000000-0005-0000-0000-00003E150000}"/>
    <cellStyle name="Normal 10 9 2 2" xfId="7788" xr:uid="{00000000-0005-0000-0000-00003F150000}"/>
    <cellStyle name="Normal 10 9 2 2 2" xfId="15275" xr:uid="{00000000-0005-0000-0000-000040150000}"/>
    <cellStyle name="Normal 10 9 2 3" xfId="11532" xr:uid="{00000000-0005-0000-0000-000041150000}"/>
    <cellStyle name="Normal 10 9 3" xfId="5916" xr:uid="{00000000-0005-0000-0000-000042150000}"/>
    <cellStyle name="Normal 10 9 3 2" xfId="13404" xr:uid="{00000000-0005-0000-0000-000043150000}"/>
    <cellStyle name="Normal 10 9 4" xfId="9661" xr:uid="{00000000-0005-0000-0000-000044150000}"/>
    <cellStyle name="Normal 100" xfId="3114" xr:uid="{00000000-0005-0000-0000-000045150000}"/>
    <cellStyle name="Normal 100 2" xfId="4989" xr:uid="{00000000-0005-0000-0000-000046150000}"/>
    <cellStyle name="Normal 100 2 2" xfId="8735" xr:uid="{00000000-0005-0000-0000-000047150000}"/>
    <cellStyle name="Normal 100 2 2 2" xfId="16222" xr:uid="{00000000-0005-0000-0000-000048150000}"/>
    <cellStyle name="Normal 100 2 3" xfId="12479" xr:uid="{00000000-0005-0000-0000-000049150000}"/>
    <cellStyle name="Normal 100 3" xfId="6863" xr:uid="{00000000-0005-0000-0000-00004A150000}"/>
    <cellStyle name="Normal 100 3 2" xfId="14351" xr:uid="{00000000-0005-0000-0000-00004B150000}"/>
    <cellStyle name="Normal 100 4" xfId="10608" xr:uid="{00000000-0005-0000-0000-00004C150000}"/>
    <cellStyle name="Normal 101" xfId="3116" xr:uid="{00000000-0005-0000-0000-00004D150000}"/>
    <cellStyle name="Normal 101 2" xfId="4990" xr:uid="{00000000-0005-0000-0000-00004E150000}"/>
    <cellStyle name="Normal 101 2 2" xfId="8736" xr:uid="{00000000-0005-0000-0000-00004F150000}"/>
    <cellStyle name="Normal 101 2 2 2" xfId="16223" xr:uid="{00000000-0005-0000-0000-000050150000}"/>
    <cellStyle name="Normal 101 2 3" xfId="12480" xr:uid="{00000000-0005-0000-0000-000051150000}"/>
    <cellStyle name="Normal 101 3" xfId="6864" xr:uid="{00000000-0005-0000-0000-000052150000}"/>
    <cellStyle name="Normal 101 3 2" xfId="14352" xr:uid="{00000000-0005-0000-0000-000053150000}"/>
    <cellStyle name="Normal 101 4" xfId="10609" xr:uid="{00000000-0005-0000-0000-000054150000}"/>
    <cellStyle name="Normal 102" xfId="3117" xr:uid="{00000000-0005-0000-0000-000055150000}"/>
    <cellStyle name="Normal 102 2" xfId="4991" xr:uid="{00000000-0005-0000-0000-000056150000}"/>
    <cellStyle name="Normal 102 2 2" xfId="8737" xr:uid="{00000000-0005-0000-0000-000057150000}"/>
    <cellStyle name="Normal 102 2 2 2" xfId="16224" xr:uid="{00000000-0005-0000-0000-000058150000}"/>
    <cellStyle name="Normal 102 2 3" xfId="12481" xr:uid="{00000000-0005-0000-0000-000059150000}"/>
    <cellStyle name="Normal 102 3" xfId="6865" xr:uid="{00000000-0005-0000-0000-00005A150000}"/>
    <cellStyle name="Normal 102 3 2" xfId="14353" xr:uid="{00000000-0005-0000-0000-00005B150000}"/>
    <cellStyle name="Normal 102 4" xfId="10610" xr:uid="{00000000-0005-0000-0000-00005C150000}"/>
    <cellStyle name="Normal 103" xfId="3118" xr:uid="{00000000-0005-0000-0000-00005D150000}"/>
    <cellStyle name="Normal 103 2" xfId="4992" xr:uid="{00000000-0005-0000-0000-00005E150000}"/>
    <cellStyle name="Normal 103 2 2" xfId="8738" xr:uid="{00000000-0005-0000-0000-00005F150000}"/>
    <cellStyle name="Normal 103 2 2 2" xfId="16225" xr:uid="{00000000-0005-0000-0000-000060150000}"/>
    <cellStyle name="Normal 103 2 3" xfId="12482" xr:uid="{00000000-0005-0000-0000-000061150000}"/>
    <cellStyle name="Normal 103 3" xfId="6866" xr:uid="{00000000-0005-0000-0000-000062150000}"/>
    <cellStyle name="Normal 103 3 2" xfId="14354" xr:uid="{00000000-0005-0000-0000-000063150000}"/>
    <cellStyle name="Normal 103 4" xfId="10611" xr:uid="{00000000-0005-0000-0000-000064150000}"/>
    <cellStyle name="Normal 104" xfId="3119" xr:uid="{00000000-0005-0000-0000-000065150000}"/>
    <cellStyle name="Normal 104 2" xfId="4993" xr:uid="{00000000-0005-0000-0000-000066150000}"/>
    <cellStyle name="Normal 104 2 2" xfId="8739" xr:uid="{00000000-0005-0000-0000-000067150000}"/>
    <cellStyle name="Normal 104 2 2 2" xfId="16226" xr:uid="{00000000-0005-0000-0000-000068150000}"/>
    <cellStyle name="Normal 104 2 3" xfId="12483" xr:uid="{00000000-0005-0000-0000-000069150000}"/>
    <cellStyle name="Normal 104 3" xfId="6867" xr:uid="{00000000-0005-0000-0000-00006A150000}"/>
    <cellStyle name="Normal 104 3 2" xfId="14355" xr:uid="{00000000-0005-0000-0000-00006B150000}"/>
    <cellStyle name="Normal 104 4" xfId="10612" xr:uid="{00000000-0005-0000-0000-00006C150000}"/>
    <cellStyle name="Normal 105" xfId="3121" xr:uid="{00000000-0005-0000-0000-00006D150000}"/>
    <cellStyle name="Normal 105 2" xfId="6869" xr:uid="{00000000-0005-0000-0000-00006E150000}"/>
    <cellStyle name="Normal 106" xfId="3120" xr:uid="{00000000-0005-0000-0000-00006F150000}"/>
    <cellStyle name="Normal 106 2" xfId="6868" xr:uid="{00000000-0005-0000-0000-000070150000}"/>
    <cellStyle name="Normal 106 2 2" xfId="14356" xr:uid="{00000000-0005-0000-0000-000071150000}"/>
    <cellStyle name="Normal 106 3" xfId="10613" xr:uid="{00000000-0005-0000-0000-000072150000}"/>
    <cellStyle name="Normal 107" xfId="4994" xr:uid="{00000000-0005-0000-0000-000073150000}"/>
    <cellStyle name="Normal 107 2" xfId="8740" xr:uid="{00000000-0005-0000-0000-000074150000}"/>
    <cellStyle name="Normal 107 2 2" xfId="16227" xr:uid="{00000000-0005-0000-0000-000075150000}"/>
    <cellStyle name="Normal 107 3" xfId="12484" xr:uid="{00000000-0005-0000-0000-000076150000}"/>
    <cellStyle name="Normal 108" xfId="4996" xr:uid="{00000000-0005-0000-0000-000077150000}"/>
    <cellStyle name="Normal 109" xfId="4995" xr:uid="{00000000-0005-0000-0000-000078150000}"/>
    <cellStyle name="Normal 109 2" xfId="12485" xr:uid="{00000000-0005-0000-0000-000079150000}"/>
    <cellStyle name="Normal 11" xfId="1179" xr:uid="{00000000-0005-0000-0000-00007A150000}"/>
    <cellStyle name="Normal 11 10" xfId="8820" xr:uid="{00000000-0005-0000-0000-00007B150000}"/>
    <cellStyle name="Normal 11 2" xfId="1180" xr:uid="{00000000-0005-0000-0000-00007C150000}"/>
    <cellStyle name="Normal 11 2 2" xfId="1181" xr:uid="{00000000-0005-0000-0000-00007D150000}"/>
    <cellStyle name="Normal 11 2 2 2" xfId="1182" xr:uid="{00000000-0005-0000-0000-00007E150000}"/>
    <cellStyle name="Normal 11 2 2 2 2" xfId="1541" xr:uid="{00000000-0005-0000-0000-00007F150000}"/>
    <cellStyle name="Normal 11 2 2 2 2 2" xfId="1983" xr:uid="{00000000-0005-0000-0000-000080150000}"/>
    <cellStyle name="Normal 11 2 2 2 2 2 2" xfId="2894" xr:uid="{00000000-0005-0000-0000-000081150000}"/>
    <cellStyle name="Normal 11 2 2 2 2 2 2 2" xfId="4771" xr:uid="{00000000-0005-0000-0000-000082150000}"/>
    <cellStyle name="Normal 11 2 2 2 2 2 2 2 2" xfId="8519" xr:uid="{00000000-0005-0000-0000-000083150000}"/>
    <cellStyle name="Normal 11 2 2 2 2 2 2 2 2 2" xfId="16006" xr:uid="{00000000-0005-0000-0000-000084150000}"/>
    <cellStyle name="Normal 11 2 2 2 2 2 2 2 3" xfId="12263" xr:uid="{00000000-0005-0000-0000-000085150000}"/>
    <cellStyle name="Normal 11 2 2 2 2 2 2 3" xfId="6647" xr:uid="{00000000-0005-0000-0000-000086150000}"/>
    <cellStyle name="Normal 11 2 2 2 2 2 2 3 2" xfId="14135" xr:uid="{00000000-0005-0000-0000-000087150000}"/>
    <cellStyle name="Normal 11 2 2 2 2 2 2 4" xfId="10392" xr:uid="{00000000-0005-0000-0000-000088150000}"/>
    <cellStyle name="Normal 11 2 2 2 2 2 3" xfId="3862" xr:uid="{00000000-0005-0000-0000-000089150000}"/>
    <cellStyle name="Normal 11 2 2 2 2 2 3 2" xfId="7610" xr:uid="{00000000-0005-0000-0000-00008A150000}"/>
    <cellStyle name="Normal 11 2 2 2 2 2 3 2 2" xfId="15097" xr:uid="{00000000-0005-0000-0000-00008B150000}"/>
    <cellStyle name="Normal 11 2 2 2 2 2 3 3" xfId="11354" xr:uid="{00000000-0005-0000-0000-00008C150000}"/>
    <cellStyle name="Normal 11 2 2 2 2 2 4" xfId="5738" xr:uid="{00000000-0005-0000-0000-00008D150000}"/>
    <cellStyle name="Normal 11 2 2 2 2 2 4 2" xfId="13226" xr:uid="{00000000-0005-0000-0000-00008E150000}"/>
    <cellStyle name="Normal 11 2 2 2 2 2 5" xfId="9483" xr:uid="{00000000-0005-0000-0000-00008F150000}"/>
    <cellStyle name="Normal 11 2 2 2 2 3" xfId="2453" xr:uid="{00000000-0005-0000-0000-000090150000}"/>
    <cellStyle name="Normal 11 2 2 2 2 3 2" xfId="4331" xr:uid="{00000000-0005-0000-0000-000091150000}"/>
    <cellStyle name="Normal 11 2 2 2 2 3 2 2" xfId="8079" xr:uid="{00000000-0005-0000-0000-000092150000}"/>
    <cellStyle name="Normal 11 2 2 2 2 3 2 2 2" xfId="15566" xr:uid="{00000000-0005-0000-0000-000093150000}"/>
    <cellStyle name="Normal 11 2 2 2 2 3 2 3" xfId="11823" xr:uid="{00000000-0005-0000-0000-000094150000}"/>
    <cellStyle name="Normal 11 2 2 2 2 3 3" xfId="6207" xr:uid="{00000000-0005-0000-0000-000095150000}"/>
    <cellStyle name="Normal 11 2 2 2 2 3 3 2" xfId="13695" xr:uid="{00000000-0005-0000-0000-000096150000}"/>
    <cellStyle name="Normal 11 2 2 2 2 3 4" xfId="9952" xr:uid="{00000000-0005-0000-0000-000097150000}"/>
    <cellStyle name="Normal 11 2 2 2 2 4" xfId="3422" xr:uid="{00000000-0005-0000-0000-000098150000}"/>
    <cellStyle name="Normal 11 2 2 2 2 4 2" xfId="7170" xr:uid="{00000000-0005-0000-0000-000099150000}"/>
    <cellStyle name="Normal 11 2 2 2 2 4 2 2" xfId="14657" xr:uid="{00000000-0005-0000-0000-00009A150000}"/>
    <cellStyle name="Normal 11 2 2 2 2 4 3" xfId="10914" xr:uid="{00000000-0005-0000-0000-00009B150000}"/>
    <cellStyle name="Normal 11 2 2 2 2 5" xfId="5298" xr:uid="{00000000-0005-0000-0000-00009C150000}"/>
    <cellStyle name="Normal 11 2 2 2 2 5 2" xfId="12786" xr:uid="{00000000-0005-0000-0000-00009D150000}"/>
    <cellStyle name="Normal 11 2 2 2 2 6" xfId="9043" xr:uid="{00000000-0005-0000-0000-00009E150000}"/>
    <cellStyle name="Normal 11 2 2 2 3" xfId="1763" xr:uid="{00000000-0005-0000-0000-00009F150000}"/>
    <cellStyle name="Normal 11 2 2 2 3 2" xfId="2674" xr:uid="{00000000-0005-0000-0000-0000A0150000}"/>
    <cellStyle name="Normal 11 2 2 2 3 2 2" xfId="4551" xr:uid="{00000000-0005-0000-0000-0000A1150000}"/>
    <cellStyle name="Normal 11 2 2 2 3 2 2 2" xfId="8299" xr:uid="{00000000-0005-0000-0000-0000A2150000}"/>
    <cellStyle name="Normal 11 2 2 2 3 2 2 2 2" xfId="15786" xr:uid="{00000000-0005-0000-0000-0000A3150000}"/>
    <cellStyle name="Normal 11 2 2 2 3 2 2 3" xfId="12043" xr:uid="{00000000-0005-0000-0000-0000A4150000}"/>
    <cellStyle name="Normal 11 2 2 2 3 2 3" xfId="6427" xr:uid="{00000000-0005-0000-0000-0000A5150000}"/>
    <cellStyle name="Normal 11 2 2 2 3 2 3 2" xfId="13915" xr:uid="{00000000-0005-0000-0000-0000A6150000}"/>
    <cellStyle name="Normal 11 2 2 2 3 2 4" xfId="10172" xr:uid="{00000000-0005-0000-0000-0000A7150000}"/>
    <cellStyle name="Normal 11 2 2 2 3 3" xfId="3642" xr:uid="{00000000-0005-0000-0000-0000A8150000}"/>
    <cellStyle name="Normal 11 2 2 2 3 3 2" xfId="7390" xr:uid="{00000000-0005-0000-0000-0000A9150000}"/>
    <cellStyle name="Normal 11 2 2 2 3 3 2 2" xfId="14877" xr:uid="{00000000-0005-0000-0000-0000AA150000}"/>
    <cellStyle name="Normal 11 2 2 2 3 3 3" xfId="11134" xr:uid="{00000000-0005-0000-0000-0000AB150000}"/>
    <cellStyle name="Normal 11 2 2 2 3 4" xfId="5518" xr:uid="{00000000-0005-0000-0000-0000AC150000}"/>
    <cellStyle name="Normal 11 2 2 2 3 4 2" xfId="13006" xr:uid="{00000000-0005-0000-0000-0000AD150000}"/>
    <cellStyle name="Normal 11 2 2 2 3 5" xfId="9263" xr:uid="{00000000-0005-0000-0000-0000AE150000}"/>
    <cellStyle name="Normal 11 2 2 2 4" xfId="2233" xr:uid="{00000000-0005-0000-0000-0000AF150000}"/>
    <cellStyle name="Normal 11 2 2 2 4 2" xfId="4111" xr:uid="{00000000-0005-0000-0000-0000B0150000}"/>
    <cellStyle name="Normal 11 2 2 2 4 2 2" xfId="7859" xr:uid="{00000000-0005-0000-0000-0000B1150000}"/>
    <cellStyle name="Normal 11 2 2 2 4 2 2 2" xfId="15346" xr:uid="{00000000-0005-0000-0000-0000B2150000}"/>
    <cellStyle name="Normal 11 2 2 2 4 2 3" xfId="11603" xr:uid="{00000000-0005-0000-0000-0000B3150000}"/>
    <cellStyle name="Normal 11 2 2 2 4 3" xfId="5987" xr:uid="{00000000-0005-0000-0000-0000B4150000}"/>
    <cellStyle name="Normal 11 2 2 2 4 3 2" xfId="13475" xr:uid="{00000000-0005-0000-0000-0000B5150000}"/>
    <cellStyle name="Normal 11 2 2 2 4 4" xfId="9732" xr:uid="{00000000-0005-0000-0000-0000B6150000}"/>
    <cellStyle name="Normal 11 2 2 2 5" xfId="3202" xr:uid="{00000000-0005-0000-0000-0000B7150000}"/>
    <cellStyle name="Normal 11 2 2 2 5 2" xfId="6950" xr:uid="{00000000-0005-0000-0000-0000B8150000}"/>
    <cellStyle name="Normal 11 2 2 2 5 2 2" xfId="14437" xr:uid="{00000000-0005-0000-0000-0000B9150000}"/>
    <cellStyle name="Normal 11 2 2 2 5 3" xfId="10694" xr:uid="{00000000-0005-0000-0000-0000BA150000}"/>
    <cellStyle name="Normal 11 2 2 2 6" xfId="5078" xr:uid="{00000000-0005-0000-0000-0000BB150000}"/>
    <cellStyle name="Normal 11 2 2 2 6 2" xfId="12566" xr:uid="{00000000-0005-0000-0000-0000BC150000}"/>
    <cellStyle name="Normal 11 2 2 2 7" xfId="8823" xr:uid="{00000000-0005-0000-0000-0000BD150000}"/>
    <cellStyle name="Normal 11 2 2 3" xfId="1540" xr:uid="{00000000-0005-0000-0000-0000BE150000}"/>
    <cellStyle name="Normal 11 2 2 3 2" xfId="1982" xr:uid="{00000000-0005-0000-0000-0000BF150000}"/>
    <cellStyle name="Normal 11 2 2 3 2 2" xfId="2893" xr:uid="{00000000-0005-0000-0000-0000C0150000}"/>
    <cellStyle name="Normal 11 2 2 3 2 2 2" xfId="4770" xr:uid="{00000000-0005-0000-0000-0000C1150000}"/>
    <cellStyle name="Normal 11 2 2 3 2 2 2 2" xfId="8518" xr:uid="{00000000-0005-0000-0000-0000C2150000}"/>
    <cellStyle name="Normal 11 2 2 3 2 2 2 2 2" xfId="16005" xr:uid="{00000000-0005-0000-0000-0000C3150000}"/>
    <cellStyle name="Normal 11 2 2 3 2 2 2 3" xfId="12262" xr:uid="{00000000-0005-0000-0000-0000C4150000}"/>
    <cellStyle name="Normal 11 2 2 3 2 2 3" xfId="6646" xr:uid="{00000000-0005-0000-0000-0000C5150000}"/>
    <cellStyle name="Normal 11 2 2 3 2 2 3 2" xfId="14134" xr:uid="{00000000-0005-0000-0000-0000C6150000}"/>
    <cellStyle name="Normal 11 2 2 3 2 2 4" xfId="10391" xr:uid="{00000000-0005-0000-0000-0000C7150000}"/>
    <cellStyle name="Normal 11 2 2 3 2 3" xfId="3861" xr:uid="{00000000-0005-0000-0000-0000C8150000}"/>
    <cellStyle name="Normal 11 2 2 3 2 3 2" xfId="7609" xr:uid="{00000000-0005-0000-0000-0000C9150000}"/>
    <cellStyle name="Normal 11 2 2 3 2 3 2 2" xfId="15096" xr:uid="{00000000-0005-0000-0000-0000CA150000}"/>
    <cellStyle name="Normal 11 2 2 3 2 3 3" xfId="11353" xr:uid="{00000000-0005-0000-0000-0000CB150000}"/>
    <cellStyle name="Normal 11 2 2 3 2 4" xfId="5737" xr:uid="{00000000-0005-0000-0000-0000CC150000}"/>
    <cellStyle name="Normal 11 2 2 3 2 4 2" xfId="13225" xr:uid="{00000000-0005-0000-0000-0000CD150000}"/>
    <cellStyle name="Normal 11 2 2 3 2 5" xfId="9482" xr:uid="{00000000-0005-0000-0000-0000CE150000}"/>
    <cellStyle name="Normal 11 2 2 3 3" xfId="2452" xr:uid="{00000000-0005-0000-0000-0000CF150000}"/>
    <cellStyle name="Normal 11 2 2 3 3 2" xfId="4330" xr:uid="{00000000-0005-0000-0000-0000D0150000}"/>
    <cellStyle name="Normal 11 2 2 3 3 2 2" xfId="8078" xr:uid="{00000000-0005-0000-0000-0000D1150000}"/>
    <cellStyle name="Normal 11 2 2 3 3 2 2 2" xfId="15565" xr:uid="{00000000-0005-0000-0000-0000D2150000}"/>
    <cellStyle name="Normal 11 2 2 3 3 2 3" xfId="11822" xr:uid="{00000000-0005-0000-0000-0000D3150000}"/>
    <cellStyle name="Normal 11 2 2 3 3 3" xfId="6206" xr:uid="{00000000-0005-0000-0000-0000D4150000}"/>
    <cellStyle name="Normal 11 2 2 3 3 3 2" xfId="13694" xr:uid="{00000000-0005-0000-0000-0000D5150000}"/>
    <cellStyle name="Normal 11 2 2 3 3 4" xfId="9951" xr:uid="{00000000-0005-0000-0000-0000D6150000}"/>
    <cellStyle name="Normal 11 2 2 3 4" xfId="3421" xr:uid="{00000000-0005-0000-0000-0000D7150000}"/>
    <cellStyle name="Normal 11 2 2 3 4 2" xfId="7169" xr:uid="{00000000-0005-0000-0000-0000D8150000}"/>
    <cellStyle name="Normal 11 2 2 3 4 2 2" xfId="14656" xr:uid="{00000000-0005-0000-0000-0000D9150000}"/>
    <cellStyle name="Normal 11 2 2 3 4 3" xfId="10913" xr:uid="{00000000-0005-0000-0000-0000DA150000}"/>
    <cellStyle name="Normal 11 2 2 3 5" xfId="5297" xr:uid="{00000000-0005-0000-0000-0000DB150000}"/>
    <cellStyle name="Normal 11 2 2 3 5 2" xfId="12785" xr:uid="{00000000-0005-0000-0000-0000DC150000}"/>
    <cellStyle name="Normal 11 2 2 3 6" xfId="9042" xr:uid="{00000000-0005-0000-0000-0000DD150000}"/>
    <cellStyle name="Normal 11 2 2 4" xfId="1762" xr:uid="{00000000-0005-0000-0000-0000DE150000}"/>
    <cellStyle name="Normal 11 2 2 4 2" xfId="2673" xr:uid="{00000000-0005-0000-0000-0000DF150000}"/>
    <cellStyle name="Normal 11 2 2 4 2 2" xfId="4550" xr:uid="{00000000-0005-0000-0000-0000E0150000}"/>
    <cellStyle name="Normal 11 2 2 4 2 2 2" xfId="8298" xr:uid="{00000000-0005-0000-0000-0000E1150000}"/>
    <cellStyle name="Normal 11 2 2 4 2 2 2 2" xfId="15785" xr:uid="{00000000-0005-0000-0000-0000E2150000}"/>
    <cellStyle name="Normal 11 2 2 4 2 2 3" xfId="12042" xr:uid="{00000000-0005-0000-0000-0000E3150000}"/>
    <cellStyle name="Normal 11 2 2 4 2 3" xfId="6426" xr:uid="{00000000-0005-0000-0000-0000E4150000}"/>
    <cellStyle name="Normal 11 2 2 4 2 3 2" xfId="13914" xr:uid="{00000000-0005-0000-0000-0000E5150000}"/>
    <cellStyle name="Normal 11 2 2 4 2 4" xfId="10171" xr:uid="{00000000-0005-0000-0000-0000E6150000}"/>
    <cellStyle name="Normal 11 2 2 4 3" xfId="3641" xr:uid="{00000000-0005-0000-0000-0000E7150000}"/>
    <cellStyle name="Normal 11 2 2 4 3 2" xfId="7389" xr:uid="{00000000-0005-0000-0000-0000E8150000}"/>
    <cellStyle name="Normal 11 2 2 4 3 2 2" xfId="14876" xr:uid="{00000000-0005-0000-0000-0000E9150000}"/>
    <cellStyle name="Normal 11 2 2 4 3 3" xfId="11133" xr:uid="{00000000-0005-0000-0000-0000EA150000}"/>
    <cellStyle name="Normal 11 2 2 4 4" xfId="5517" xr:uid="{00000000-0005-0000-0000-0000EB150000}"/>
    <cellStyle name="Normal 11 2 2 4 4 2" xfId="13005" xr:uid="{00000000-0005-0000-0000-0000EC150000}"/>
    <cellStyle name="Normal 11 2 2 4 5" xfId="9262" xr:uid="{00000000-0005-0000-0000-0000ED150000}"/>
    <cellStyle name="Normal 11 2 2 5" xfId="2232" xr:uid="{00000000-0005-0000-0000-0000EE150000}"/>
    <cellStyle name="Normal 11 2 2 5 2" xfId="4110" xr:uid="{00000000-0005-0000-0000-0000EF150000}"/>
    <cellStyle name="Normal 11 2 2 5 2 2" xfId="7858" xr:uid="{00000000-0005-0000-0000-0000F0150000}"/>
    <cellStyle name="Normal 11 2 2 5 2 2 2" xfId="15345" xr:uid="{00000000-0005-0000-0000-0000F1150000}"/>
    <cellStyle name="Normal 11 2 2 5 2 3" xfId="11602" xr:uid="{00000000-0005-0000-0000-0000F2150000}"/>
    <cellStyle name="Normal 11 2 2 5 3" xfId="5986" xr:uid="{00000000-0005-0000-0000-0000F3150000}"/>
    <cellStyle name="Normal 11 2 2 5 3 2" xfId="13474" xr:uid="{00000000-0005-0000-0000-0000F4150000}"/>
    <cellStyle name="Normal 11 2 2 5 4" xfId="9731" xr:uid="{00000000-0005-0000-0000-0000F5150000}"/>
    <cellStyle name="Normal 11 2 2 6" xfId="3201" xr:uid="{00000000-0005-0000-0000-0000F6150000}"/>
    <cellStyle name="Normal 11 2 2 6 2" xfId="6949" xr:uid="{00000000-0005-0000-0000-0000F7150000}"/>
    <cellStyle name="Normal 11 2 2 6 2 2" xfId="14436" xr:uid="{00000000-0005-0000-0000-0000F8150000}"/>
    <cellStyle name="Normal 11 2 2 6 3" xfId="10693" xr:uid="{00000000-0005-0000-0000-0000F9150000}"/>
    <cellStyle name="Normal 11 2 2 7" xfId="5077" xr:uid="{00000000-0005-0000-0000-0000FA150000}"/>
    <cellStyle name="Normal 11 2 2 7 2" xfId="12565" xr:uid="{00000000-0005-0000-0000-0000FB150000}"/>
    <cellStyle name="Normal 11 2 2 8" xfId="8822" xr:uid="{00000000-0005-0000-0000-0000FC150000}"/>
    <cellStyle name="Normal 11 2 3" xfId="1183" xr:uid="{00000000-0005-0000-0000-0000FD150000}"/>
    <cellStyle name="Normal 11 2 3 2" xfId="1542" xr:uid="{00000000-0005-0000-0000-0000FE150000}"/>
    <cellStyle name="Normal 11 2 3 2 2" xfId="1984" xr:uid="{00000000-0005-0000-0000-0000FF150000}"/>
    <cellStyle name="Normal 11 2 3 2 2 2" xfId="2895" xr:uid="{00000000-0005-0000-0000-000000160000}"/>
    <cellStyle name="Normal 11 2 3 2 2 2 2" xfId="4772" xr:uid="{00000000-0005-0000-0000-000001160000}"/>
    <cellStyle name="Normal 11 2 3 2 2 2 2 2" xfId="8520" xr:uid="{00000000-0005-0000-0000-000002160000}"/>
    <cellStyle name="Normal 11 2 3 2 2 2 2 2 2" xfId="16007" xr:uid="{00000000-0005-0000-0000-000003160000}"/>
    <cellStyle name="Normal 11 2 3 2 2 2 2 3" xfId="12264" xr:uid="{00000000-0005-0000-0000-000004160000}"/>
    <cellStyle name="Normal 11 2 3 2 2 2 3" xfId="6648" xr:uid="{00000000-0005-0000-0000-000005160000}"/>
    <cellStyle name="Normal 11 2 3 2 2 2 3 2" xfId="14136" xr:uid="{00000000-0005-0000-0000-000006160000}"/>
    <cellStyle name="Normal 11 2 3 2 2 2 4" xfId="10393" xr:uid="{00000000-0005-0000-0000-000007160000}"/>
    <cellStyle name="Normal 11 2 3 2 2 3" xfId="3863" xr:uid="{00000000-0005-0000-0000-000008160000}"/>
    <cellStyle name="Normal 11 2 3 2 2 3 2" xfId="7611" xr:uid="{00000000-0005-0000-0000-000009160000}"/>
    <cellStyle name="Normal 11 2 3 2 2 3 2 2" xfId="15098" xr:uid="{00000000-0005-0000-0000-00000A160000}"/>
    <cellStyle name="Normal 11 2 3 2 2 3 3" xfId="11355" xr:uid="{00000000-0005-0000-0000-00000B160000}"/>
    <cellStyle name="Normal 11 2 3 2 2 4" xfId="5739" xr:uid="{00000000-0005-0000-0000-00000C160000}"/>
    <cellStyle name="Normal 11 2 3 2 2 4 2" xfId="13227" xr:uid="{00000000-0005-0000-0000-00000D160000}"/>
    <cellStyle name="Normal 11 2 3 2 2 5" xfId="9484" xr:uid="{00000000-0005-0000-0000-00000E160000}"/>
    <cellStyle name="Normal 11 2 3 2 3" xfId="2454" xr:uid="{00000000-0005-0000-0000-00000F160000}"/>
    <cellStyle name="Normal 11 2 3 2 3 2" xfId="4332" xr:uid="{00000000-0005-0000-0000-000010160000}"/>
    <cellStyle name="Normal 11 2 3 2 3 2 2" xfId="8080" xr:uid="{00000000-0005-0000-0000-000011160000}"/>
    <cellStyle name="Normal 11 2 3 2 3 2 2 2" xfId="15567" xr:uid="{00000000-0005-0000-0000-000012160000}"/>
    <cellStyle name="Normal 11 2 3 2 3 2 3" xfId="11824" xr:uid="{00000000-0005-0000-0000-000013160000}"/>
    <cellStyle name="Normal 11 2 3 2 3 3" xfId="6208" xr:uid="{00000000-0005-0000-0000-000014160000}"/>
    <cellStyle name="Normal 11 2 3 2 3 3 2" xfId="13696" xr:uid="{00000000-0005-0000-0000-000015160000}"/>
    <cellStyle name="Normal 11 2 3 2 3 4" xfId="9953" xr:uid="{00000000-0005-0000-0000-000016160000}"/>
    <cellStyle name="Normal 11 2 3 2 4" xfId="3423" xr:uid="{00000000-0005-0000-0000-000017160000}"/>
    <cellStyle name="Normal 11 2 3 2 4 2" xfId="7171" xr:uid="{00000000-0005-0000-0000-000018160000}"/>
    <cellStyle name="Normal 11 2 3 2 4 2 2" xfId="14658" xr:uid="{00000000-0005-0000-0000-000019160000}"/>
    <cellStyle name="Normal 11 2 3 2 4 3" xfId="10915" xr:uid="{00000000-0005-0000-0000-00001A160000}"/>
    <cellStyle name="Normal 11 2 3 2 5" xfId="5299" xr:uid="{00000000-0005-0000-0000-00001B160000}"/>
    <cellStyle name="Normal 11 2 3 2 5 2" xfId="12787" xr:uid="{00000000-0005-0000-0000-00001C160000}"/>
    <cellStyle name="Normal 11 2 3 2 6" xfId="9044" xr:uid="{00000000-0005-0000-0000-00001D160000}"/>
    <cellStyle name="Normal 11 2 3 3" xfId="1764" xr:uid="{00000000-0005-0000-0000-00001E160000}"/>
    <cellStyle name="Normal 11 2 3 3 2" xfId="2675" xr:uid="{00000000-0005-0000-0000-00001F160000}"/>
    <cellStyle name="Normal 11 2 3 3 2 2" xfId="4552" xr:uid="{00000000-0005-0000-0000-000020160000}"/>
    <cellStyle name="Normal 11 2 3 3 2 2 2" xfId="8300" xr:uid="{00000000-0005-0000-0000-000021160000}"/>
    <cellStyle name="Normal 11 2 3 3 2 2 2 2" xfId="15787" xr:uid="{00000000-0005-0000-0000-000022160000}"/>
    <cellStyle name="Normal 11 2 3 3 2 2 3" xfId="12044" xr:uid="{00000000-0005-0000-0000-000023160000}"/>
    <cellStyle name="Normal 11 2 3 3 2 3" xfId="6428" xr:uid="{00000000-0005-0000-0000-000024160000}"/>
    <cellStyle name="Normal 11 2 3 3 2 3 2" xfId="13916" xr:uid="{00000000-0005-0000-0000-000025160000}"/>
    <cellStyle name="Normal 11 2 3 3 2 4" xfId="10173" xr:uid="{00000000-0005-0000-0000-000026160000}"/>
    <cellStyle name="Normal 11 2 3 3 3" xfId="3643" xr:uid="{00000000-0005-0000-0000-000027160000}"/>
    <cellStyle name="Normal 11 2 3 3 3 2" xfId="7391" xr:uid="{00000000-0005-0000-0000-000028160000}"/>
    <cellStyle name="Normal 11 2 3 3 3 2 2" xfId="14878" xr:uid="{00000000-0005-0000-0000-000029160000}"/>
    <cellStyle name="Normal 11 2 3 3 3 3" xfId="11135" xr:uid="{00000000-0005-0000-0000-00002A160000}"/>
    <cellStyle name="Normal 11 2 3 3 4" xfId="5519" xr:uid="{00000000-0005-0000-0000-00002B160000}"/>
    <cellStyle name="Normal 11 2 3 3 4 2" xfId="13007" xr:uid="{00000000-0005-0000-0000-00002C160000}"/>
    <cellStyle name="Normal 11 2 3 3 5" xfId="9264" xr:uid="{00000000-0005-0000-0000-00002D160000}"/>
    <cellStyle name="Normal 11 2 3 4" xfId="2234" xr:uid="{00000000-0005-0000-0000-00002E160000}"/>
    <cellStyle name="Normal 11 2 3 4 2" xfId="4112" xr:uid="{00000000-0005-0000-0000-00002F160000}"/>
    <cellStyle name="Normal 11 2 3 4 2 2" xfId="7860" xr:uid="{00000000-0005-0000-0000-000030160000}"/>
    <cellStyle name="Normal 11 2 3 4 2 2 2" xfId="15347" xr:uid="{00000000-0005-0000-0000-000031160000}"/>
    <cellStyle name="Normal 11 2 3 4 2 3" xfId="11604" xr:uid="{00000000-0005-0000-0000-000032160000}"/>
    <cellStyle name="Normal 11 2 3 4 3" xfId="5988" xr:uid="{00000000-0005-0000-0000-000033160000}"/>
    <cellStyle name="Normal 11 2 3 4 3 2" xfId="13476" xr:uid="{00000000-0005-0000-0000-000034160000}"/>
    <cellStyle name="Normal 11 2 3 4 4" xfId="9733" xr:uid="{00000000-0005-0000-0000-000035160000}"/>
    <cellStyle name="Normal 11 2 3 5" xfId="3203" xr:uid="{00000000-0005-0000-0000-000036160000}"/>
    <cellStyle name="Normal 11 2 3 5 2" xfId="6951" xr:uid="{00000000-0005-0000-0000-000037160000}"/>
    <cellStyle name="Normal 11 2 3 5 2 2" xfId="14438" xr:uid="{00000000-0005-0000-0000-000038160000}"/>
    <cellStyle name="Normal 11 2 3 5 3" xfId="10695" xr:uid="{00000000-0005-0000-0000-000039160000}"/>
    <cellStyle name="Normal 11 2 3 6" xfId="5079" xr:uid="{00000000-0005-0000-0000-00003A160000}"/>
    <cellStyle name="Normal 11 2 3 6 2" xfId="12567" xr:uid="{00000000-0005-0000-0000-00003B160000}"/>
    <cellStyle name="Normal 11 2 3 7" xfId="8824" xr:uid="{00000000-0005-0000-0000-00003C160000}"/>
    <cellStyle name="Normal 11 2 4" xfId="1539" xr:uid="{00000000-0005-0000-0000-00003D160000}"/>
    <cellStyle name="Normal 11 2 4 2" xfId="1981" xr:uid="{00000000-0005-0000-0000-00003E160000}"/>
    <cellStyle name="Normal 11 2 4 2 2" xfId="2892" xr:uid="{00000000-0005-0000-0000-00003F160000}"/>
    <cellStyle name="Normal 11 2 4 2 2 2" xfId="4769" xr:uid="{00000000-0005-0000-0000-000040160000}"/>
    <cellStyle name="Normal 11 2 4 2 2 2 2" xfId="8517" xr:uid="{00000000-0005-0000-0000-000041160000}"/>
    <cellStyle name="Normal 11 2 4 2 2 2 2 2" xfId="16004" xr:uid="{00000000-0005-0000-0000-000042160000}"/>
    <cellStyle name="Normal 11 2 4 2 2 2 3" xfId="12261" xr:uid="{00000000-0005-0000-0000-000043160000}"/>
    <cellStyle name="Normal 11 2 4 2 2 3" xfId="6645" xr:uid="{00000000-0005-0000-0000-000044160000}"/>
    <cellStyle name="Normal 11 2 4 2 2 3 2" xfId="14133" xr:uid="{00000000-0005-0000-0000-000045160000}"/>
    <cellStyle name="Normal 11 2 4 2 2 4" xfId="10390" xr:uid="{00000000-0005-0000-0000-000046160000}"/>
    <cellStyle name="Normal 11 2 4 2 3" xfId="3860" xr:uid="{00000000-0005-0000-0000-000047160000}"/>
    <cellStyle name="Normal 11 2 4 2 3 2" xfId="7608" xr:uid="{00000000-0005-0000-0000-000048160000}"/>
    <cellStyle name="Normal 11 2 4 2 3 2 2" xfId="15095" xr:uid="{00000000-0005-0000-0000-000049160000}"/>
    <cellStyle name="Normal 11 2 4 2 3 3" xfId="11352" xr:uid="{00000000-0005-0000-0000-00004A160000}"/>
    <cellStyle name="Normal 11 2 4 2 4" xfId="5736" xr:uid="{00000000-0005-0000-0000-00004B160000}"/>
    <cellStyle name="Normal 11 2 4 2 4 2" xfId="13224" xr:uid="{00000000-0005-0000-0000-00004C160000}"/>
    <cellStyle name="Normal 11 2 4 2 5" xfId="9481" xr:uid="{00000000-0005-0000-0000-00004D160000}"/>
    <cellStyle name="Normal 11 2 4 3" xfId="2451" xr:uid="{00000000-0005-0000-0000-00004E160000}"/>
    <cellStyle name="Normal 11 2 4 3 2" xfId="4329" xr:uid="{00000000-0005-0000-0000-00004F160000}"/>
    <cellStyle name="Normal 11 2 4 3 2 2" xfId="8077" xr:uid="{00000000-0005-0000-0000-000050160000}"/>
    <cellStyle name="Normal 11 2 4 3 2 2 2" xfId="15564" xr:uid="{00000000-0005-0000-0000-000051160000}"/>
    <cellStyle name="Normal 11 2 4 3 2 3" xfId="11821" xr:uid="{00000000-0005-0000-0000-000052160000}"/>
    <cellStyle name="Normal 11 2 4 3 3" xfId="6205" xr:uid="{00000000-0005-0000-0000-000053160000}"/>
    <cellStyle name="Normal 11 2 4 3 3 2" xfId="13693" xr:uid="{00000000-0005-0000-0000-000054160000}"/>
    <cellStyle name="Normal 11 2 4 3 4" xfId="9950" xr:uid="{00000000-0005-0000-0000-000055160000}"/>
    <cellStyle name="Normal 11 2 4 4" xfId="3420" xr:uid="{00000000-0005-0000-0000-000056160000}"/>
    <cellStyle name="Normal 11 2 4 4 2" xfId="7168" xr:uid="{00000000-0005-0000-0000-000057160000}"/>
    <cellStyle name="Normal 11 2 4 4 2 2" xfId="14655" xr:uid="{00000000-0005-0000-0000-000058160000}"/>
    <cellStyle name="Normal 11 2 4 4 3" xfId="10912" xr:uid="{00000000-0005-0000-0000-000059160000}"/>
    <cellStyle name="Normal 11 2 4 5" xfId="5296" xr:uid="{00000000-0005-0000-0000-00005A160000}"/>
    <cellStyle name="Normal 11 2 4 5 2" xfId="12784" xr:uid="{00000000-0005-0000-0000-00005B160000}"/>
    <cellStyle name="Normal 11 2 4 6" xfId="9041" xr:uid="{00000000-0005-0000-0000-00005C160000}"/>
    <cellStyle name="Normal 11 2 5" xfId="1761" xr:uid="{00000000-0005-0000-0000-00005D160000}"/>
    <cellStyle name="Normal 11 2 5 2" xfId="2672" xr:uid="{00000000-0005-0000-0000-00005E160000}"/>
    <cellStyle name="Normal 11 2 5 2 2" xfId="4549" xr:uid="{00000000-0005-0000-0000-00005F160000}"/>
    <cellStyle name="Normal 11 2 5 2 2 2" xfId="8297" xr:uid="{00000000-0005-0000-0000-000060160000}"/>
    <cellStyle name="Normal 11 2 5 2 2 2 2" xfId="15784" xr:uid="{00000000-0005-0000-0000-000061160000}"/>
    <cellStyle name="Normal 11 2 5 2 2 3" xfId="12041" xr:uid="{00000000-0005-0000-0000-000062160000}"/>
    <cellStyle name="Normal 11 2 5 2 3" xfId="6425" xr:uid="{00000000-0005-0000-0000-000063160000}"/>
    <cellStyle name="Normal 11 2 5 2 3 2" xfId="13913" xr:uid="{00000000-0005-0000-0000-000064160000}"/>
    <cellStyle name="Normal 11 2 5 2 4" xfId="10170" xr:uid="{00000000-0005-0000-0000-000065160000}"/>
    <cellStyle name="Normal 11 2 5 3" xfId="3640" xr:uid="{00000000-0005-0000-0000-000066160000}"/>
    <cellStyle name="Normal 11 2 5 3 2" xfId="7388" xr:uid="{00000000-0005-0000-0000-000067160000}"/>
    <cellStyle name="Normal 11 2 5 3 2 2" xfId="14875" xr:uid="{00000000-0005-0000-0000-000068160000}"/>
    <cellStyle name="Normal 11 2 5 3 3" xfId="11132" xr:uid="{00000000-0005-0000-0000-000069160000}"/>
    <cellStyle name="Normal 11 2 5 4" xfId="5516" xr:uid="{00000000-0005-0000-0000-00006A160000}"/>
    <cellStyle name="Normal 11 2 5 4 2" xfId="13004" xr:uid="{00000000-0005-0000-0000-00006B160000}"/>
    <cellStyle name="Normal 11 2 5 5" xfId="9261" xr:uid="{00000000-0005-0000-0000-00006C160000}"/>
    <cellStyle name="Normal 11 2 6" xfId="2231" xr:uid="{00000000-0005-0000-0000-00006D160000}"/>
    <cellStyle name="Normal 11 2 6 2" xfId="4109" xr:uid="{00000000-0005-0000-0000-00006E160000}"/>
    <cellStyle name="Normal 11 2 6 2 2" xfId="7857" xr:uid="{00000000-0005-0000-0000-00006F160000}"/>
    <cellStyle name="Normal 11 2 6 2 2 2" xfId="15344" xr:uid="{00000000-0005-0000-0000-000070160000}"/>
    <cellStyle name="Normal 11 2 6 2 3" xfId="11601" xr:uid="{00000000-0005-0000-0000-000071160000}"/>
    <cellStyle name="Normal 11 2 6 3" xfId="5985" xr:uid="{00000000-0005-0000-0000-000072160000}"/>
    <cellStyle name="Normal 11 2 6 3 2" xfId="13473" xr:uid="{00000000-0005-0000-0000-000073160000}"/>
    <cellStyle name="Normal 11 2 6 4" xfId="9730" xr:uid="{00000000-0005-0000-0000-000074160000}"/>
    <cellStyle name="Normal 11 2 7" xfId="3200" xr:uid="{00000000-0005-0000-0000-000075160000}"/>
    <cellStyle name="Normal 11 2 7 2" xfId="6948" xr:uid="{00000000-0005-0000-0000-000076160000}"/>
    <cellStyle name="Normal 11 2 7 2 2" xfId="14435" xr:uid="{00000000-0005-0000-0000-000077160000}"/>
    <cellStyle name="Normal 11 2 7 3" xfId="10692" xr:uid="{00000000-0005-0000-0000-000078160000}"/>
    <cellStyle name="Normal 11 2 8" xfId="5076" xr:uid="{00000000-0005-0000-0000-000079160000}"/>
    <cellStyle name="Normal 11 2 8 2" xfId="12564" xr:uid="{00000000-0005-0000-0000-00007A160000}"/>
    <cellStyle name="Normal 11 2 9" xfId="8821" xr:uid="{00000000-0005-0000-0000-00007B160000}"/>
    <cellStyle name="Normal 11 3" xfId="1184" xr:uid="{00000000-0005-0000-0000-00007C160000}"/>
    <cellStyle name="Normal 11 3 2" xfId="1185" xr:uid="{00000000-0005-0000-0000-00007D160000}"/>
    <cellStyle name="Normal 11 3 2 2" xfId="1544" xr:uid="{00000000-0005-0000-0000-00007E160000}"/>
    <cellStyle name="Normal 11 3 2 2 2" xfId="1986" xr:uid="{00000000-0005-0000-0000-00007F160000}"/>
    <cellStyle name="Normal 11 3 2 2 2 2" xfId="2897" xr:uid="{00000000-0005-0000-0000-000080160000}"/>
    <cellStyle name="Normal 11 3 2 2 2 2 2" xfId="4774" xr:uid="{00000000-0005-0000-0000-000081160000}"/>
    <cellStyle name="Normal 11 3 2 2 2 2 2 2" xfId="8522" xr:uid="{00000000-0005-0000-0000-000082160000}"/>
    <cellStyle name="Normal 11 3 2 2 2 2 2 2 2" xfId="16009" xr:uid="{00000000-0005-0000-0000-000083160000}"/>
    <cellStyle name="Normal 11 3 2 2 2 2 2 3" xfId="12266" xr:uid="{00000000-0005-0000-0000-000084160000}"/>
    <cellStyle name="Normal 11 3 2 2 2 2 3" xfId="6650" xr:uid="{00000000-0005-0000-0000-000085160000}"/>
    <cellStyle name="Normal 11 3 2 2 2 2 3 2" xfId="14138" xr:uid="{00000000-0005-0000-0000-000086160000}"/>
    <cellStyle name="Normal 11 3 2 2 2 2 4" xfId="10395" xr:uid="{00000000-0005-0000-0000-000087160000}"/>
    <cellStyle name="Normal 11 3 2 2 2 3" xfId="3865" xr:uid="{00000000-0005-0000-0000-000088160000}"/>
    <cellStyle name="Normal 11 3 2 2 2 3 2" xfId="7613" xr:uid="{00000000-0005-0000-0000-000089160000}"/>
    <cellStyle name="Normal 11 3 2 2 2 3 2 2" xfId="15100" xr:uid="{00000000-0005-0000-0000-00008A160000}"/>
    <cellStyle name="Normal 11 3 2 2 2 3 3" xfId="11357" xr:uid="{00000000-0005-0000-0000-00008B160000}"/>
    <cellStyle name="Normal 11 3 2 2 2 4" xfId="5741" xr:uid="{00000000-0005-0000-0000-00008C160000}"/>
    <cellStyle name="Normal 11 3 2 2 2 4 2" xfId="13229" xr:uid="{00000000-0005-0000-0000-00008D160000}"/>
    <cellStyle name="Normal 11 3 2 2 2 5" xfId="9486" xr:uid="{00000000-0005-0000-0000-00008E160000}"/>
    <cellStyle name="Normal 11 3 2 2 3" xfId="2456" xr:uid="{00000000-0005-0000-0000-00008F160000}"/>
    <cellStyle name="Normal 11 3 2 2 3 2" xfId="4334" xr:uid="{00000000-0005-0000-0000-000090160000}"/>
    <cellStyle name="Normal 11 3 2 2 3 2 2" xfId="8082" xr:uid="{00000000-0005-0000-0000-000091160000}"/>
    <cellStyle name="Normal 11 3 2 2 3 2 2 2" xfId="15569" xr:uid="{00000000-0005-0000-0000-000092160000}"/>
    <cellStyle name="Normal 11 3 2 2 3 2 3" xfId="11826" xr:uid="{00000000-0005-0000-0000-000093160000}"/>
    <cellStyle name="Normal 11 3 2 2 3 3" xfId="6210" xr:uid="{00000000-0005-0000-0000-000094160000}"/>
    <cellStyle name="Normal 11 3 2 2 3 3 2" xfId="13698" xr:uid="{00000000-0005-0000-0000-000095160000}"/>
    <cellStyle name="Normal 11 3 2 2 3 4" xfId="9955" xr:uid="{00000000-0005-0000-0000-000096160000}"/>
    <cellStyle name="Normal 11 3 2 2 4" xfId="3425" xr:uid="{00000000-0005-0000-0000-000097160000}"/>
    <cellStyle name="Normal 11 3 2 2 4 2" xfId="7173" xr:uid="{00000000-0005-0000-0000-000098160000}"/>
    <cellStyle name="Normal 11 3 2 2 4 2 2" xfId="14660" xr:uid="{00000000-0005-0000-0000-000099160000}"/>
    <cellStyle name="Normal 11 3 2 2 4 3" xfId="10917" xr:uid="{00000000-0005-0000-0000-00009A160000}"/>
    <cellStyle name="Normal 11 3 2 2 5" xfId="5301" xr:uid="{00000000-0005-0000-0000-00009B160000}"/>
    <cellStyle name="Normal 11 3 2 2 5 2" xfId="12789" xr:uid="{00000000-0005-0000-0000-00009C160000}"/>
    <cellStyle name="Normal 11 3 2 2 6" xfId="9046" xr:uid="{00000000-0005-0000-0000-00009D160000}"/>
    <cellStyle name="Normal 11 3 2 3" xfId="1766" xr:uid="{00000000-0005-0000-0000-00009E160000}"/>
    <cellStyle name="Normal 11 3 2 3 2" xfId="2677" xr:uid="{00000000-0005-0000-0000-00009F160000}"/>
    <cellStyle name="Normal 11 3 2 3 2 2" xfId="4554" xr:uid="{00000000-0005-0000-0000-0000A0160000}"/>
    <cellStyle name="Normal 11 3 2 3 2 2 2" xfId="8302" xr:uid="{00000000-0005-0000-0000-0000A1160000}"/>
    <cellStyle name="Normal 11 3 2 3 2 2 2 2" xfId="15789" xr:uid="{00000000-0005-0000-0000-0000A2160000}"/>
    <cellStyle name="Normal 11 3 2 3 2 2 3" xfId="12046" xr:uid="{00000000-0005-0000-0000-0000A3160000}"/>
    <cellStyle name="Normal 11 3 2 3 2 3" xfId="6430" xr:uid="{00000000-0005-0000-0000-0000A4160000}"/>
    <cellStyle name="Normal 11 3 2 3 2 3 2" xfId="13918" xr:uid="{00000000-0005-0000-0000-0000A5160000}"/>
    <cellStyle name="Normal 11 3 2 3 2 4" xfId="10175" xr:uid="{00000000-0005-0000-0000-0000A6160000}"/>
    <cellStyle name="Normal 11 3 2 3 3" xfId="3645" xr:uid="{00000000-0005-0000-0000-0000A7160000}"/>
    <cellStyle name="Normal 11 3 2 3 3 2" xfId="7393" xr:uid="{00000000-0005-0000-0000-0000A8160000}"/>
    <cellStyle name="Normal 11 3 2 3 3 2 2" xfId="14880" xr:uid="{00000000-0005-0000-0000-0000A9160000}"/>
    <cellStyle name="Normal 11 3 2 3 3 3" xfId="11137" xr:uid="{00000000-0005-0000-0000-0000AA160000}"/>
    <cellStyle name="Normal 11 3 2 3 4" xfId="5521" xr:uid="{00000000-0005-0000-0000-0000AB160000}"/>
    <cellStyle name="Normal 11 3 2 3 4 2" xfId="13009" xr:uid="{00000000-0005-0000-0000-0000AC160000}"/>
    <cellStyle name="Normal 11 3 2 3 5" xfId="9266" xr:uid="{00000000-0005-0000-0000-0000AD160000}"/>
    <cellStyle name="Normal 11 3 2 4" xfId="2236" xr:uid="{00000000-0005-0000-0000-0000AE160000}"/>
    <cellStyle name="Normal 11 3 2 4 2" xfId="4114" xr:uid="{00000000-0005-0000-0000-0000AF160000}"/>
    <cellStyle name="Normal 11 3 2 4 2 2" xfId="7862" xr:uid="{00000000-0005-0000-0000-0000B0160000}"/>
    <cellStyle name="Normal 11 3 2 4 2 2 2" xfId="15349" xr:uid="{00000000-0005-0000-0000-0000B1160000}"/>
    <cellStyle name="Normal 11 3 2 4 2 3" xfId="11606" xr:uid="{00000000-0005-0000-0000-0000B2160000}"/>
    <cellStyle name="Normal 11 3 2 4 3" xfId="5990" xr:uid="{00000000-0005-0000-0000-0000B3160000}"/>
    <cellStyle name="Normal 11 3 2 4 3 2" xfId="13478" xr:uid="{00000000-0005-0000-0000-0000B4160000}"/>
    <cellStyle name="Normal 11 3 2 4 4" xfId="9735" xr:uid="{00000000-0005-0000-0000-0000B5160000}"/>
    <cellStyle name="Normal 11 3 2 5" xfId="3205" xr:uid="{00000000-0005-0000-0000-0000B6160000}"/>
    <cellStyle name="Normal 11 3 2 5 2" xfId="6953" xr:uid="{00000000-0005-0000-0000-0000B7160000}"/>
    <cellStyle name="Normal 11 3 2 5 2 2" xfId="14440" xr:uid="{00000000-0005-0000-0000-0000B8160000}"/>
    <cellStyle name="Normal 11 3 2 5 3" xfId="10697" xr:uid="{00000000-0005-0000-0000-0000B9160000}"/>
    <cellStyle name="Normal 11 3 2 6" xfId="5081" xr:uid="{00000000-0005-0000-0000-0000BA160000}"/>
    <cellStyle name="Normal 11 3 2 6 2" xfId="12569" xr:uid="{00000000-0005-0000-0000-0000BB160000}"/>
    <cellStyle name="Normal 11 3 2 7" xfId="8826" xr:uid="{00000000-0005-0000-0000-0000BC160000}"/>
    <cellStyle name="Normal 11 3 3" xfId="1543" xr:uid="{00000000-0005-0000-0000-0000BD160000}"/>
    <cellStyle name="Normal 11 3 3 2" xfId="1985" xr:uid="{00000000-0005-0000-0000-0000BE160000}"/>
    <cellStyle name="Normal 11 3 3 2 2" xfId="2896" xr:uid="{00000000-0005-0000-0000-0000BF160000}"/>
    <cellStyle name="Normal 11 3 3 2 2 2" xfId="4773" xr:uid="{00000000-0005-0000-0000-0000C0160000}"/>
    <cellStyle name="Normal 11 3 3 2 2 2 2" xfId="8521" xr:uid="{00000000-0005-0000-0000-0000C1160000}"/>
    <cellStyle name="Normal 11 3 3 2 2 2 2 2" xfId="16008" xr:uid="{00000000-0005-0000-0000-0000C2160000}"/>
    <cellStyle name="Normal 11 3 3 2 2 2 3" xfId="12265" xr:uid="{00000000-0005-0000-0000-0000C3160000}"/>
    <cellStyle name="Normal 11 3 3 2 2 3" xfId="6649" xr:uid="{00000000-0005-0000-0000-0000C4160000}"/>
    <cellStyle name="Normal 11 3 3 2 2 3 2" xfId="14137" xr:uid="{00000000-0005-0000-0000-0000C5160000}"/>
    <cellStyle name="Normal 11 3 3 2 2 4" xfId="10394" xr:uid="{00000000-0005-0000-0000-0000C6160000}"/>
    <cellStyle name="Normal 11 3 3 2 3" xfId="3864" xr:uid="{00000000-0005-0000-0000-0000C7160000}"/>
    <cellStyle name="Normal 11 3 3 2 3 2" xfId="7612" xr:uid="{00000000-0005-0000-0000-0000C8160000}"/>
    <cellStyle name="Normal 11 3 3 2 3 2 2" xfId="15099" xr:uid="{00000000-0005-0000-0000-0000C9160000}"/>
    <cellStyle name="Normal 11 3 3 2 3 3" xfId="11356" xr:uid="{00000000-0005-0000-0000-0000CA160000}"/>
    <cellStyle name="Normal 11 3 3 2 4" xfId="5740" xr:uid="{00000000-0005-0000-0000-0000CB160000}"/>
    <cellStyle name="Normal 11 3 3 2 4 2" xfId="13228" xr:uid="{00000000-0005-0000-0000-0000CC160000}"/>
    <cellStyle name="Normal 11 3 3 2 5" xfId="9485" xr:uid="{00000000-0005-0000-0000-0000CD160000}"/>
    <cellStyle name="Normal 11 3 3 3" xfId="2455" xr:uid="{00000000-0005-0000-0000-0000CE160000}"/>
    <cellStyle name="Normal 11 3 3 3 2" xfId="4333" xr:uid="{00000000-0005-0000-0000-0000CF160000}"/>
    <cellStyle name="Normal 11 3 3 3 2 2" xfId="8081" xr:uid="{00000000-0005-0000-0000-0000D0160000}"/>
    <cellStyle name="Normal 11 3 3 3 2 2 2" xfId="15568" xr:uid="{00000000-0005-0000-0000-0000D1160000}"/>
    <cellStyle name="Normal 11 3 3 3 2 3" xfId="11825" xr:uid="{00000000-0005-0000-0000-0000D2160000}"/>
    <cellStyle name="Normal 11 3 3 3 3" xfId="6209" xr:uid="{00000000-0005-0000-0000-0000D3160000}"/>
    <cellStyle name="Normal 11 3 3 3 3 2" xfId="13697" xr:uid="{00000000-0005-0000-0000-0000D4160000}"/>
    <cellStyle name="Normal 11 3 3 3 4" xfId="9954" xr:uid="{00000000-0005-0000-0000-0000D5160000}"/>
    <cellStyle name="Normal 11 3 3 4" xfId="3424" xr:uid="{00000000-0005-0000-0000-0000D6160000}"/>
    <cellStyle name="Normal 11 3 3 4 2" xfId="7172" xr:uid="{00000000-0005-0000-0000-0000D7160000}"/>
    <cellStyle name="Normal 11 3 3 4 2 2" xfId="14659" xr:uid="{00000000-0005-0000-0000-0000D8160000}"/>
    <cellStyle name="Normal 11 3 3 4 3" xfId="10916" xr:uid="{00000000-0005-0000-0000-0000D9160000}"/>
    <cellStyle name="Normal 11 3 3 5" xfId="5300" xr:uid="{00000000-0005-0000-0000-0000DA160000}"/>
    <cellStyle name="Normal 11 3 3 5 2" xfId="12788" xr:uid="{00000000-0005-0000-0000-0000DB160000}"/>
    <cellStyle name="Normal 11 3 3 6" xfId="9045" xr:uid="{00000000-0005-0000-0000-0000DC160000}"/>
    <cellStyle name="Normal 11 3 4" xfId="1765" xr:uid="{00000000-0005-0000-0000-0000DD160000}"/>
    <cellStyle name="Normal 11 3 4 2" xfId="2676" xr:uid="{00000000-0005-0000-0000-0000DE160000}"/>
    <cellStyle name="Normal 11 3 4 2 2" xfId="4553" xr:uid="{00000000-0005-0000-0000-0000DF160000}"/>
    <cellStyle name="Normal 11 3 4 2 2 2" xfId="8301" xr:uid="{00000000-0005-0000-0000-0000E0160000}"/>
    <cellStyle name="Normal 11 3 4 2 2 2 2" xfId="15788" xr:uid="{00000000-0005-0000-0000-0000E1160000}"/>
    <cellStyle name="Normal 11 3 4 2 2 3" xfId="12045" xr:uid="{00000000-0005-0000-0000-0000E2160000}"/>
    <cellStyle name="Normal 11 3 4 2 3" xfId="6429" xr:uid="{00000000-0005-0000-0000-0000E3160000}"/>
    <cellStyle name="Normal 11 3 4 2 3 2" xfId="13917" xr:uid="{00000000-0005-0000-0000-0000E4160000}"/>
    <cellStyle name="Normal 11 3 4 2 4" xfId="10174" xr:uid="{00000000-0005-0000-0000-0000E5160000}"/>
    <cellStyle name="Normal 11 3 4 3" xfId="3644" xr:uid="{00000000-0005-0000-0000-0000E6160000}"/>
    <cellStyle name="Normal 11 3 4 3 2" xfId="7392" xr:uid="{00000000-0005-0000-0000-0000E7160000}"/>
    <cellStyle name="Normal 11 3 4 3 2 2" xfId="14879" xr:uid="{00000000-0005-0000-0000-0000E8160000}"/>
    <cellStyle name="Normal 11 3 4 3 3" xfId="11136" xr:uid="{00000000-0005-0000-0000-0000E9160000}"/>
    <cellStyle name="Normal 11 3 4 4" xfId="5520" xr:uid="{00000000-0005-0000-0000-0000EA160000}"/>
    <cellStyle name="Normal 11 3 4 4 2" xfId="13008" xr:uid="{00000000-0005-0000-0000-0000EB160000}"/>
    <cellStyle name="Normal 11 3 4 5" xfId="9265" xr:uid="{00000000-0005-0000-0000-0000EC160000}"/>
    <cellStyle name="Normal 11 3 5" xfId="2235" xr:uid="{00000000-0005-0000-0000-0000ED160000}"/>
    <cellStyle name="Normal 11 3 5 2" xfId="4113" xr:uid="{00000000-0005-0000-0000-0000EE160000}"/>
    <cellStyle name="Normal 11 3 5 2 2" xfId="7861" xr:uid="{00000000-0005-0000-0000-0000EF160000}"/>
    <cellStyle name="Normal 11 3 5 2 2 2" xfId="15348" xr:uid="{00000000-0005-0000-0000-0000F0160000}"/>
    <cellStyle name="Normal 11 3 5 2 3" xfId="11605" xr:uid="{00000000-0005-0000-0000-0000F1160000}"/>
    <cellStyle name="Normal 11 3 5 3" xfId="5989" xr:uid="{00000000-0005-0000-0000-0000F2160000}"/>
    <cellStyle name="Normal 11 3 5 3 2" xfId="13477" xr:uid="{00000000-0005-0000-0000-0000F3160000}"/>
    <cellStyle name="Normal 11 3 5 4" xfId="9734" xr:uid="{00000000-0005-0000-0000-0000F4160000}"/>
    <cellStyle name="Normal 11 3 6" xfId="3204" xr:uid="{00000000-0005-0000-0000-0000F5160000}"/>
    <cellStyle name="Normal 11 3 6 2" xfId="6952" xr:uid="{00000000-0005-0000-0000-0000F6160000}"/>
    <cellStyle name="Normal 11 3 6 2 2" xfId="14439" xr:uid="{00000000-0005-0000-0000-0000F7160000}"/>
    <cellStyle name="Normal 11 3 6 3" xfId="10696" xr:uid="{00000000-0005-0000-0000-0000F8160000}"/>
    <cellStyle name="Normal 11 3 7" xfId="5080" xr:uid="{00000000-0005-0000-0000-0000F9160000}"/>
    <cellStyle name="Normal 11 3 7 2" xfId="12568" xr:uid="{00000000-0005-0000-0000-0000FA160000}"/>
    <cellStyle name="Normal 11 3 8" xfId="8825" xr:uid="{00000000-0005-0000-0000-0000FB160000}"/>
    <cellStyle name="Normal 11 4" xfId="1186" xr:uid="{00000000-0005-0000-0000-0000FC160000}"/>
    <cellStyle name="Normal 11 4 2" xfId="1545" xr:uid="{00000000-0005-0000-0000-0000FD160000}"/>
    <cellStyle name="Normal 11 4 2 2" xfId="1987" xr:uid="{00000000-0005-0000-0000-0000FE160000}"/>
    <cellStyle name="Normal 11 4 2 2 2" xfId="2898" xr:uid="{00000000-0005-0000-0000-0000FF160000}"/>
    <cellStyle name="Normal 11 4 2 2 2 2" xfId="4775" xr:uid="{00000000-0005-0000-0000-000000170000}"/>
    <cellStyle name="Normal 11 4 2 2 2 2 2" xfId="8523" xr:uid="{00000000-0005-0000-0000-000001170000}"/>
    <cellStyle name="Normal 11 4 2 2 2 2 2 2" xfId="16010" xr:uid="{00000000-0005-0000-0000-000002170000}"/>
    <cellStyle name="Normal 11 4 2 2 2 2 3" xfId="12267" xr:uid="{00000000-0005-0000-0000-000003170000}"/>
    <cellStyle name="Normal 11 4 2 2 2 3" xfId="6651" xr:uid="{00000000-0005-0000-0000-000004170000}"/>
    <cellStyle name="Normal 11 4 2 2 2 3 2" xfId="14139" xr:uid="{00000000-0005-0000-0000-000005170000}"/>
    <cellStyle name="Normal 11 4 2 2 2 4" xfId="10396" xr:uid="{00000000-0005-0000-0000-000006170000}"/>
    <cellStyle name="Normal 11 4 2 2 3" xfId="3866" xr:uid="{00000000-0005-0000-0000-000007170000}"/>
    <cellStyle name="Normal 11 4 2 2 3 2" xfId="7614" xr:uid="{00000000-0005-0000-0000-000008170000}"/>
    <cellStyle name="Normal 11 4 2 2 3 2 2" xfId="15101" xr:uid="{00000000-0005-0000-0000-000009170000}"/>
    <cellStyle name="Normal 11 4 2 2 3 3" xfId="11358" xr:uid="{00000000-0005-0000-0000-00000A170000}"/>
    <cellStyle name="Normal 11 4 2 2 4" xfId="5742" xr:uid="{00000000-0005-0000-0000-00000B170000}"/>
    <cellStyle name="Normal 11 4 2 2 4 2" xfId="13230" xr:uid="{00000000-0005-0000-0000-00000C170000}"/>
    <cellStyle name="Normal 11 4 2 2 5" xfId="9487" xr:uid="{00000000-0005-0000-0000-00000D170000}"/>
    <cellStyle name="Normal 11 4 2 3" xfId="2457" xr:uid="{00000000-0005-0000-0000-00000E170000}"/>
    <cellStyle name="Normal 11 4 2 3 2" xfId="4335" xr:uid="{00000000-0005-0000-0000-00000F170000}"/>
    <cellStyle name="Normal 11 4 2 3 2 2" xfId="8083" xr:uid="{00000000-0005-0000-0000-000010170000}"/>
    <cellStyle name="Normal 11 4 2 3 2 2 2" xfId="15570" xr:uid="{00000000-0005-0000-0000-000011170000}"/>
    <cellStyle name="Normal 11 4 2 3 2 3" xfId="11827" xr:uid="{00000000-0005-0000-0000-000012170000}"/>
    <cellStyle name="Normal 11 4 2 3 3" xfId="6211" xr:uid="{00000000-0005-0000-0000-000013170000}"/>
    <cellStyle name="Normal 11 4 2 3 3 2" xfId="13699" xr:uid="{00000000-0005-0000-0000-000014170000}"/>
    <cellStyle name="Normal 11 4 2 3 4" xfId="9956" xr:uid="{00000000-0005-0000-0000-000015170000}"/>
    <cellStyle name="Normal 11 4 2 4" xfId="3426" xr:uid="{00000000-0005-0000-0000-000016170000}"/>
    <cellStyle name="Normal 11 4 2 4 2" xfId="7174" xr:uid="{00000000-0005-0000-0000-000017170000}"/>
    <cellStyle name="Normal 11 4 2 4 2 2" xfId="14661" xr:uid="{00000000-0005-0000-0000-000018170000}"/>
    <cellStyle name="Normal 11 4 2 4 3" xfId="10918" xr:uid="{00000000-0005-0000-0000-000019170000}"/>
    <cellStyle name="Normal 11 4 2 5" xfId="5302" xr:uid="{00000000-0005-0000-0000-00001A170000}"/>
    <cellStyle name="Normal 11 4 2 5 2" xfId="12790" xr:uid="{00000000-0005-0000-0000-00001B170000}"/>
    <cellStyle name="Normal 11 4 2 6" xfId="9047" xr:uid="{00000000-0005-0000-0000-00001C170000}"/>
    <cellStyle name="Normal 11 4 3" xfId="1767" xr:uid="{00000000-0005-0000-0000-00001D170000}"/>
    <cellStyle name="Normal 11 4 3 2" xfId="2678" xr:uid="{00000000-0005-0000-0000-00001E170000}"/>
    <cellStyle name="Normal 11 4 3 2 2" xfId="4555" xr:uid="{00000000-0005-0000-0000-00001F170000}"/>
    <cellStyle name="Normal 11 4 3 2 2 2" xfId="8303" xr:uid="{00000000-0005-0000-0000-000020170000}"/>
    <cellStyle name="Normal 11 4 3 2 2 2 2" xfId="15790" xr:uid="{00000000-0005-0000-0000-000021170000}"/>
    <cellStyle name="Normal 11 4 3 2 2 3" xfId="12047" xr:uid="{00000000-0005-0000-0000-000022170000}"/>
    <cellStyle name="Normal 11 4 3 2 3" xfId="6431" xr:uid="{00000000-0005-0000-0000-000023170000}"/>
    <cellStyle name="Normal 11 4 3 2 3 2" xfId="13919" xr:uid="{00000000-0005-0000-0000-000024170000}"/>
    <cellStyle name="Normal 11 4 3 2 4" xfId="10176" xr:uid="{00000000-0005-0000-0000-000025170000}"/>
    <cellStyle name="Normal 11 4 3 3" xfId="3646" xr:uid="{00000000-0005-0000-0000-000026170000}"/>
    <cellStyle name="Normal 11 4 3 3 2" xfId="7394" xr:uid="{00000000-0005-0000-0000-000027170000}"/>
    <cellStyle name="Normal 11 4 3 3 2 2" xfId="14881" xr:uid="{00000000-0005-0000-0000-000028170000}"/>
    <cellStyle name="Normal 11 4 3 3 3" xfId="11138" xr:uid="{00000000-0005-0000-0000-000029170000}"/>
    <cellStyle name="Normal 11 4 3 4" xfId="5522" xr:uid="{00000000-0005-0000-0000-00002A170000}"/>
    <cellStyle name="Normal 11 4 3 4 2" xfId="13010" xr:uid="{00000000-0005-0000-0000-00002B170000}"/>
    <cellStyle name="Normal 11 4 3 5" xfId="9267" xr:uid="{00000000-0005-0000-0000-00002C170000}"/>
    <cellStyle name="Normal 11 4 4" xfId="2237" xr:uid="{00000000-0005-0000-0000-00002D170000}"/>
    <cellStyle name="Normal 11 4 4 2" xfId="4115" xr:uid="{00000000-0005-0000-0000-00002E170000}"/>
    <cellStyle name="Normal 11 4 4 2 2" xfId="7863" xr:uid="{00000000-0005-0000-0000-00002F170000}"/>
    <cellStyle name="Normal 11 4 4 2 2 2" xfId="15350" xr:uid="{00000000-0005-0000-0000-000030170000}"/>
    <cellStyle name="Normal 11 4 4 2 3" xfId="11607" xr:uid="{00000000-0005-0000-0000-000031170000}"/>
    <cellStyle name="Normal 11 4 4 3" xfId="5991" xr:uid="{00000000-0005-0000-0000-000032170000}"/>
    <cellStyle name="Normal 11 4 4 3 2" xfId="13479" xr:uid="{00000000-0005-0000-0000-000033170000}"/>
    <cellStyle name="Normal 11 4 4 4" xfId="9736" xr:uid="{00000000-0005-0000-0000-000034170000}"/>
    <cellStyle name="Normal 11 4 5" xfId="3206" xr:uid="{00000000-0005-0000-0000-000035170000}"/>
    <cellStyle name="Normal 11 4 5 2" xfId="6954" xr:uid="{00000000-0005-0000-0000-000036170000}"/>
    <cellStyle name="Normal 11 4 5 2 2" xfId="14441" xr:uid="{00000000-0005-0000-0000-000037170000}"/>
    <cellStyle name="Normal 11 4 5 3" xfId="10698" xr:uid="{00000000-0005-0000-0000-000038170000}"/>
    <cellStyle name="Normal 11 4 6" xfId="5082" xr:uid="{00000000-0005-0000-0000-000039170000}"/>
    <cellStyle name="Normal 11 4 6 2" xfId="12570" xr:uid="{00000000-0005-0000-0000-00003A170000}"/>
    <cellStyle name="Normal 11 4 7" xfId="8827" xr:uid="{00000000-0005-0000-0000-00003B170000}"/>
    <cellStyle name="Normal 11 5" xfId="1538" xr:uid="{00000000-0005-0000-0000-00003C170000}"/>
    <cellStyle name="Normal 11 5 2" xfId="1980" xr:uid="{00000000-0005-0000-0000-00003D170000}"/>
    <cellStyle name="Normal 11 5 2 2" xfId="2891" xr:uid="{00000000-0005-0000-0000-00003E170000}"/>
    <cellStyle name="Normal 11 5 2 2 2" xfId="4768" xr:uid="{00000000-0005-0000-0000-00003F170000}"/>
    <cellStyle name="Normal 11 5 2 2 2 2" xfId="8516" xr:uid="{00000000-0005-0000-0000-000040170000}"/>
    <cellStyle name="Normal 11 5 2 2 2 2 2" xfId="16003" xr:uid="{00000000-0005-0000-0000-000041170000}"/>
    <cellStyle name="Normal 11 5 2 2 2 3" xfId="12260" xr:uid="{00000000-0005-0000-0000-000042170000}"/>
    <cellStyle name="Normal 11 5 2 2 3" xfId="6644" xr:uid="{00000000-0005-0000-0000-000043170000}"/>
    <cellStyle name="Normal 11 5 2 2 3 2" xfId="14132" xr:uid="{00000000-0005-0000-0000-000044170000}"/>
    <cellStyle name="Normal 11 5 2 2 4" xfId="10389" xr:uid="{00000000-0005-0000-0000-000045170000}"/>
    <cellStyle name="Normal 11 5 2 3" xfId="3859" xr:uid="{00000000-0005-0000-0000-000046170000}"/>
    <cellStyle name="Normal 11 5 2 3 2" xfId="7607" xr:uid="{00000000-0005-0000-0000-000047170000}"/>
    <cellStyle name="Normal 11 5 2 3 2 2" xfId="15094" xr:uid="{00000000-0005-0000-0000-000048170000}"/>
    <cellStyle name="Normal 11 5 2 3 3" xfId="11351" xr:uid="{00000000-0005-0000-0000-000049170000}"/>
    <cellStyle name="Normal 11 5 2 4" xfId="5735" xr:uid="{00000000-0005-0000-0000-00004A170000}"/>
    <cellStyle name="Normal 11 5 2 4 2" xfId="13223" xr:uid="{00000000-0005-0000-0000-00004B170000}"/>
    <cellStyle name="Normal 11 5 2 5" xfId="9480" xr:uid="{00000000-0005-0000-0000-00004C170000}"/>
    <cellStyle name="Normal 11 5 3" xfId="2450" xr:uid="{00000000-0005-0000-0000-00004D170000}"/>
    <cellStyle name="Normal 11 5 3 2" xfId="4328" xr:uid="{00000000-0005-0000-0000-00004E170000}"/>
    <cellStyle name="Normal 11 5 3 2 2" xfId="8076" xr:uid="{00000000-0005-0000-0000-00004F170000}"/>
    <cellStyle name="Normal 11 5 3 2 2 2" xfId="15563" xr:uid="{00000000-0005-0000-0000-000050170000}"/>
    <cellStyle name="Normal 11 5 3 2 3" xfId="11820" xr:uid="{00000000-0005-0000-0000-000051170000}"/>
    <cellStyle name="Normal 11 5 3 3" xfId="6204" xr:uid="{00000000-0005-0000-0000-000052170000}"/>
    <cellStyle name="Normal 11 5 3 3 2" xfId="13692" xr:uid="{00000000-0005-0000-0000-000053170000}"/>
    <cellStyle name="Normal 11 5 3 4" xfId="9949" xr:uid="{00000000-0005-0000-0000-000054170000}"/>
    <cellStyle name="Normal 11 5 4" xfId="3419" xr:uid="{00000000-0005-0000-0000-000055170000}"/>
    <cellStyle name="Normal 11 5 4 2" xfId="7167" xr:uid="{00000000-0005-0000-0000-000056170000}"/>
    <cellStyle name="Normal 11 5 4 2 2" xfId="14654" xr:uid="{00000000-0005-0000-0000-000057170000}"/>
    <cellStyle name="Normal 11 5 4 3" xfId="10911" xr:uid="{00000000-0005-0000-0000-000058170000}"/>
    <cellStyle name="Normal 11 5 5" xfId="5295" xr:uid="{00000000-0005-0000-0000-000059170000}"/>
    <cellStyle name="Normal 11 5 5 2" xfId="12783" xr:uid="{00000000-0005-0000-0000-00005A170000}"/>
    <cellStyle name="Normal 11 5 6" xfId="9040" xr:uid="{00000000-0005-0000-0000-00005B170000}"/>
    <cellStyle name="Normal 11 6" xfId="1760" xr:uid="{00000000-0005-0000-0000-00005C170000}"/>
    <cellStyle name="Normal 11 6 2" xfId="2671" xr:uid="{00000000-0005-0000-0000-00005D170000}"/>
    <cellStyle name="Normal 11 6 2 2" xfId="4548" xr:uid="{00000000-0005-0000-0000-00005E170000}"/>
    <cellStyle name="Normal 11 6 2 2 2" xfId="8296" xr:uid="{00000000-0005-0000-0000-00005F170000}"/>
    <cellStyle name="Normal 11 6 2 2 2 2" xfId="15783" xr:uid="{00000000-0005-0000-0000-000060170000}"/>
    <cellStyle name="Normal 11 6 2 2 3" xfId="12040" xr:uid="{00000000-0005-0000-0000-000061170000}"/>
    <cellStyle name="Normal 11 6 2 3" xfId="6424" xr:uid="{00000000-0005-0000-0000-000062170000}"/>
    <cellStyle name="Normal 11 6 2 3 2" xfId="13912" xr:uid="{00000000-0005-0000-0000-000063170000}"/>
    <cellStyle name="Normal 11 6 2 4" xfId="10169" xr:uid="{00000000-0005-0000-0000-000064170000}"/>
    <cellStyle name="Normal 11 6 3" xfId="3639" xr:uid="{00000000-0005-0000-0000-000065170000}"/>
    <cellStyle name="Normal 11 6 3 2" xfId="7387" xr:uid="{00000000-0005-0000-0000-000066170000}"/>
    <cellStyle name="Normal 11 6 3 2 2" xfId="14874" xr:uid="{00000000-0005-0000-0000-000067170000}"/>
    <cellStyle name="Normal 11 6 3 3" xfId="11131" xr:uid="{00000000-0005-0000-0000-000068170000}"/>
    <cellStyle name="Normal 11 6 4" xfId="5515" xr:uid="{00000000-0005-0000-0000-000069170000}"/>
    <cellStyle name="Normal 11 6 4 2" xfId="13003" xr:uid="{00000000-0005-0000-0000-00006A170000}"/>
    <cellStyle name="Normal 11 6 5" xfId="9260" xr:uid="{00000000-0005-0000-0000-00006B170000}"/>
    <cellStyle name="Normal 11 7" xfId="2230" xr:uid="{00000000-0005-0000-0000-00006C170000}"/>
    <cellStyle name="Normal 11 7 2" xfId="4108" xr:uid="{00000000-0005-0000-0000-00006D170000}"/>
    <cellStyle name="Normal 11 7 2 2" xfId="7856" xr:uid="{00000000-0005-0000-0000-00006E170000}"/>
    <cellStyle name="Normal 11 7 2 2 2" xfId="15343" xr:uid="{00000000-0005-0000-0000-00006F170000}"/>
    <cellStyle name="Normal 11 7 2 3" xfId="11600" xr:uid="{00000000-0005-0000-0000-000070170000}"/>
    <cellStyle name="Normal 11 7 3" xfId="5984" xr:uid="{00000000-0005-0000-0000-000071170000}"/>
    <cellStyle name="Normal 11 7 3 2" xfId="13472" xr:uid="{00000000-0005-0000-0000-000072170000}"/>
    <cellStyle name="Normal 11 7 4" xfId="9729" xr:uid="{00000000-0005-0000-0000-000073170000}"/>
    <cellStyle name="Normal 11 8" xfId="3199" xr:uid="{00000000-0005-0000-0000-000074170000}"/>
    <cellStyle name="Normal 11 8 2" xfId="6947" xr:uid="{00000000-0005-0000-0000-000075170000}"/>
    <cellStyle name="Normal 11 8 2 2" xfId="14434" xr:uid="{00000000-0005-0000-0000-000076170000}"/>
    <cellStyle name="Normal 11 8 3" xfId="10691" xr:uid="{00000000-0005-0000-0000-000077170000}"/>
    <cellStyle name="Normal 11 9" xfId="5075" xr:uid="{00000000-0005-0000-0000-000078170000}"/>
    <cellStyle name="Normal 11 9 2" xfId="12563" xr:uid="{00000000-0005-0000-0000-000079170000}"/>
    <cellStyle name="Normal 110" xfId="5006" xr:uid="{00000000-0005-0000-0000-00007A170000}"/>
    <cellStyle name="Normal 111" xfId="8741" xr:uid="{00000000-0005-0000-0000-00007B170000}"/>
    <cellStyle name="Normal 112" xfId="8742" xr:uid="{00000000-0005-0000-0000-00007C170000}"/>
    <cellStyle name="Normal 113" xfId="16228" xr:uid="{00000000-0005-0000-0000-00007D170000}"/>
    <cellStyle name="Normal 114" xfId="16229" xr:uid="{00000000-0005-0000-0000-00007E170000}"/>
    <cellStyle name="Normal 115" xfId="16230" xr:uid="{00000000-0005-0000-0000-00007F170000}"/>
    <cellStyle name="Normal 12" xfId="1187" xr:uid="{00000000-0005-0000-0000-000080170000}"/>
    <cellStyle name="Normal 12 2" xfId="1188" xr:uid="{00000000-0005-0000-0000-000081170000}"/>
    <cellStyle name="Normal 12 2 2" xfId="1189" xr:uid="{00000000-0005-0000-0000-000082170000}"/>
    <cellStyle name="Normal 12 2 2 2" xfId="1548" xr:uid="{00000000-0005-0000-0000-000083170000}"/>
    <cellStyle name="Normal 12 2 2 2 2" xfId="1990" xr:uid="{00000000-0005-0000-0000-000084170000}"/>
    <cellStyle name="Normal 12 2 2 2 2 2" xfId="2901" xr:uid="{00000000-0005-0000-0000-000085170000}"/>
    <cellStyle name="Normal 12 2 2 2 2 2 2" xfId="4778" xr:uid="{00000000-0005-0000-0000-000086170000}"/>
    <cellStyle name="Normal 12 2 2 2 2 2 2 2" xfId="8526" xr:uid="{00000000-0005-0000-0000-000087170000}"/>
    <cellStyle name="Normal 12 2 2 2 2 2 2 2 2" xfId="16013" xr:uid="{00000000-0005-0000-0000-000088170000}"/>
    <cellStyle name="Normal 12 2 2 2 2 2 2 3" xfId="12270" xr:uid="{00000000-0005-0000-0000-000089170000}"/>
    <cellStyle name="Normal 12 2 2 2 2 2 3" xfId="6654" xr:uid="{00000000-0005-0000-0000-00008A170000}"/>
    <cellStyle name="Normal 12 2 2 2 2 2 3 2" xfId="14142" xr:uid="{00000000-0005-0000-0000-00008B170000}"/>
    <cellStyle name="Normal 12 2 2 2 2 2 4" xfId="10399" xr:uid="{00000000-0005-0000-0000-00008C170000}"/>
    <cellStyle name="Normal 12 2 2 2 2 3" xfId="3869" xr:uid="{00000000-0005-0000-0000-00008D170000}"/>
    <cellStyle name="Normal 12 2 2 2 2 3 2" xfId="7617" xr:uid="{00000000-0005-0000-0000-00008E170000}"/>
    <cellStyle name="Normal 12 2 2 2 2 3 2 2" xfId="15104" xr:uid="{00000000-0005-0000-0000-00008F170000}"/>
    <cellStyle name="Normal 12 2 2 2 2 3 3" xfId="11361" xr:uid="{00000000-0005-0000-0000-000090170000}"/>
    <cellStyle name="Normal 12 2 2 2 2 4" xfId="5745" xr:uid="{00000000-0005-0000-0000-000091170000}"/>
    <cellStyle name="Normal 12 2 2 2 2 4 2" xfId="13233" xr:uid="{00000000-0005-0000-0000-000092170000}"/>
    <cellStyle name="Normal 12 2 2 2 2 5" xfId="9490" xr:uid="{00000000-0005-0000-0000-000093170000}"/>
    <cellStyle name="Normal 12 2 2 2 3" xfId="2460" xr:uid="{00000000-0005-0000-0000-000094170000}"/>
    <cellStyle name="Normal 12 2 2 2 3 2" xfId="4338" xr:uid="{00000000-0005-0000-0000-000095170000}"/>
    <cellStyle name="Normal 12 2 2 2 3 2 2" xfId="8086" xr:uid="{00000000-0005-0000-0000-000096170000}"/>
    <cellStyle name="Normal 12 2 2 2 3 2 2 2" xfId="15573" xr:uid="{00000000-0005-0000-0000-000097170000}"/>
    <cellStyle name="Normal 12 2 2 2 3 2 3" xfId="11830" xr:uid="{00000000-0005-0000-0000-000098170000}"/>
    <cellStyle name="Normal 12 2 2 2 3 3" xfId="6214" xr:uid="{00000000-0005-0000-0000-000099170000}"/>
    <cellStyle name="Normal 12 2 2 2 3 3 2" xfId="13702" xr:uid="{00000000-0005-0000-0000-00009A170000}"/>
    <cellStyle name="Normal 12 2 2 2 3 4" xfId="9959" xr:uid="{00000000-0005-0000-0000-00009B170000}"/>
    <cellStyle name="Normal 12 2 2 2 4" xfId="3429" xr:uid="{00000000-0005-0000-0000-00009C170000}"/>
    <cellStyle name="Normal 12 2 2 2 4 2" xfId="7177" xr:uid="{00000000-0005-0000-0000-00009D170000}"/>
    <cellStyle name="Normal 12 2 2 2 4 2 2" xfId="14664" xr:uid="{00000000-0005-0000-0000-00009E170000}"/>
    <cellStyle name="Normal 12 2 2 2 4 3" xfId="10921" xr:uid="{00000000-0005-0000-0000-00009F170000}"/>
    <cellStyle name="Normal 12 2 2 2 5" xfId="5305" xr:uid="{00000000-0005-0000-0000-0000A0170000}"/>
    <cellStyle name="Normal 12 2 2 2 5 2" xfId="12793" xr:uid="{00000000-0005-0000-0000-0000A1170000}"/>
    <cellStyle name="Normal 12 2 2 2 6" xfId="9050" xr:uid="{00000000-0005-0000-0000-0000A2170000}"/>
    <cellStyle name="Normal 12 2 2 3" xfId="1770" xr:uid="{00000000-0005-0000-0000-0000A3170000}"/>
    <cellStyle name="Normal 12 2 2 3 2" xfId="2681" xr:uid="{00000000-0005-0000-0000-0000A4170000}"/>
    <cellStyle name="Normal 12 2 2 3 2 2" xfId="4558" xr:uid="{00000000-0005-0000-0000-0000A5170000}"/>
    <cellStyle name="Normal 12 2 2 3 2 2 2" xfId="8306" xr:uid="{00000000-0005-0000-0000-0000A6170000}"/>
    <cellStyle name="Normal 12 2 2 3 2 2 2 2" xfId="15793" xr:uid="{00000000-0005-0000-0000-0000A7170000}"/>
    <cellStyle name="Normal 12 2 2 3 2 2 3" xfId="12050" xr:uid="{00000000-0005-0000-0000-0000A8170000}"/>
    <cellStyle name="Normal 12 2 2 3 2 3" xfId="6434" xr:uid="{00000000-0005-0000-0000-0000A9170000}"/>
    <cellStyle name="Normal 12 2 2 3 2 3 2" xfId="13922" xr:uid="{00000000-0005-0000-0000-0000AA170000}"/>
    <cellStyle name="Normal 12 2 2 3 2 4" xfId="10179" xr:uid="{00000000-0005-0000-0000-0000AB170000}"/>
    <cellStyle name="Normal 12 2 2 3 3" xfId="3649" xr:uid="{00000000-0005-0000-0000-0000AC170000}"/>
    <cellStyle name="Normal 12 2 2 3 3 2" xfId="7397" xr:uid="{00000000-0005-0000-0000-0000AD170000}"/>
    <cellStyle name="Normal 12 2 2 3 3 2 2" xfId="14884" xr:uid="{00000000-0005-0000-0000-0000AE170000}"/>
    <cellStyle name="Normal 12 2 2 3 3 3" xfId="11141" xr:uid="{00000000-0005-0000-0000-0000AF170000}"/>
    <cellStyle name="Normal 12 2 2 3 4" xfId="5525" xr:uid="{00000000-0005-0000-0000-0000B0170000}"/>
    <cellStyle name="Normal 12 2 2 3 4 2" xfId="13013" xr:uid="{00000000-0005-0000-0000-0000B1170000}"/>
    <cellStyle name="Normal 12 2 2 3 5" xfId="9270" xr:uid="{00000000-0005-0000-0000-0000B2170000}"/>
    <cellStyle name="Normal 12 2 2 4" xfId="2240" xr:uid="{00000000-0005-0000-0000-0000B3170000}"/>
    <cellStyle name="Normal 12 2 2 4 2" xfId="4118" xr:uid="{00000000-0005-0000-0000-0000B4170000}"/>
    <cellStyle name="Normal 12 2 2 4 2 2" xfId="7866" xr:uid="{00000000-0005-0000-0000-0000B5170000}"/>
    <cellStyle name="Normal 12 2 2 4 2 2 2" xfId="15353" xr:uid="{00000000-0005-0000-0000-0000B6170000}"/>
    <cellStyle name="Normal 12 2 2 4 2 3" xfId="11610" xr:uid="{00000000-0005-0000-0000-0000B7170000}"/>
    <cellStyle name="Normal 12 2 2 4 3" xfId="5994" xr:uid="{00000000-0005-0000-0000-0000B8170000}"/>
    <cellStyle name="Normal 12 2 2 4 3 2" xfId="13482" xr:uid="{00000000-0005-0000-0000-0000B9170000}"/>
    <cellStyle name="Normal 12 2 2 4 4" xfId="9739" xr:uid="{00000000-0005-0000-0000-0000BA170000}"/>
    <cellStyle name="Normal 12 2 2 5" xfId="3209" xr:uid="{00000000-0005-0000-0000-0000BB170000}"/>
    <cellStyle name="Normal 12 2 2 5 2" xfId="6957" xr:uid="{00000000-0005-0000-0000-0000BC170000}"/>
    <cellStyle name="Normal 12 2 2 5 2 2" xfId="14444" xr:uid="{00000000-0005-0000-0000-0000BD170000}"/>
    <cellStyle name="Normal 12 2 2 5 3" xfId="10701" xr:uid="{00000000-0005-0000-0000-0000BE170000}"/>
    <cellStyle name="Normal 12 2 2 6" xfId="5085" xr:uid="{00000000-0005-0000-0000-0000BF170000}"/>
    <cellStyle name="Normal 12 2 2 6 2" xfId="12573" xr:uid="{00000000-0005-0000-0000-0000C0170000}"/>
    <cellStyle name="Normal 12 2 2 7" xfId="8830" xr:uid="{00000000-0005-0000-0000-0000C1170000}"/>
    <cellStyle name="Normal 12 2 3" xfId="1190" xr:uid="{00000000-0005-0000-0000-0000C2170000}"/>
    <cellStyle name="Normal 12 2 3 2" xfId="1191" xr:uid="{00000000-0005-0000-0000-0000C3170000}"/>
    <cellStyle name="Normal 12 2 3 2 2" xfId="1550" xr:uid="{00000000-0005-0000-0000-0000C4170000}"/>
    <cellStyle name="Normal 12 2 3 2 2 2" xfId="1992" xr:uid="{00000000-0005-0000-0000-0000C5170000}"/>
    <cellStyle name="Normal 12 2 3 2 2 2 2" xfId="2903" xr:uid="{00000000-0005-0000-0000-0000C6170000}"/>
    <cellStyle name="Normal 12 2 3 2 2 2 2 2" xfId="4780" xr:uid="{00000000-0005-0000-0000-0000C7170000}"/>
    <cellStyle name="Normal 12 2 3 2 2 2 2 2 2" xfId="8528" xr:uid="{00000000-0005-0000-0000-0000C8170000}"/>
    <cellStyle name="Normal 12 2 3 2 2 2 2 2 2 2" xfId="16015" xr:uid="{00000000-0005-0000-0000-0000C9170000}"/>
    <cellStyle name="Normal 12 2 3 2 2 2 2 2 3" xfId="12272" xr:uid="{00000000-0005-0000-0000-0000CA170000}"/>
    <cellStyle name="Normal 12 2 3 2 2 2 2 3" xfId="6656" xr:uid="{00000000-0005-0000-0000-0000CB170000}"/>
    <cellStyle name="Normal 12 2 3 2 2 2 2 3 2" xfId="14144" xr:uid="{00000000-0005-0000-0000-0000CC170000}"/>
    <cellStyle name="Normal 12 2 3 2 2 2 2 4" xfId="10401" xr:uid="{00000000-0005-0000-0000-0000CD170000}"/>
    <cellStyle name="Normal 12 2 3 2 2 2 3" xfId="3871" xr:uid="{00000000-0005-0000-0000-0000CE170000}"/>
    <cellStyle name="Normal 12 2 3 2 2 2 3 2" xfId="7619" xr:uid="{00000000-0005-0000-0000-0000CF170000}"/>
    <cellStyle name="Normal 12 2 3 2 2 2 3 2 2" xfId="15106" xr:uid="{00000000-0005-0000-0000-0000D0170000}"/>
    <cellStyle name="Normal 12 2 3 2 2 2 3 3" xfId="11363" xr:uid="{00000000-0005-0000-0000-0000D1170000}"/>
    <cellStyle name="Normal 12 2 3 2 2 2 4" xfId="5747" xr:uid="{00000000-0005-0000-0000-0000D2170000}"/>
    <cellStyle name="Normal 12 2 3 2 2 2 4 2" xfId="13235" xr:uid="{00000000-0005-0000-0000-0000D3170000}"/>
    <cellStyle name="Normal 12 2 3 2 2 2 5" xfId="9492" xr:uid="{00000000-0005-0000-0000-0000D4170000}"/>
    <cellStyle name="Normal 12 2 3 2 2 3" xfId="2462" xr:uid="{00000000-0005-0000-0000-0000D5170000}"/>
    <cellStyle name="Normal 12 2 3 2 2 3 2" xfId="4340" xr:uid="{00000000-0005-0000-0000-0000D6170000}"/>
    <cellStyle name="Normal 12 2 3 2 2 3 2 2" xfId="8088" xr:uid="{00000000-0005-0000-0000-0000D7170000}"/>
    <cellStyle name="Normal 12 2 3 2 2 3 2 2 2" xfId="15575" xr:uid="{00000000-0005-0000-0000-0000D8170000}"/>
    <cellStyle name="Normal 12 2 3 2 2 3 2 3" xfId="11832" xr:uid="{00000000-0005-0000-0000-0000D9170000}"/>
    <cellStyle name="Normal 12 2 3 2 2 3 3" xfId="6216" xr:uid="{00000000-0005-0000-0000-0000DA170000}"/>
    <cellStyle name="Normal 12 2 3 2 2 3 3 2" xfId="13704" xr:uid="{00000000-0005-0000-0000-0000DB170000}"/>
    <cellStyle name="Normal 12 2 3 2 2 3 4" xfId="9961" xr:uid="{00000000-0005-0000-0000-0000DC170000}"/>
    <cellStyle name="Normal 12 2 3 2 2 4" xfId="3431" xr:uid="{00000000-0005-0000-0000-0000DD170000}"/>
    <cellStyle name="Normal 12 2 3 2 2 4 2" xfId="7179" xr:uid="{00000000-0005-0000-0000-0000DE170000}"/>
    <cellStyle name="Normal 12 2 3 2 2 4 2 2" xfId="14666" xr:uid="{00000000-0005-0000-0000-0000DF170000}"/>
    <cellStyle name="Normal 12 2 3 2 2 4 3" xfId="10923" xr:uid="{00000000-0005-0000-0000-0000E0170000}"/>
    <cellStyle name="Normal 12 2 3 2 2 5" xfId="5307" xr:uid="{00000000-0005-0000-0000-0000E1170000}"/>
    <cellStyle name="Normal 12 2 3 2 2 5 2" xfId="12795" xr:uid="{00000000-0005-0000-0000-0000E2170000}"/>
    <cellStyle name="Normal 12 2 3 2 2 6" xfId="9052" xr:uid="{00000000-0005-0000-0000-0000E3170000}"/>
    <cellStyle name="Normal 12 2 3 2 3" xfId="1772" xr:uid="{00000000-0005-0000-0000-0000E4170000}"/>
    <cellStyle name="Normal 12 2 3 2 3 2" xfId="2683" xr:uid="{00000000-0005-0000-0000-0000E5170000}"/>
    <cellStyle name="Normal 12 2 3 2 3 2 2" xfId="4560" xr:uid="{00000000-0005-0000-0000-0000E6170000}"/>
    <cellStyle name="Normal 12 2 3 2 3 2 2 2" xfId="8308" xr:uid="{00000000-0005-0000-0000-0000E7170000}"/>
    <cellStyle name="Normal 12 2 3 2 3 2 2 2 2" xfId="15795" xr:uid="{00000000-0005-0000-0000-0000E8170000}"/>
    <cellStyle name="Normal 12 2 3 2 3 2 2 3" xfId="12052" xr:uid="{00000000-0005-0000-0000-0000E9170000}"/>
    <cellStyle name="Normal 12 2 3 2 3 2 3" xfId="6436" xr:uid="{00000000-0005-0000-0000-0000EA170000}"/>
    <cellStyle name="Normal 12 2 3 2 3 2 3 2" xfId="13924" xr:uid="{00000000-0005-0000-0000-0000EB170000}"/>
    <cellStyle name="Normal 12 2 3 2 3 2 4" xfId="10181" xr:uid="{00000000-0005-0000-0000-0000EC170000}"/>
    <cellStyle name="Normal 12 2 3 2 3 3" xfId="3651" xr:uid="{00000000-0005-0000-0000-0000ED170000}"/>
    <cellStyle name="Normal 12 2 3 2 3 3 2" xfId="7399" xr:uid="{00000000-0005-0000-0000-0000EE170000}"/>
    <cellStyle name="Normal 12 2 3 2 3 3 2 2" xfId="14886" xr:uid="{00000000-0005-0000-0000-0000EF170000}"/>
    <cellStyle name="Normal 12 2 3 2 3 3 3" xfId="11143" xr:uid="{00000000-0005-0000-0000-0000F0170000}"/>
    <cellStyle name="Normal 12 2 3 2 3 4" xfId="5527" xr:uid="{00000000-0005-0000-0000-0000F1170000}"/>
    <cellStyle name="Normal 12 2 3 2 3 4 2" xfId="13015" xr:uid="{00000000-0005-0000-0000-0000F2170000}"/>
    <cellStyle name="Normal 12 2 3 2 3 5" xfId="9272" xr:uid="{00000000-0005-0000-0000-0000F3170000}"/>
    <cellStyle name="Normal 12 2 3 2 4" xfId="2242" xr:uid="{00000000-0005-0000-0000-0000F4170000}"/>
    <cellStyle name="Normal 12 2 3 2 4 2" xfId="4120" xr:uid="{00000000-0005-0000-0000-0000F5170000}"/>
    <cellStyle name="Normal 12 2 3 2 4 2 2" xfId="7868" xr:uid="{00000000-0005-0000-0000-0000F6170000}"/>
    <cellStyle name="Normal 12 2 3 2 4 2 2 2" xfId="15355" xr:uid="{00000000-0005-0000-0000-0000F7170000}"/>
    <cellStyle name="Normal 12 2 3 2 4 2 3" xfId="11612" xr:uid="{00000000-0005-0000-0000-0000F8170000}"/>
    <cellStyle name="Normal 12 2 3 2 4 3" xfId="5996" xr:uid="{00000000-0005-0000-0000-0000F9170000}"/>
    <cellStyle name="Normal 12 2 3 2 4 3 2" xfId="13484" xr:uid="{00000000-0005-0000-0000-0000FA170000}"/>
    <cellStyle name="Normal 12 2 3 2 4 4" xfId="9741" xr:uid="{00000000-0005-0000-0000-0000FB170000}"/>
    <cellStyle name="Normal 12 2 3 2 5" xfId="3211" xr:uid="{00000000-0005-0000-0000-0000FC170000}"/>
    <cellStyle name="Normal 12 2 3 2 5 2" xfId="6959" xr:uid="{00000000-0005-0000-0000-0000FD170000}"/>
    <cellStyle name="Normal 12 2 3 2 5 2 2" xfId="14446" xr:uid="{00000000-0005-0000-0000-0000FE170000}"/>
    <cellStyle name="Normal 12 2 3 2 5 3" xfId="10703" xr:uid="{00000000-0005-0000-0000-0000FF170000}"/>
    <cellStyle name="Normal 12 2 3 2 6" xfId="5087" xr:uid="{00000000-0005-0000-0000-000000180000}"/>
    <cellStyle name="Normal 12 2 3 2 6 2" xfId="12575" xr:uid="{00000000-0005-0000-0000-000001180000}"/>
    <cellStyle name="Normal 12 2 3 2 7" xfId="8832" xr:uid="{00000000-0005-0000-0000-000002180000}"/>
    <cellStyle name="Normal 12 2 3 3" xfId="1549" xr:uid="{00000000-0005-0000-0000-000003180000}"/>
    <cellStyle name="Normal 12 2 3 3 2" xfId="1991" xr:uid="{00000000-0005-0000-0000-000004180000}"/>
    <cellStyle name="Normal 12 2 3 3 2 2" xfId="2902" xr:uid="{00000000-0005-0000-0000-000005180000}"/>
    <cellStyle name="Normal 12 2 3 3 2 2 2" xfId="4779" xr:uid="{00000000-0005-0000-0000-000006180000}"/>
    <cellStyle name="Normal 12 2 3 3 2 2 2 2" xfId="8527" xr:uid="{00000000-0005-0000-0000-000007180000}"/>
    <cellStyle name="Normal 12 2 3 3 2 2 2 2 2" xfId="16014" xr:uid="{00000000-0005-0000-0000-000008180000}"/>
    <cellStyle name="Normal 12 2 3 3 2 2 2 3" xfId="12271" xr:uid="{00000000-0005-0000-0000-000009180000}"/>
    <cellStyle name="Normal 12 2 3 3 2 2 3" xfId="6655" xr:uid="{00000000-0005-0000-0000-00000A180000}"/>
    <cellStyle name="Normal 12 2 3 3 2 2 3 2" xfId="14143" xr:uid="{00000000-0005-0000-0000-00000B180000}"/>
    <cellStyle name="Normal 12 2 3 3 2 2 4" xfId="10400" xr:uid="{00000000-0005-0000-0000-00000C180000}"/>
    <cellStyle name="Normal 12 2 3 3 2 3" xfId="3870" xr:uid="{00000000-0005-0000-0000-00000D180000}"/>
    <cellStyle name="Normal 12 2 3 3 2 3 2" xfId="7618" xr:uid="{00000000-0005-0000-0000-00000E180000}"/>
    <cellStyle name="Normal 12 2 3 3 2 3 2 2" xfId="15105" xr:uid="{00000000-0005-0000-0000-00000F180000}"/>
    <cellStyle name="Normal 12 2 3 3 2 3 3" xfId="11362" xr:uid="{00000000-0005-0000-0000-000010180000}"/>
    <cellStyle name="Normal 12 2 3 3 2 4" xfId="5746" xr:uid="{00000000-0005-0000-0000-000011180000}"/>
    <cellStyle name="Normal 12 2 3 3 2 4 2" xfId="13234" xr:uid="{00000000-0005-0000-0000-000012180000}"/>
    <cellStyle name="Normal 12 2 3 3 2 5" xfId="9491" xr:uid="{00000000-0005-0000-0000-000013180000}"/>
    <cellStyle name="Normal 12 2 3 3 3" xfId="2461" xr:uid="{00000000-0005-0000-0000-000014180000}"/>
    <cellStyle name="Normal 12 2 3 3 3 2" xfId="4339" xr:uid="{00000000-0005-0000-0000-000015180000}"/>
    <cellStyle name="Normal 12 2 3 3 3 2 2" xfId="8087" xr:uid="{00000000-0005-0000-0000-000016180000}"/>
    <cellStyle name="Normal 12 2 3 3 3 2 2 2" xfId="15574" xr:uid="{00000000-0005-0000-0000-000017180000}"/>
    <cellStyle name="Normal 12 2 3 3 3 2 3" xfId="11831" xr:uid="{00000000-0005-0000-0000-000018180000}"/>
    <cellStyle name="Normal 12 2 3 3 3 3" xfId="6215" xr:uid="{00000000-0005-0000-0000-000019180000}"/>
    <cellStyle name="Normal 12 2 3 3 3 3 2" xfId="13703" xr:uid="{00000000-0005-0000-0000-00001A180000}"/>
    <cellStyle name="Normal 12 2 3 3 3 4" xfId="9960" xr:uid="{00000000-0005-0000-0000-00001B180000}"/>
    <cellStyle name="Normal 12 2 3 3 4" xfId="3430" xr:uid="{00000000-0005-0000-0000-00001C180000}"/>
    <cellStyle name="Normal 12 2 3 3 4 2" xfId="7178" xr:uid="{00000000-0005-0000-0000-00001D180000}"/>
    <cellStyle name="Normal 12 2 3 3 4 2 2" xfId="14665" xr:uid="{00000000-0005-0000-0000-00001E180000}"/>
    <cellStyle name="Normal 12 2 3 3 4 3" xfId="10922" xr:uid="{00000000-0005-0000-0000-00001F180000}"/>
    <cellStyle name="Normal 12 2 3 3 5" xfId="5306" xr:uid="{00000000-0005-0000-0000-000020180000}"/>
    <cellStyle name="Normal 12 2 3 3 5 2" xfId="12794" xr:uid="{00000000-0005-0000-0000-000021180000}"/>
    <cellStyle name="Normal 12 2 3 3 6" xfId="9051" xr:uid="{00000000-0005-0000-0000-000022180000}"/>
    <cellStyle name="Normal 12 2 3 4" xfId="1771" xr:uid="{00000000-0005-0000-0000-000023180000}"/>
    <cellStyle name="Normal 12 2 3 4 2" xfId="2682" xr:uid="{00000000-0005-0000-0000-000024180000}"/>
    <cellStyle name="Normal 12 2 3 4 2 2" xfId="4559" xr:uid="{00000000-0005-0000-0000-000025180000}"/>
    <cellStyle name="Normal 12 2 3 4 2 2 2" xfId="8307" xr:uid="{00000000-0005-0000-0000-000026180000}"/>
    <cellStyle name="Normal 12 2 3 4 2 2 2 2" xfId="15794" xr:uid="{00000000-0005-0000-0000-000027180000}"/>
    <cellStyle name="Normal 12 2 3 4 2 2 3" xfId="12051" xr:uid="{00000000-0005-0000-0000-000028180000}"/>
    <cellStyle name="Normal 12 2 3 4 2 3" xfId="6435" xr:uid="{00000000-0005-0000-0000-000029180000}"/>
    <cellStyle name="Normal 12 2 3 4 2 3 2" xfId="13923" xr:uid="{00000000-0005-0000-0000-00002A180000}"/>
    <cellStyle name="Normal 12 2 3 4 2 4" xfId="10180" xr:uid="{00000000-0005-0000-0000-00002B180000}"/>
    <cellStyle name="Normal 12 2 3 4 3" xfId="3650" xr:uid="{00000000-0005-0000-0000-00002C180000}"/>
    <cellStyle name="Normal 12 2 3 4 3 2" xfId="7398" xr:uid="{00000000-0005-0000-0000-00002D180000}"/>
    <cellStyle name="Normal 12 2 3 4 3 2 2" xfId="14885" xr:uid="{00000000-0005-0000-0000-00002E180000}"/>
    <cellStyle name="Normal 12 2 3 4 3 3" xfId="11142" xr:uid="{00000000-0005-0000-0000-00002F180000}"/>
    <cellStyle name="Normal 12 2 3 4 4" xfId="5526" xr:uid="{00000000-0005-0000-0000-000030180000}"/>
    <cellStyle name="Normal 12 2 3 4 4 2" xfId="13014" xr:uid="{00000000-0005-0000-0000-000031180000}"/>
    <cellStyle name="Normal 12 2 3 4 5" xfId="9271" xr:uid="{00000000-0005-0000-0000-000032180000}"/>
    <cellStyle name="Normal 12 2 3 5" xfId="2241" xr:uid="{00000000-0005-0000-0000-000033180000}"/>
    <cellStyle name="Normal 12 2 3 5 2" xfId="4119" xr:uid="{00000000-0005-0000-0000-000034180000}"/>
    <cellStyle name="Normal 12 2 3 5 2 2" xfId="7867" xr:uid="{00000000-0005-0000-0000-000035180000}"/>
    <cellStyle name="Normal 12 2 3 5 2 2 2" xfId="15354" xr:uid="{00000000-0005-0000-0000-000036180000}"/>
    <cellStyle name="Normal 12 2 3 5 2 3" xfId="11611" xr:uid="{00000000-0005-0000-0000-000037180000}"/>
    <cellStyle name="Normal 12 2 3 5 3" xfId="5995" xr:uid="{00000000-0005-0000-0000-000038180000}"/>
    <cellStyle name="Normal 12 2 3 5 3 2" xfId="13483" xr:uid="{00000000-0005-0000-0000-000039180000}"/>
    <cellStyle name="Normal 12 2 3 5 4" xfId="9740" xr:uid="{00000000-0005-0000-0000-00003A180000}"/>
    <cellStyle name="Normal 12 2 3 6" xfId="3210" xr:uid="{00000000-0005-0000-0000-00003B180000}"/>
    <cellStyle name="Normal 12 2 3 6 2" xfId="6958" xr:uid="{00000000-0005-0000-0000-00003C180000}"/>
    <cellStyle name="Normal 12 2 3 6 2 2" xfId="14445" xr:uid="{00000000-0005-0000-0000-00003D180000}"/>
    <cellStyle name="Normal 12 2 3 6 3" xfId="10702" xr:uid="{00000000-0005-0000-0000-00003E180000}"/>
    <cellStyle name="Normal 12 2 3 7" xfId="5086" xr:uid="{00000000-0005-0000-0000-00003F180000}"/>
    <cellStyle name="Normal 12 2 3 7 2" xfId="12574" xr:uid="{00000000-0005-0000-0000-000040180000}"/>
    <cellStyle name="Normal 12 2 3 8" xfId="8831" xr:uid="{00000000-0005-0000-0000-000041180000}"/>
    <cellStyle name="Normal 12 2 4" xfId="1547" xr:uid="{00000000-0005-0000-0000-000042180000}"/>
    <cellStyle name="Normal 12 2 4 2" xfId="1989" xr:uid="{00000000-0005-0000-0000-000043180000}"/>
    <cellStyle name="Normal 12 2 4 2 2" xfId="2900" xr:uid="{00000000-0005-0000-0000-000044180000}"/>
    <cellStyle name="Normal 12 2 4 2 2 2" xfId="4777" xr:uid="{00000000-0005-0000-0000-000045180000}"/>
    <cellStyle name="Normal 12 2 4 2 2 2 2" xfId="8525" xr:uid="{00000000-0005-0000-0000-000046180000}"/>
    <cellStyle name="Normal 12 2 4 2 2 2 2 2" xfId="16012" xr:uid="{00000000-0005-0000-0000-000047180000}"/>
    <cellStyle name="Normal 12 2 4 2 2 2 3" xfId="12269" xr:uid="{00000000-0005-0000-0000-000048180000}"/>
    <cellStyle name="Normal 12 2 4 2 2 3" xfId="6653" xr:uid="{00000000-0005-0000-0000-000049180000}"/>
    <cellStyle name="Normal 12 2 4 2 2 3 2" xfId="14141" xr:uid="{00000000-0005-0000-0000-00004A180000}"/>
    <cellStyle name="Normal 12 2 4 2 2 4" xfId="10398" xr:uid="{00000000-0005-0000-0000-00004B180000}"/>
    <cellStyle name="Normal 12 2 4 2 3" xfId="3868" xr:uid="{00000000-0005-0000-0000-00004C180000}"/>
    <cellStyle name="Normal 12 2 4 2 3 2" xfId="7616" xr:uid="{00000000-0005-0000-0000-00004D180000}"/>
    <cellStyle name="Normal 12 2 4 2 3 2 2" xfId="15103" xr:uid="{00000000-0005-0000-0000-00004E180000}"/>
    <cellStyle name="Normal 12 2 4 2 3 3" xfId="11360" xr:uid="{00000000-0005-0000-0000-00004F180000}"/>
    <cellStyle name="Normal 12 2 4 2 4" xfId="5744" xr:uid="{00000000-0005-0000-0000-000050180000}"/>
    <cellStyle name="Normal 12 2 4 2 4 2" xfId="13232" xr:uid="{00000000-0005-0000-0000-000051180000}"/>
    <cellStyle name="Normal 12 2 4 2 5" xfId="9489" xr:uid="{00000000-0005-0000-0000-000052180000}"/>
    <cellStyle name="Normal 12 2 4 3" xfId="2459" xr:uid="{00000000-0005-0000-0000-000053180000}"/>
    <cellStyle name="Normal 12 2 4 3 2" xfId="4337" xr:uid="{00000000-0005-0000-0000-000054180000}"/>
    <cellStyle name="Normal 12 2 4 3 2 2" xfId="8085" xr:uid="{00000000-0005-0000-0000-000055180000}"/>
    <cellStyle name="Normal 12 2 4 3 2 2 2" xfId="15572" xr:uid="{00000000-0005-0000-0000-000056180000}"/>
    <cellStyle name="Normal 12 2 4 3 2 3" xfId="11829" xr:uid="{00000000-0005-0000-0000-000057180000}"/>
    <cellStyle name="Normal 12 2 4 3 3" xfId="6213" xr:uid="{00000000-0005-0000-0000-000058180000}"/>
    <cellStyle name="Normal 12 2 4 3 3 2" xfId="13701" xr:uid="{00000000-0005-0000-0000-000059180000}"/>
    <cellStyle name="Normal 12 2 4 3 4" xfId="9958" xr:uid="{00000000-0005-0000-0000-00005A180000}"/>
    <cellStyle name="Normal 12 2 4 4" xfId="3428" xr:uid="{00000000-0005-0000-0000-00005B180000}"/>
    <cellStyle name="Normal 12 2 4 4 2" xfId="7176" xr:uid="{00000000-0005-0000-0000-00005C180000}"/>
    <cellStyle name="Normal 12 2 4 4 2 2" xfId="14663" xr:uid="{00000000-0005-0000-0000-00005D180000}"/>
    <cellStyle name="Normal 12 2 4 4 3" xfId="10920" xr:uid="{00000000-0005-0000-0000-00005E180000}"/>
    <cellStyle name="Normal 12 2 4 5" xfId="5304" xr:uid="{00000000-0005-0000-0000-00005F180000}"/>
    <cellStyle name="Normal 12 2 4 5 2" xfId="12792" xr:uid="{00000000-0005-0000-0000-000060180000}"/>
    <cellStyle name="Normal 12 2 4 6" xfId="9049" xr:uid="{00000000-0005-0000-0000-000061180000}"/>
    <cellStyle name="Normal 12 2 5" xfId="1769" xr:uid="{00000000-0005-0000-0000-000062180000}"/>
    <cellStyle name="Normal 12 2 5 2" xfId="2680" xr:uid="{00000000-0005-0000-0000-000063180000}"/>
    <cellStyle name="Normal 12 2 5 2 2" xfId="4557" xr:uid="{00000000-0005-0000-0000-000064180000}"/>
    <cellStyle name="Normal 12 2 5 2 2 2" xfId="8305" xr:uid="{00000000-0005-0000-0000-000065180000}"/>
    <cellStyle name="Normal 12 2 5 2 2 2 2" xfId="15792" xr:uid="{00000000-0005-0000-0000-000066180000}"/>
    <cellStyle name="Normal 12 2 5 2 2 3" xfId="12049" xr:uid="{00000000-0005-0000-0000-000067180000}"/>
    <cellStyle name="Normal 12 2 5 2 3" xfId="6433" xr:uid="{00000000-0005-0000-0000-000068180000}"/>
    <cellStyle name="Normal 12 2 5 2 3 2" xfId="13921" xr:uid="{00000000-0005-0000-0000-000069180000}"/>
    <cellStyle name="Normal 12 2 5 2 4" xfId="10178" xr:uid="{00000000-0005-0000-0000-00006A180000}"/>
    <cellStyle name="Normal 12 2 5 3" xfId="3648" xr:uid="{00000000-0005-0000-0000-00006B180000}"/>
    <cellStyle name="Normal 12 2 5 3 2" xfId="7396" xr:uid="{00000000-0005-0000-0000-00006C180000}"/>
    <cellStyle name="Normal 12 2 5 3 2 2" xfId="14883" xr:uid="{00000000-0005-0000-0000-00006D180000}"/>
    <cellStyle name="Normal 12 2 5 3 3" xfId="11140" xr:uid="{00000000-0005-0000-0000-00006E180000}"/>
    <cellStyle name="Normal 12 2 5 4" xfId="5524" xr:uid="{00000000-0005-0000-0000-00006F180000}"/>
    <cellStyle name="Normal 12 2 5 4 2" xfId="13012" xr:uid="{00000000-0005-0000-0000-000070180000}"/>
    <cellStyle name="Normal 12 2 5 5" xfId="9269" xr:uid="{00000000-0005-0000-0000-000071180000}"/>
    <cellStyle name="Normal 12 2 6" xfId="2239" xr:uid="{00000000-0005-0000-0000-000072180000}"/>
    <cellStyle name="Normal 12 2 6 2" xfId="4117" xr:uid="{00000000-0005-0000-0000-000073180000}"/>
    <cellStyle name="Normal 12 2 6 2 2" xfId="7865" xr:uid="{00000000-0005-0000-0000-000074180000}"/>
    <cellStyle name="Normal 12 2 6 2 2 2" xfId="15352" xr:uid="{00000000-0005-0000-0000-000075180000}"/>
    <cellStyle name="Normal 12 2 6 2 3" xfId="11609" xr:uid="{00000000-0005-0000-0000-000076180000}"/>
    <cellStyle name="Normal 12 2 6 3" xfId="5993" xr:uid="{00000000-0005-0000-0000-000077180000}"/>
    <cellStyle name="Normal 12 2 6 3 2" xfId="13481" xr:uid="{00000000-0005-0000-0000-000078180000}"/>
    <cellStyle name="Normal 12 2 6 4" xfId="9738" xr:uid="{00000000-0005-0000-0000-000079180000}"/>
    <cellStyle name="Normal 12 2 7" xfId="3208" xr:uid="{00000000-0005-0000-0000-00007A180000}"/>
    <cellStyle name="Normal 12 2 7 2" xfId="6956" xr:uid="{00000000-0005-0000-0000-00007B180000}"/>
    <cellStyle name="Normal 12 2 7 2 2" xfId="14443" xr:uid="{00000000-0005-0000-0000-00007C180000}"/>
    <cellStyle name="Normal 12 2 7 3" xfId="10700" xr:uid="{00000000-0005-0000-0000-00007D180000}"/>
    <cellStyle name="Normal 12 2 8" xfId="5084" xr:uid="{00000000-0005-0000-0000-00007E180000}"/>
    <cellStyle name="Normal 12 2 8 2" xfId="12572" xr:uid="{00000000-0005-0000-0000-00007F180000}"/>
    <cellStyle name="Normal 12 2 9" xfId="8829" xr:uid="{00000000-0005-0000-0000-000080180000}"/>
    <cellStyle name="Normal 12 3" xfId="1192" xr:uid="{00000000-0005-0000-0000-000081180000}"/>
    <cellStyle name="Normal 12 3 2" xfId="1551" xr:uid="{00000000-0005-0000-0000-000082180000}"/>
    <cellStyle name="Normal 12 3 2 2" xfId="1993" xr:uid="{00000000-0005-0000-0000-000083180000}"/>
    <cellStyle name="Normal 12 3 2 2 2" xfId="2904" xr:uid="{00000000-0005-0000-0000-000084180000}"/>
    <cellStyle name="Normal 12 3 2 2 2 2" xfId="4781" xr:uid="{00000000-0005-0000-0000-000085180000}"/>
    <cellStyle name="Normal 12 3 2 2 2 2 2" xfId="8529" xr:uid="{00000000-0005-0000-0000-000086180000}"/>
    <cellStyle name="Normal 12 3 2 2 2 2 2 2" xfId="16016" xr:uid="{00000000-0005-0000-0000-000087180000}"/>
    <cellStyle name="Normal 12 3 2 2 2 2 3" xfId="12273" xr:uid="{00000000-0005-0000-0000-000088180000}"/>
    <cellStyle name="Normal 12 3 2 2 2 3" xfId="6657" xr:uid="{00000000-0005-0000-0000-000089180000}"/>
    <cellStyle name="Normal 12 3 2 2 2 3 2" xfId="14145" xr:uid="{00000000-0005-0000-0000-00008A180000}"/>
    <cellStyle name="Normal 12 3 2 2 2 4" xfId="10402" xr:uid="{00000000-0005-0000-0000-00008B180000}"/>
    <cellStyle name="Normal 12 3 2 2 3" xfId="3872" xr:uid="{00000000-0005-0000-0000-00008C180000}"/>
    <cellStyle name="Normal 12 3 2 2 3 2" xfId="7620" xr:uid="{00000000-0005-0000-0000-00008D180000}"/>
    <cellStyle name="Normal 12 3 2 2 3 2 2" xfId="15107" xr:uid="{00000000-0005-0000-0000-00008E180000}"/>
    <cellStyle name="Normal 12 3 2 2 3 3" xfId="11364" xr:uid="{00000000-0005-0000-0000-00008F180000}"/>
    <cellStyle name="Normal 12 3 2 2 4" xfId="5748" xr:uid="{00000000-0005-0000-0000-000090180000}"/>
    <cellStyle name="Normal 12 3 2 2 4 2" xfId="13236" xr:uid="{00000000-0005-0000-0000-000091180000}"/>
    <cellStyle name="Normal 12 3 2 2 5" xfId="9493" xr:uid="{00000000-0005-0000-0000-000092180000}"/>
    <cellStyle name="Normal 12 3 2 3" xfId="2463" xr:uid="{00000000-0005-0000-0000-000093180000}"/>
    <cellStyle name="Normal 12 3 2 3 2" xfId="4341" xr:uid="{00000000-0005-0000-0000-000094180000}"/>
    <cellStyle name="Normal 12 3 2 3 2 2" xfId="8089" xr:uid="{00000000-0005-0000-0000-000095180000}"/>
    <cellStyle name="Normal 12 3 2 3 2 2 2" xfId="15576" xr:uid="{00000000-0005-0000-0000-000096180000}"/>
    <cellStyle name="Normal 12 3 2 3 2 3" xfId="11833" xr:uid="{00000000-0005-0000-0000-000097180000}"/>
    <cellStyle name="Normal 12 3 2 3 3" xfId="6217" xr:uid="{00000000-0005-0000-0000-000098180000}"/>
    <cellStyle name="Normal 12 3 2 3 3 2" xfId="13705" xr:uid="{00000000-0005-0000-0000-000099180000}"/>
    <cellStyle name="Normal 12 3 2 3 4" xfId="9962" xr:uid="{00000000-0005-0000-0000-00009A180000}"/>
    <cellStyle name="Normal 12 3 2 4" xfId="3432" xr:uid="{00000000-0005-0000-0000-00009B180000}"/>
    <cellStyle name="Normal 12 3 2 4 2" xfId="7180" xr:uid="{00000000-0005-0000-0000-00009C180000}"/>
    <cellStyle name="Normal 12 3 2 4 2 2" xfId="14667" xr:uid="{00000000-0005-0000-0000-00009D180000}"/>
    <cellStyle name="Normal 12 3 2 4 3" xfId="10924" xr:uid="{00000000-0005-0000-0000-00009E180000}"/>
    <cellStyle name="Normal 12 3 2 5" xfId="5308" xr:uid="{00000000-0005-0000-0000-00009F180000}"/>
    <cellStyle name="Normal 12 3 2 5 2" xfId="12796" xr:uid="{00000000-0005-0000-0000-0000A0180000}"/>
    <cellStyle name="Normal 12 3 2 6" xfId="9053" xr:uid="{00000000-0005-0000-0000-0000A1180000}"/>
    <cellStyle name="Normal 12 3 3" xfId="1773" xr:uid="{00000000-0005-0000-0000-0000A2180000}"/>
    <cellStyle name="Normal 12 3 3 2" xfId="2684" xr:uid="{00000000-0005-0000-0000-0000A3180000}"/>
    <cellStyle name="Normal 12 3 3 2 2" xfId="4561" xr:uid="{00000000-0005-0000-0000-0000A4180000}"/>
    <cellStyle name="Normal 12 3 3 2 2 2" xfId="8309" xr:uid="{00000000-0005-0000-0000-0000A5180000}"/>
    <cellStyle name="Normal 12 3 3 2 2 2 2" xfId="15796" xr:uid="{00000000-0005-0000-0000-0000A6180000}"/>
    <cellStyle name="Normal 12 3 3 2 2 3" xfId="12053" xr:uid="{00000000-0005-0000-0000-0000A7180000}"/>
    <cellStyle name="Normal 12 3 3 2 3" xfId="6437" xr:uid="{00000000-0005-0000-0000-0000A8180000}"/>
    <cellStyle name="Normal 12 3 3 2 3 2" xfId="13925" xr:uid="{00000000-0005-0000-0000-0000A9180000}"/>
    <cellStyle name="Normal 12 3 3 2 4" xfId="10182" xr:uid="{00000000-0005-0000-0000-0000AA180000}"/>
    <cellStyle name="Normal 12 3 3 3" xfId="3652" xr:uid="{00000000-0005-0000-0000-0000AB180000}"/>
    <cellStyle name="Normal 12 3 3 3 2" xfId="7400" xr:uid="{00000000-0005-0000-0000-0000AC180000}"/>
    <cellStyle name="Normal 12 3 3 3 2 2" xfId="14887" xr:uid="{00000000-0005-0000-0000-0000AD180000}"/>
    <cellStyle name="Normal 12 3 3 3 3" xfId="11144" xr:uid="{00000000-0005-0000-0000-0000AE180000}"/>
    <cellStyle name="Normal 12 3 3 4" xfId="5528" xr:uid="{00000000-0005-0000-0000-0000AF180000}"/>
    <cellStyle name="Normal 12 3 3 4 2" xfId="13016" xr:uid="{00000000-0005-0000-0000-0000B0180000}"/>
    <cellStyle name="Normal 12 3 3 5" xfId="9273" xr:uid="{00000000-0005-0000-0000-0000B1180000}"/>
    <cellStyle name="Normal 12 3 4" xfId="2243" xr:uid="{00000000-0005-0000-0000-0000B2180000}"/>
    <cellStyle name="Normal 12 3 4 2" xfId="4121" xr:uid="{00000000-0005-0000-0000-0000B3180000}"/>
    <cellStyle name="Normal 12 3 4 2 2" xfId="7869" xr:uid="{00000000-0005-0000-0000-0000B4180000}"/>
    <cellStyle name="Normal 12 3 4 2 2 2" xfId="15356" xr:uid="{00000000-0005-0000-0000-0000B5180000}"/>
    <cellStyle name="Normal 12 3 4 2 3" xfId="11613" xr:uid="{00000000-0005-0000-0000-0000B6180000}"/>
    <cellStyle name="Normal 12 3 4 3" xfId="5997" xr:uid="{00000000-0005-0000-0000-0000B7180000}"/>
    <cellStyle name="Normal 12 3 4 3 2" xfId="13485" xr:uid="{00000000-0005-0000-0000-0000B8180000}"/>
    <cellStyle name="Normal 12 3 4 4" xfId="9742" xr:uid="{00000000-0005-0000-0000-0000B9180000}"/>
    <cellStyle name="Normal 12 3 5" xfId="3212" xr:uid="{00000000-0005-0000-0000-0000BA180000}"/>
    <cellStyle name="Normal 12 3 5 2" xfId="6960" xr:uid="{00000000-0005-0000-0000-0000BB180000}"/>
    <cellStyle name="Normal 12 3 5 2 2" xfId="14447" xr:uid="{00000000-0005-0000-0000-0000BC180000}"/>
    <cellStyle name="Normal 12 3 5 3" xfId="10704" xr:uid="{00000000-0005-0000-0000-0000BD180000}"/>
    <cellStyle name="Normal 12 3 6" xfId="5088" xr:uid="{00000000-0005-0000-0000-0000BE180000}"/>
    <cellStyle name="Normal 12 3 6 2" xfId="12576" xr:uid="{00000000-0005-0000-0000-0000BF180000}"/>
    <cellStyle name="Normal 12 3 7" xfId="8833" xr:uid="{00000000-0005-0000-0000-0000C0180000}"/>
    <cellStyle name="Normal 12 4" xfId="1546" xr:uid="{00000000-0005-0000-0000-0000C1180000}"/>
    <cellStyle name="Normal 12 4 2" xfId="1988" xr:uid="{00000000-0005-0000-0000-0000C2180000}"/>
    <cellStyle name="Normal 12 4 2 2" xfId="2899" xr:uid="{00000000-0005-0000-0000-0000C3180000}"/>
    <cellStyle name="Normal 12 4 2 2 2" xfId="4776" xr:uid="{00000000-0005-0000-0000-0000C4180000}"/>
    <cellStyle name="Normal 12 4 2 2 2 2" xfId="8524" xr:uid="{00000000-0005-0000-0000-0000C5180000}"/>
    <cellStyle name="Normal 12 4 2 2 2 2 2" xfId="16011" xr:uid="{00000000-0005-0000-0000-0000C6180000}"/>
    <cellStyle name="Normal 12 4 2 2 2 3" xfId="12268" xr:uid="{00000000-0005-0000-0000-0000C7180000}"/>
    <cellStyle name="Normal 12 4 2 2 3" xfId="6652" xr:uid="{00000000-0005-0000-0000-0000C8180000}"/>
    <cellStyle name="Normal 12 4 2 2 3 2" xfId="14140" xr:uid="{00000000-0005-0000-0000-0000C9180000}"/>
    <cellStyle name="Normal 12 4 2 2 4" xfId="10397" xr:uid="{00000000-0005-0000-0000-0000CA180000}"/>
    <cellStyle name="Normal 12 4 2 3" xfId="3867" xr:uid="{00000000-0005-0000-0000-0000CB180000}"/>
    <cellStyle name="Normal 12 4 2 3 2" xfId="7615" xr:uid="{00000000-0005-0000-0000-0000CC180000}"/>
    <cellStyle name="Normal 12 4 2 3 2 2" xfId="15102" xr:uid="{00000000-0005-0000-0000-0000CD180000}"/>
    <cellStyle name="Normal 12 4 2 3 3" xfId="11359" xr:uid="{00000000-0005-0000-0000-0000CE180000}"/>
    <cellStyle name="Normal 12 4 2 4" xfId="5743" xr:uid="{00000000-0005-0000-0000-0000CF180000}"/>
    <cellStyle name="Normal 12 4 2 4 2" xfId="13231" xr:uid="{00000000-0005-0000-0000-0000D0180000}"/>
    <cellStyle name="Normal 12 4 2 5" xfId="9488" xr:uid="{00000000-0005-0000-0000-0000D1180000}"/>
    <cellStyle name="Normal 12 4 3" xfId="2458" xr:uid="{00000000-0005-0000-0000-0000D2180000}"/>
    <cellStyle name="Normal 12 4 3 2" xfId="4336" xr:uid="{00000000-0005-0000-0000-0000D3180000}"/>
    <cellStyle name="Normal 12 4 3 2 2" xfId="8084" xr:uid="{00000000-0005-0000-0000-0000D4180000}"/>
    <cellStyle name="Normal 12 4 3 2 2 2" xfId="15571" xr:uid="{00000000-0005-0000-0000-0000D5180000}"/>
    <cellStyle name="Normal 12 4 3 2 3" xfId="11828" xr:uid="{00000000-0005-0000-0000-0000D6180000}"/>
    <cellStyle name="Normal 12 4 3 3" xfId="6212" xr:uid="{00000000-0005-0000-0000-0000D7180000}"/>
    <cellStyle name="Normal 12 4 3 3 2" xfId="13700" xr:uid="{00000000-0005-0000-0000-0000D8180000}"/>
    <cellStyle name="Normal 12 4 3 4" xfId="9957" xr:uid="{00000000-0005-0000-0000-0000D9180000}"/>
    <cellStyle name="Normal 12 4 4" xfId="3427" xr:uid="{00000000-0005-0000-0000-0000DA180000}"/>
    <cellStyle name="Normal 12 4 4 2" xfId="7175" xr:uid="{00000000-0005-0000-0000-0000DB180000}"/>
    <cellStyle name="Normal 12 4 4 2 2" xfId="14662" xr:uid="{00000000-0005-0000-0000-0000DC180000}"/>
    <cellStyle name="Normal 12 4 4 3" xfId="10919" xr:uid="{00000000-0005-0000-0000-0000DD180000}"/>
    <cellStyle name="Normal 12 4 5" xfId="5303" xr:uid="{00000000-0005-0000-0000-0000DE180000}"/>
    <cellStyle name="Normal 12 4 5 2" xfId="12791" xr:uid="{00000000-0005-0000-0000-0000DF180000}"/>
    <cellStyle name="Normal 12 4 6" xfId="9048" xr:uid="{00000000-0005-0000-0000-0000E0180000}"/>
    <cellStyle name="Normal 12 5" xfId="1768" xr:uid="{00000000-0005-0000-0000-0000E1180000}"/>
    <cellStyle name="Normal 12 5 2" xfId="2679" xr:uid="{00000000-0005-0000-0000-0000E2180000}"/>
    <cellStyle name="Normal 12 5 2 2" xfId="4556" xr:uid="{00000000-0005-0000-0000-0000E3180000}"/>
    <cellStyle name="Normal 12 5 2 2 2" xfId="8304" xr:uid="{00000000-0005-0000-0000-0000E4180000}"/>
    <cellStyle name="Normal 12 5 2 2 2 2" xfId="15791" xr:uid="{00000000-0005-0000-0000-0000E5180000}"/>
    <cellStyle name="Normal 12 5 2 2 3" xfId="12048" xr:uid="{00000000-0005-0000-0000-0000E6180000}"/>
    <cellStyle name="Normal 12 5 2 3" xfId="6432" xr:uid="{00000000-0005-0000-0000-0000E7180000}"/>
    <cellStyle name="Normal 12 5 2 3 2" xfId="13920" xr:uid="{00000000-0005-0000-0000-0000E8180000}"/>
    <cellStyle name="Normal 12 5 2 4" xfId="10177" xr:uid="{00000000-0005-0000-0000-0000E9180000}"/>
    <cellStyle name="Normal 12 5 3" xfId="3647" xr:uid="{00000000-0005-0000-0000-0000EA180000}"/>
    <cellStyle name="Normal 12 5 3 2" xfId="7395" xr:uid="{00000000-0005-0000-0000-0000EB180000}"/>
    <cellStyle name="Normal 12 5 3 2 2" xfId="14882" xr:uid="{00000000-0005-0000-0000-0000EC180000}"/>
    <cellStyle name="Normal 12 5 3 3" xfId="11139" xr:uid="{00000000-0005-0000-0000-0000ED180000}"/>
    <cellStyle name="Normal 12 5 4" xfId="5523" xr:uid="{00000000-0005-0000-0000-0000EE180000}"/>
    <cellStyle name="Normal 12 5 4 2" xfId="13011" xr:uid="{00000000-0005-0000-0000-0000EF180000}"/>
    <cellStyle name="Normal 12 5 5" xfId="9268" xr:uid="{00000000-0005-0000-0000-0000F0180000}"/>
    <cellStyle name="Normal 12 6" xfId="2238" xr:uid="{00000000-0005-0000-0000-0000F1180000}"/>
    <cellStyle name="Normal 12 6 2" xfId="4116" xr:uid="{00000000-0005-0000-0000-0000F2180000}"/>
    <cellStyle name="Normal 12 6 2 2" xfId="7864" xr:uid="{00000000-0005-0000-0000-0000F3180000}"/>
    <cellStyle name="Normal 12 6 2 2 2" xfId="15351" xr:uid="{00000000-0005-0000-0000-0000F4180000}"/>
    <cellStyle name="Normal 12 6 2 3" xfId="11608" xr:uid="{00000000-0005-0000-0000-0000F5180000}"/>
    <cellStyle name="Normal 12 6 3" xfId="5992" xr:uid="{00000000-0005-0000-0000-0000F6180000}"/>
    <cellStyle name="Normal 12 6 3 2" xfId="13480" xr:uid="{00000000-0005-0000-0000-0000F7180000}"/>
    <cellStyle name="Normal 12 6 4" xfId="9737" xr:uid="{00000000-0005-0000-0000-0000F8180000}"/>
    <cellStyle name="Normal 12 7" xfId="3207" xr:uid="{00000000-0005-0000-0000-0000F9180000}"/>
    <cellStyle name="Normal 12 7 2" xfId="6955" xr:uid="{00000000-0005-0000-0000-0000FA180000}"/>
    <cellStyle name="Normal 12 7 2 2" xfId="14442" xr:uid="{00000000-0005-0000-0000-0000FB180000}"/>
    <cellStyle name="Normal 12 7 3" xfId="10699" xr:uid="{00000000-0005-0000-0000-0000FC180000}"/>
    <cellStyle name="Normal 12 8" xfId="5083" xr:uid="{00000000-0005-0000-0000-0000FD180000}"/>
    <cellStyle name="Normal 12 8 2" xfId="12571" xr:uid="{00000000-0005-0000-0000-0000FE180000}"/>
    <cellStyle name="Normal 12 9" xfId="8828" xr:uid="{00000000-0005-0000-0000-0000FF180000}"/>
    <cellStyle name="Normal 13" xfId="1193" xr:uid="{00000000-0005-0000-0000-000000190000}"/>
    <cellStyle name="Normal 13 2" xfId="1194" xr:uid="{00000000-0005-0000-0000-000001190000}"/>
    <cellStyle name="Normal 13 2 2" xfId="1195" xr:uid="{00000000-0005-0000-0000-000002190000}"/>
    <cellStyle name="Normal 14" xfId="1196" xr:uid="{00000000-0005-0000-0000-000003190000}"/>
    <cellStyle name="Normal 14 2" xfId="1552" xr:uid="{00000000-0005-0000-0000-000004190000}"/>
    <cellStyle name="Normal 14 2 2" xfId="1994" xr:uid="{00000000-0005-0000-0000-000005190000}"/>
    <cellStyle name="Normal 14 2 2 2" xfId="2905" xr:uid="{00000000-0005-0000-0000-000006190000}"/>
    <cellStyle name="Normal 14 2 2 2 2" xfId="4782" xr:uid="{00000000-0005-0000-0000-000007190000}"/>
    <cellStyle name="Normal 14 2 2 2 2 2" xfId="8530" xr:uid="{00000000-0005-0000-0000-000008190000}"/>
    <cellStyle name="Normal 14 2 2 2 2 2 2" xfId="16017" xr:uid="{00000000-0005-0000-0000-000009190000}"/>
    <cellStyle name="Normal 14 2 2 2 2 3" xfId="12274" xr:uid="{00000000-0005-0000-0000-00000A190000}"/>
    <cellStyle name="Normal 14 2 2 2 3" xfId="6658" xr:uid="{00000000-0005-0000-0000-00000B190000}"/>
    <cellStyle name="Normal 14 2 2 2 3 2" xfId="14146" xr:uid="{00000000-0005-0000-0000-00000C190000}"/>
    <cellStyle name="Normal 14 2 2 2 4" xfId="10403" xr:uid="{00000000-0005-0000-0000-00000D190000}"/>
    <cellStyle name="Normal 14 2 2 3" xfId="3873" xr:uid="{00000000-0005-0000-0000-00000E190000}"/>
    <cellStyle name="Normal 14 2 2 3 2" xfId="7621" xr:uid="{00000000-0005-0000-0000-00000F190000}"/>
    <cellStyle name="Normal 14 2 2 3 2 2" xfId="15108" xr:uid="{00000000-0005-0000-0000-000010190000}"/>
    <cellStyle name="Normal 14 2 2 3 3" xfId="11365" xr:uid="{00000000-0005-0000-0000-000011190000}"/>
    <cellStyle name="Normal 14 2 2 4" xfId="5749" xr:uid="{00000000-0005-0000-0000-000012190000}"/>
    <cellStyle name="Normal 14 2 2 4 2" xfId="13237" xr:uid="{00000000-0005-0000-0000-000013190000}"/>
    <cellStyle name="Normal 14 2 2 5" xfId="9494" xr:uid="{00000000-0005-0000-0000-000014190000}"/>
    <cellStyle name="Normal 14 2 3" xfId="2464" xr:uid="{00000000-0005-0000-0000-000015190000}"/>
    <cellStyle name="Normal 14 2 3 2" xfId="4342" xr:uid="{00000000-0005-0000-0000-000016190000}"/>
    <cellStyle name="Normal 14 2 3 2 2" xfId="8090" xr:uid="{00000000-0005-0000-0000-000017190000}"/>
    <cellStyle name="Normal 14 2 3 2 2 2" xfId="15577" xr:uid="{00000000-0005-0000-0000-000018190000}"/>
    <cellStyle name="Normal 14 2 3 2 3" xfId="11834" xr:uid="{00000000-0005-0000-0000-000019190000}"/>
    <cellStyle name="Normal 14 2 3 3" xfId="6218" xr:uid="{00000000-0005-0000-0000-00001A190000}"/>
    <cellStyle name="Normal 14 2 3 3 2" xfId="13706" xr:uid="{00000000-0005-0000-0000-00001B190000}"/>
    <cellStyle name="Normal 14 2 3 4" xfId="9963" xr:uid="{00000000-0005-0000-0000-00001C190000}"/>
    <cellStyle name="Normal 14 2 4" xfId="3433" xr:uid="{00000000-0005-0000-0000-00001D190000}"/>
    <cellStyle name="Normal 14 2 4 2" xfId="7181" xr:uid="{00000000-0005-0000-0000-00001E190000}"/>
    <cellStyle name="Normal 14 2 4 2 2" xfId="14668" xr:uid="{00000000-0005-0000-0000-00001F190000}"/>
    <cellStyle name="Normal 14 2 4 3" xfId="10925" xr:uid="{00000000-0005-0000-0000-000020190000}"/>
    <cellStyle name="Normal 14 2 5" xfId="5309" xr:uid="{00000000-0005-0000-0000-000021190000}"/>
    <cellStyle name="Normal 14 2 5 2" xfId="12797" xr:uid="{00000000-0005-0000-0000-000022190000}"/>
    <cellStyle name="Normal 14 2 6" xfId="9054" xr:uid="{00000000-0005-0000-0000-000023190000}"/>
    <cellStyle name="Normal 14 3" xfId="1774" xr:uid="{00000000-0005-0000-0000-000024190000}"/>
    <cellStyle name="Normal 14 3 2" xfId="2685" xr:uid="{00000000-0005-0000-0000-000025190000}"/>
    <cellStyle name="Normal 14 3 2 2" xfId="4562" xr:uid="{00000000-0005-0000-0000-000026190000}"/>
    <cellStyle name="Normal 14 3 2 2 2" xfId="8310" xr:uid="{00000000-0005-0000-0000-000027190000}"/>
    <cellStyle name="Normal 14 3 2 2 2 2" xfId="15797" xr:uid="{00000000-0005-0000-0000-000028190000}"/>
    <cellStyle name="Normal 14 3 2 2 3" xfId="12054" xr:uid="{00000000-0005-0000-0000-000029190000}"/>
    <cellStyle name="Normal 14 3 2 3" xfId="6438" xr:uid="{00000000-0005-0000-0000-00002A190000}"/>
    <cellStyle name="Normal 14 3 2 3 2" xfId="13926" xr:uid="{00000000-0005-0000-0000-00002B190000}"/>
    <cellStyle name="Normal 14 3 2 4" xfId="10183" xr:uid="{00000000-0005-0000-0000-00002C190000}"/>
    <cellStyle name="Normal 14 3 3" xfId="3653" xr:uid="{00000000-0005-0000-0000-00002D190000}"/>
    <cellStyle name="Normal 14 3 3 2" xfId="7401" xr:uid="{00000000-0005-0000-0000-00002E190000}"/>
    <cellStyle name="Normal 14 3 3 2 2" xfId="14888" xr:uid="{00000000-0005-0000-0000-00002F190000}"/>
    <cellStyle name="Normal 14 3 3 3" xfId="11145" xr:uid="{00000000-0005-0000-0000-000030190000}"/>
    <cellStyle name="Normal 14 3 4" xfId="5529" xr:uid="{00000000-0005-0000-0000-000031190000}"/>
    <cellStyle name="Normal 14 3 4 2" xfId="13017" xr:uid="{00000000-0005-0000-0000-000032190000}"/>
    <cellStyle name="Normal 14 3 5" xfId="9274" xr:uid="{00000000-0005-0000-0000-000033190000}"/>
    <cellStyle name="Normal 14 4" xfId="2244" xr:uid="{00000000-0005-0000-0000-000034190000}"/>
    <cellStyle name="Normal 14 4 2" xfId="4122" xr:uid="{00000000-0005-0000-0000-000035190000}"/>
    <cellStyle name="Normal 14 4 2 2" xfId="7870" xr:uid="{00000000-0005-0000-0000-000036190000}"/>
    <cellStyle name="Normal 14 4 2 2 2" xfId="15357" xr:uid="{00000000-0005-0000-0000-000037190000}"/>
    <cellStyle name="Normal 14 4 2 3" xfId="11614" xr:uid="{00000000-0005-0000-0000-000038190000}"/>
    <cellStyle name="Normal 14 4 3" xfId="5998" xr:uid="{00000000-0005-0000-0000-000039190000}"/>
    <cellStyle name="Normal 14 4 3 2" xfId="13486" xr:uid="{00000000-0005-0000-0000-00003A190000}"/>
    <cellStyle name="Normal 14 4 4" xfId="9743" xr:uid="{00000000-0005-0000-0000-00003B190000}"/>
    <cellStyle name="Normal 14 5" xfId="3213" xr:uid="{00000000-0005-0000-0000-00003C190000}"/>
    <cellStyle name="Normal 14 5 2" xfId="6961" xr:uid="{00000000-0005-0000-0000-00003D190000}"/>
    <cellStyle name="Normal 14 5 2 2" xfId="14448" xr:uid="{00000000-0005-0000-0000-00003E190000}"/>
    <cellStyle name="Normal 14 5 3" xfId="10705" xr:uid="{00000000-0005-0000-0000-00003F190000}"/>
    <cellStyle name="Normal 14 6" xfId="5089" xr:uid="{00000000-0005-0000-0000-000040190000}"/>
    <cellStyle name="Normal 14 6 2" xfId="12577" xr:uid="{00000000-0005-0000-0000-000041190000}"/>
    <cellStyle name="Normal 14 7" xfId="8834" xr:uid="{00000000-0005-0000-0000-000042190000}"/>
    <cellStyle name="Normal 15" xfId="1197" xr:uid="{00000000-0005-0000-0000-000043190000}"/>
    <cellStyle name="Normal 15 2" xfId="23" xr:uid="{00000000-0005-0000-0000-000044190000}"/>
    <cellStyle name="Normal 15 3" xfId="1198" xr:uid="{00000000-0005-0000-0000-000045190000}"/>
    <cellStyle name="Normal 15 4" xfId="1553" xr:uid="{00000000-0005-0000-0000-000046190000}"/>
    <cellStyle name="Normal 15 4 2" xfId="1995" xr:uid="{00000000-0005-0000-0000-000047190000}"/>
    <cellStyle name="Normal 15 4 2 2" xfId="2906" xr:uid="{00000000-0005-0000-0000-000048190000}"/>
    <cellStyle name="Normal 15 4 2 2 2" xfId="4783" xr:uid="{00000000-0005-0000-0000-000049190000}"/>
    <cellStyle name="Normal 15 4 2 2 2 2" xfId="8531" xr:uid="{00000000-0005-0000-0000-00004A190000}"/>
    <cellStyle name="Normal 15 4 2 2 2 2 2" xfId="16018" xr:uid="{00000000-0005-0000-0000-00004B190000}"/>
    <cellStyle name="Normal 15 4 2 2 2 3" xfId="12275" xr:uid="{00000000-0005-0000-0000-00004C190000}"/>
    <cellStyle name="Normal 15 4 2 2 3" xfId="6659" xr:uid="{00000000-0005-0000-0000-00004D190000}"/>
    <cellStyle name="Normal 15 4 2 2 3 2" xfId="14147" xr:uid="{00000000-0005-0000-0000-00004E190000}"/>
    <cellStyle name="Normal 15 4 2 2 4" xfId="10404" xr:uid="{00000000-0005-0000-0000-00004F190000}"/>
    <cellStyle name="Normal 15 4 2 3" xfId="3874" xr:uid="{00000000-0005-0000-0000-000050190000}"/>
    <cellStyle name="Normal 15 4 2 3 2" xfId="7622" xr:uid="{00000000-0005-0000-0000-000051190000}"/>
    <cellStyle name="Normal 15 4 2 3 2 2" xfId="15109" xr:uid="{00000000-0005-0000-0000-000052190000}"/>
    <cellStyle name="Normal 15 4 2 3 3" xfId="11366" xr:uid="{00000000-0005-0000-0000-000053190000}"/>
    <cellStyle name="Normal 15 4 2 4" xfId="5750" xr:uid="{00000000-0005-0000-0000-000054190000}"/>
    <cellStyle name="Normal 15 4 2 4 2" xfId="13238" xr:uid="{00000000-0005-0000-0000-000055190000}"/>
    <cellStyle name="Normal 15 4 2 5" xfId="9495" xr:uid="{00000000-0005-0000-0000-000056190000}"/>
    <cellStyle name="Normal 15 4 3" xfId="2465" xr:uid="{00000000-0005-0000-0000-000057190000}"/>
    <cellStyle name="Normal 15 4 3 2" xfId="4343" xr:uid="{00000000-0005-0000-0000-000058190000}"/>
    <cellStyle name="Normal 15 4 3 2 2" xfId="8091" xr:uid="{00000000-0005-0000-0000-000059190000}"/>
    <cellStyle name="Normal 15 4 3 2 2 2" xfId="15578" xr:uid="{00000000-0005-0000-0000-00005A190000}"/>
    <cellStyle name="Normal 15 4 3 2 3" xfId="11835" xr:uid="{00000000-0005-0000-0000-00005B190000}"/>
    <cellStyle name="Normal 15 4 3 3" xfId="6219" xr:uid="{00000000-0005-0000-0000-00005C190000}"/>
    <cellStyle name="Normal 15 4 3 3 2" xfId="13707" xr:uid="{00000000-0005-0000-0000-00005D190000}"/>
    <cellStyle name="Normal 15 4 3 4" xfId="9964" xr:uid="{00000000-0005-0000-0000-00005E190000}"/>
    <cellStyle name="Normal 15 4 4" xfId="3434" xr:uid="{00000000-0005-0000-0000-00005F190000}"/>
    <cellStyle name="Normal 15 4 4 2" xfId="7182" xr:uid="{00000000-0005-0000-0000-000060190000}"/>
    <cellStyle name="Normal 15 4 4 2 2" xfId="14669" xr:uid="{00000000-0005-0000-0000-000061190000}"/>
    <cellStyle name="Normal 15 4 4 3" xfId="10926" xr:uid="{00000000-0005-0000-0000-000062190000}"/>
    <cellStyle name="Normal 15 4 5" xfId="5310" xr:uid="{00000000-0005-0000-0000-000063190000}"/>
    <cellStyle name="Normal 15 4 5 2" xfId="12798" xr:uid="{00000000-0005-0000-0000-000064190000}"/>
    <cellStyle name="Normal 15 4 6" xfId="9055" xr:uid="{00000000-0005-0000-0000-000065190000}"/>
    <cellStyle name="Normal 15 5" xfId="1775" xr:uid="{00000000-0005-0000-0000-000066190000}"/>
    <cellStyle name="Normal 15 5 2" xfId="2686" xr:uid="{00000000-0005-0000-0000-000067190000}"/>
    <cellStyle name="Normal 15 5 2 2" xfId="4563" xr:uid="{00000000-0005-0000-0000-000068190000}"/>
    <cellStyle name="Normal 15 5 2 2 2" xfId="8311" xr:uid="{00000000-0005-0000-0000-000069190000}"/>
    <cellStyle name="Normal 15 5 2 2 2 2" xfId="15798" xr:uid="{00000000-0005-0000-0000-00006A190000}"/>
    <cellStyle name="Normal 15 5 2 2 3" xfId="12055" xr:uid="{00000000-0005-0000-0000-00006B190000}"/>
    <cellStyle name="Normal 15 5 2 3" xfId="6439" xr:uid="{00000000-0005-0000-0000-00006C190000}"/>
    <cellStyle name="Normal 15 5 2 3 2" xfId="13927" xr:uid="{00000000-0005-0000-0000-00006D190000}"/>
    <cellStyle name="Normal 15 5 2 4" xfId="10184" xr:uid="{00000000-0005-0000-0000-00006E190000}"/>
    <cellStyle name="Normal 15 5 3" xfId="3654" xr:uid="{00000000-0005-0000-0000-00006F190000}"/>
    <cellStyle name="Normal 15 5 3 2" xfId="7402" xr:uid="{00000000-0005-0000-0000-000070190000}"/>
    <cellStyle name="Normal 15 5 3 2 2" xfId="14889" xr:uid="{00000000-0005-0000-0000-000071190000}"/>
    <cellStyle name="Normal 15 5 3 3" xfId="11146" xr:uid="{00000000-0005-0000-0000-000072190000}"/>
    <cellStyle name="Normal 15 5 4" xfId="5530" xr:uid="{00000000-0005-0000-0000-000073190000}"/>
    <cellStyle name="Normal 15 5 4 2" xfId="13018" xr:uid="{00000000-0005-0000-0000-000074190000}"/>
    <cellStyle name="Normal 15 5 5" xfId="9275" xr:uid="{00000000-0005-0000-0000-000075190000}"/>
    <cellStyle name="Normal 15 6" xfId="2245" xr:uid="{00000000-0005-0000-0000-000076190000}"/>
    <cellStyle name="Normal 15 6 2" xfId="4123" xr:uid="{00000000-0005-0000-0000-000077190000}"/>
    <cellStyle name="Normal 15 6 2 2" xfId="7871" xr:uid="{00000000-0005-0000-0000-000078190000}"/>
    <cellStyle name="Normal 15 6 2 2 2" xfId="15358" xr:uid="{00000000-0005-0000-0000-000079190000}"/>
    <cellStyle name="Normal 15 6 2 3" xfId="11615" xr:uid="{00000000-0005-0000-0000-00007A190000}"/>
    <cellStyle name="Normal 15 6 3" xfId="5999" xr:uid="{00000000-0005-0000-0000-00007B190000}"/>
    <cellStyle name="Normal 15 6 3 2" xfId="13487" xr:uid="{00000000-0005-0000-0000-00007C190000}"/>
    <cellStyle name="Normal 15 6 4" xfId="9744" xr:uid="{00000000-0005-0000-0000-00007D190000}"/>
    <cellStyle name="Normal 15 7" xfId="3214" xr:uid="{00000000-0005-0000-0000-00007E190000}"/>
    <cellStyle name="Normal 15 7 2" xfId="6962" xr:uid="{00000000-0005-0000-0000-00007F190000}"/>
    <cellStyle name="Normal 15 7 2 2" xfId="14449" xr:uid="{00000000-0005-0000-0000-000080190000}"/>
    <cellStyle name="Normal 15 7 3" xfId="10706" xr:uid="{00000000-0005-0000-0000-000081190000}"/>
    <cellStyle name="Normal 15 8" xfId="5090" xr:uid="{00000000-0005-0000-0000-000082190000}"/>
    <cellStyle name="Normal 15 8 2" xfId="12578" xr:uid="{00000000-0005-0000-0000-000083190000}"/>
    <cellStyle name="Normal 15 9" xfId="8835" xr:uid="{00000000-0005-0000-0000-000084190000}"/>
    <cellStyle name="Normal 16" xfId="1199" xr:uid="{00000000-0005-0000-0000-000085190000}"/>
    <cellStyle name="Normal 16 2" xfId="1554" xr:uid="{00000000-0005-0000-0000-000086190000}"/>
    <cellStyle name="Normal 16 2 2" xfId="1996" xr:uid="{00000000-0005-0000-0000-000087190000}"/>
    <cellStyle name="Normal 16 2 2 2" xfId="2907" xr:uid="{00000000-0005-0000-0000-000088190000}"/>
    <cellStyle name="Normal 16 2 2 2 2" xfId="4784" xr:uid="{00000000-0005-0000-0000-000089190000}"/>
    <cellStyle name="Normal 16 2 2 2 2 2" xfId="8532" xr:uid="{00000000-0005-0000-0000-00008A190000}"/>
    <cellStyle name="Normal 16 2 2 2 2 2 2" xfId="16019" xr:uid="{00000000-0005-0000-0000-00008B190000}"/>
    <cellStyle name="Normal 16 2 2 2 2 3" xfId="12276" xr:uid="{00000000-0005-0000-0000-00008C190000}"/>
    <cellStyle name="Normal 16 2 2 2 3" xfId="6660" xr:uid="{00000000-0005-0000-0000-00008D190000}"/>
    <cellStyle name="Normal 16 2 2 2 3 2" xfId="14148" xr:uid="{00000000-0005-0000-0000-00008E190000}"/>
    <cellStyle name="Normal 16 2 2 2 4" xfId="10405" xr:uid="{00000000-0005-0000-0000-00008F190000}"/>
    <cellStyle name="Normal 16 2 2 3" xfId="3875" xr:uid="{00000000-0005-0000-0000-000090190000}"/>
    <cellStyle name="Normal 16 2 2 3 2" xfId="7623" xr:uid="{00000000-0005-0000-0000-000091190000}"/>
    <cellStyle name="Normal 16 2 2 3 2 2" xfId="15110" xr:uid="{00000000-0005-0000-0000-000092190000}"/>
    <cellStyle name="Normal 16 2 2 3 3" xfId="11367" xr:uid="{00000000-0005-0000-0000-000093190000}"/>
    <cellStyle name="Normal 16 2 2 4" xfId="5751" xr:uid="{00000000-0005-0000-0000-000094190000}"/>
    <cellStyle name="Normal 16 2 2 4 2" xfId="13239" xr:uid="{00000000-0005-0000-0000-000095190000}"/>
    <cellStyle name="Normal 16 2 2 5" xfId="9496" xr:uid="{00000000-0005-0000-0000-000096190000}"/>
    <cellStyle name="Normal 16 2 3" xfId="2466" xr:uid="{00000000-0005-0000-0000-000097190000}"/>
    <cellStyle name="Normal 16 2 3 2" xfId="4344" xr:uid="{00000000-0005-0000-0000-000098190000}"/>
    <cellStyle name="Normal 16 2 3 2 2" xfId="8092" xr:uid="{00000000-0005-0000-0000-000099190000}"/>
    <cellStyle name="Normal 16 2 3 2 2 2" xfId="15579" xr:uid="{00000000-0005-0000-0000-00009A190000}"/>
    <cellStyle name="Normal 16 2 3 2 3" xfId="11836" xr:uid="{00000000-0005-0000-0000-00009B190000}"/>
    <cellStyle name="Normal 16 2 3 3" xfId="6220" xr:uid="{00000000-0005-0000-0000-00009C190000}"/>
    <cellStyle name="Normal 16 2 3 3 2" xfId="13708" xr:uid="{00000000-0005-0000-0000-00009D190000}"/>
    <cellStyle name="Normal 16 2 3 4" xfId="9965" xr:uid="{00000000-0005-0000-0000-00009E190000}"/>
    <cellStyle name="Normal 16 2 4" xfId="3435" xr:uid="{00000000-0005-0000-0000-00009F190000}"/>
    <cellStyle name="Normal 16 2 4 2" xfId="7183" xr:uid="{00000000-0005-0000-0000-0000A0190000}"/>
    <cellStyle name="Normal 16 2 4 2 2" xfId="14670" xr:uid="{00000000-0005-0000-0000-0000A1190000}"/>
    <cellStyle name="Normal 16 2 4 3" xfId="10927" xr:uid="{00000000-0005-0000-0000-0000A2190000}"/>
    <cellStyle name="Normal 16 2 5" xfId="5311" xr:uid="{00000000-0005-0000-0000-0000A3190000}"/>
    <cellStyle name="Normal 16 2 5 2" xfId="12799" xr:uid="{00000000-0005-0000-0000-0000A4190000}"/>
    <cellStyle name="Normal 16 2 6" xfId="9056" xr:uid="{00000000-0005-0000-0000-0000A5190000}"/>
    <cellStyle name="Normal 16 3" xfId="1776" xr:uid="{00000000-0005-0000-0000-0000A6190000}"/>
    <cellStyle name="Normal 16 3 2" xfId="2687" xr:uid="{00000000-0005-0000-0000-0000A7190000}"/>
    <cellStyle name="Normal 16 3 2 2" xfId="4564" xr:uid="{00000000-0005-0000-0000-0000A8190000}"/>
    <cellStyle name="Normal 16 3 2 2 2" xfId="8312" xr:uid="{00000000-0005-0000-0000-0000A9190000}"/>
    <cellStyle name="Normal 16 3 2 2 2 2" xfId="15799" xr:uid="{00000000-0005-0000-0000-0000AA190000}"/>
    <cellStyle name="Normal 16 3 2 2 3" xfId="12056" xr:uid="{00000000-0005-0000-0000-0000AB190000}"/>
    <cellStyle name="Normal 16 3 2 3" xfId="6440" xr:uid="{00000000-0005-0000-0000-0000AC190000}"/>
    <cellStyle name="Normal 16 3 2 3 2" xfId="13928" xr:uid="{00000000-0005-0000-0000-0000AD190000}"/>
    <cellStyle name="Normal 16 3 2 4" xfId="10185" xr:uid="{00000000-0005-0000-0000-0000AE190000}"/>
    <cellStyle name="Normal 16 3 3" xfId="3655" xr:uid="{00000000-0005-0000-0000-0000AF190000}"/>
    <cellStyle name="Normal 16 3 3 2" xfId="7403" xr:uid="{00000000-0005-0000-0000-0000B0190000}"/>
    <cellStyle name="Normal 16 3 3 2 2" xfId="14890" xr:uid="{00000000-0005-0000-0000-0000B1190000}"/>
    <cellStyle name="Normal 16 3 3 3" xfId="11147" xr:uid="{00000000-0005-0000-0000-0000B2190000}"/>
    <cellStyle name="Normal 16 3 4" xfId="5531" xr:uid="{00000000-0005-0000-0000-0000B3190000}"/>
    <cellStyle name="Normal 16 3 4 2" xfId="13019" xr:uid="{00000000-0005-0000-0000-0000B4190000}"/>
    <cellStyle name="Normal 16 3 5" xfId="9276" xr:uid="{00000000-0005-0000-0000-0000B5190000}"/>
    <cellStyle name="Normal 16 4" xfId="2246" xr:uid="{00000000-0005-0000-0000-0000B6190000}"/>
    <cellStyle name="Normal 16 4 2" xfId="4124" xr:uid="{00000000-0005-0000-0000-0000B7190000}"/>
    <cellStyle name="Normal 16 4 2 2" xfId="7872" xr:uid="{00000000-0005-0000-0000-0000B8190000}"/>
    <cellStyle name="Normal 16 4 2 2 2" xfId="15359" xr:uid="{00000000-0005-0000-0000-0000B9190000}"/>
    <cellStyle name="Normal 16 4 2 3" xfId="11616" xr:uid="{00000000-0005-0000-0000-0000BA190000}"/>
    <cellStyle name="Normal 16 4 3" xfId="6000" xr:uid="{00000000-0005-0000-0000-0000BB190000}"/>
    <cellStyle name="Normal 16 4 3 2" xfId="13488" xr:uid="{00000000-0005-0000-0000-0000BC190000}"/>
    <cellStyle name="Normal 16 4 4" xfId="9745" xr:uid="{00000000-0005-0000-0000-0000BD190000}"/>
    <cellStyle name="Normal 16 5" xfId="3215" xr:uid="{00000000-0005-0000-0000-0000BE190000}"/>
    <cellStyle name="Normal 16 5 2" xfId="6963" xr:uid="{00000000-0005-0000-0000-0000BF190000}"/>
    <cellStyle name="Normal 16 5 2 2" xfId="14450" xr:uid="{00000000-0005-0000-0000-0000C0190000}"/>
    <cellStyle name="Normal 16 5 3" xfId="10707" xr:uid="{00000000-0005-0000-0000-0000C1190000}"/>
    <cellStyle name="Normal 16 6" xfId="5091" xr:uid="{00000000-0005-0000-0000-0000C2190000}"/>
    <cellStyle name="Normal 16 6 2" xfId="12579" xr:uid="{00000000-0005-0000-0000-0000C3190000}"/>
    <cellStyle name="Normal 16 7" xfId="8836" xr:uid="{00000000-0005-0000-0000-0000C4190000}"/>
    <cellStyle name="Normal 17" xfId="1460" xr:uid="{00000000-0005-0000-0000-0000C5190000}"/>
    <cellStyle name="Normal 17 2" xfId="1588" xr:uid="{00000000-0005-0000-0000-0000C6190000}"/>
    <cellStyle name="Normal 18" xfId="1459" xr:uid="{00000000-0005-0000-0000-0000C7190000}"/>
    <cellStyle name="Normal 18 2" xfId="1902" xr:uid="{00000000-0005-0000-0000-0000C8190000}"/>
    <cellStyle name="Normal 18 2 2" xfId="2813" xr:uid="{00000000-0005-0000-0000-0000C9190000}"/>
    <cellStyle name="Normal 18 2 2 2" xfId="4690" xr:uid="{00000000-0005-0000-0000-0000CA190000}"/>
    <cellStyle name="Normal 18 2 2 2 2" xfId="8438" xr:uid="{00000000-0005-0000-0000-0000CB190000}"/>
    <cellStyle name="Normal 18 2 2 2 2 2" xfId="15925" xr:uid="{00000000-0005-0000-0000-0000CC190000}"/>
    <cellStyle name="Normal 18 2 2 2 3" xfId="12182" xr:uid="{00000000-0005-0000-0000-0000CD190000}"/>
    <cellStyle name="Normal 18 2 2 3" xfId="6566" xr:uid="{00000000-0005-0000-0000-0000CE190000}"/>
    <cellStyle name="Normal 18 2 2 3 2" xfId="14054" xr:uid="{00000000-0005-0000-0000-0000CF190000}"/>
    <cellStyle name="Normal 18 2 2 4" xfId="10311" xr:uid="{00000000-0005-0000-0000-0000D0190000}"/>
    <cellStyle name="Normal 18 2 3" xfId="3781" xr:uid="{00000000-0005-0000-0000-0000D1190000}"/>
    <cellStyle name="Normal 18 2 3 2" xfId="7529" xr:uid="{00000000-0005-0000-0000-0000D2190000}"/>
    <cellStyle name="Normal 18 2 3 2 2" xfId="15016" xr:uid="{00000000-0005-0000-0000-0000D3190000}"/>
    <cellStyle name="Normal 18 2 3 3" xfId="11273" xr:uid="{00000000-0005-0000-0000-0000D4190000}"/>
    <cellStyle name="Normal 18 2 4" xfId="5657" xr:uid="{00000000-0005-0000-0000-0000D5190000}"/>
    <cellStyle name="Normal 18 2 4 2" xfId="13145" xr:uid="{00000000-0005-0000-0000-0000D6190000}"/>
    <cellStyle name="Normal 18 2 5" xfId="9402" xr:uid="{00000000-0005-0000-0000-0000D7190000}"/>
    <cellStyle name="Normal 18 3" xfId="2372" xr:uid="{00000000-0005-0000-0000-0000D8190000}"/>
    <cellStyle name="Normal 18 3 2" xfId="4250" xr:uid="{00000000-0005-0000-0000-0000D9190000}"/>
    <cellStyle name="Normal 18 3 2 2" xfId="7998" xr:uid="{00000000-0005-0000-0000-0000DA190000}"/>
    <cellStyle name="Normal 18 3 2 2 2" xfId="15485" xr:uid="{00000000-0005-0000-0000-0000DB190000}"/>
    <cellStyle name="Normal 18 3 2 3" xfId="11742" xr:uid="{00000000-0005-0000-0000-0000DC190000}"/>
    <cellStyle name="Normal 18 3 3" xfId="6126" xr:uid="{00000000-0005-0000-0000-0000DD190000}"/>
    <cellStyle name="Normal 18 3 3 2" xfId="13614" xr:uid="{00000000-0005-0000-0000-0000DE190000}"/>
    <cellStyle name="Normal 18 3 4" xfId="9871" xr:uid="{00000000-0005-0000-0000-0000DF190000}"/>
    <cellStyle name="Normal 18 4" xfId="3341" xr:uid="{00000000-0005-0000-0000-0000E0190000}"/>
    <cellStyle name="Normal 18 4 2" xfId="7089" xr:uid="{00000000-0005-0000-0000-0000E1190000}"/>
    <cellStyle name="Normal 18 4 2 2" xfId="14576" xr:uid="{00000000-0005-0000-0000-0000E2190000}"/>
    <cellStyle name="Normal 18 4 3" xfId="10833" xr:uid="{00000000-0005-0000-0000-0000E3190000}"/>
    <cellStyle name="Normal 18 5" xfId="5217" xr:uid="{00000000-0005-0000-0000-0000E4190000}"/>
    <cellStyle name="Normal 18 5 2" xfId="12705" xr:uid="{00000000-0005-0000-0000-0000E5190000}"/>
    <cellStyle name="Normal 18 6" xfId="8962" xr:uid="{00000000-0005-0000-0000-0000E6190000}"/>
    <cellStyle name="Normal 19" xfId="1682" xr:uid="{00000000-0005-0000-0000-0000E7190000}"/>
    <cellStyle name="Normal 19 2" xfId="2593" xr:uid="{00000000-0005-0000-0000-0000E8190000}"/>
    <cellStyle name="Normal 2" xfId="2" xr:uid="{00000000-0005-0000-0000-0000E9190000}"/>
    <cellStyle name="Normal 2 10" xfId="25" xr:uid="{00000000-0005-0000-0000-0000EA190000}"/>
    <cellStyle name="Normal 2 11" xfId="3064" xr:uid="{00000000-0005-0000-0000-0000EB190000}"/>
    <cellStyle name="Normal 2 11 2" xfId="4940" xr:uid="{00000000-0005-0000-0000-0000EC190000}"/>
    <cellStyle name="Normal 2 2" xfId="6" xr:uid="{00000000-0005-0000-0000-0000ED190000}"/>
    <cellStyle name="Normal 2 2 2" xfId="1200" xr:uid="{00000000-0005-0000-0000-0000EE190000}"/>
    <cellStyle name="Normal 2 2 3" xfId="1201" xr:uid="{00000000-0005-0000-0000-0000EF190000}"/>
    <cellStyle name="Normal 2 2_C17" xfId="1202" xr:uid="{00000000-0005-0000-0000-0000F0190000}"/>
    <cellStyle name="Normal 2 3" xfId="15" xr:uid="{00000000-0005-0000-0000-0000F1190000}"/>
    <cellStyle name="Normal 2 3 2" xfId="1204" xr:uid="{00000000-0005-0000-0000-0000F2190000}"/>
    <cellStyle name="Normal 2 3 3" xfId="1205" xr:uid="{00000000-0005-0000-0000-0000F3190000}"/>
    <cellStyle name="Normal 2 3 4" xfId="1203" xr:uid="{00000000-0005-0000-0000-0000F4190000}"/>
    <cellStyle name="Normal 2 4" xfId="1206" xr:uid="{00000000-0005-0000-0000-0000F5190000}"/>
    <cellStyle name="Normal 2 4 2" xfId="1207" xr:uid="{00000000-0005-0000-0000-0000F6190000}"/>
    <cellStyle name="Normal 2 5" xfId="1208" xr:uid="{00000000-0005-0000-0000-0000F7190000}"/>
    <cellStyle name="Normal 2 6" xfId="1209" xr:uid="{00000000-0005-0000-0000-0000F8190000}"/>
    <cellStyle name="Normal 2 7" xfId="1210" xr:uid="{00000000-0005-0000-0000-0000F9190000}"/>
    <cellStyle name="Normal 2 8" xfId="1211" xr:uid="{00000000-0005-0000-0000-0000FA190000}"/>
    <cellStyle name="Normal 2 9" xfId="1212" xr:uid="{00000000-0005-0000-0000-0000FB190000}"/>
    <cellStyle name="Normal 2_BANDAS DESARTICULADAS" xfId="1213" xr:uid="{00000000-0005-0000-0000-0000FC190000}"/>
    <cellStyle name="Normal 2_Desnutrución crónica1" xfId="3098" xr:uid="{00000000-0005-0000-0000-0000FD190000}"/>
    <cellStyle name="Normal 20" xfId="1681" xr:uid="{00000000-0005-0000-0000-0000FE190000}"/>
    <cellStyle name="Normal 20 2" xfId="2592" xr:uid="{00000000-0005-0000-0000-0000FF190000}"/>
    <cellStyle name="Normal 20 2 2" xfId="4470" xr:uid="{00000000-0005-0000-0000-0000001A0000}"/>
    <cellStyle name="Normal 20 2 2 2" xfId="8218" xr:uid="{00000000-0005-0000-0000-0000011A0000}"/>
    <cellStyle name="Normal 20 2 2 2 2" xfId="15705" xr:uid="{00000000-0005-0000-0000-0000021A0000}"/>
    <cellStyle name="Normal 20 2 2 3" xfId="11962" xr:uid="{00000000-0005-0000-0000-0000031A0000}"/>
    <cellStyle name="Normal 20 2 3" xfId="6346" xr:uid="{00000000-0005-0000-0000-0000041A0000}"/>
    <cellStyle name="Normal 20 2 3 2" xfId="13834" xr:uid="{00000000-0005-0000-0000-0000051A0000}"/>
    <cellStyle name="Normal 20 2 4" xfId="10091" xr:uid="{00000000-0005-0000-0000-0000061A0000}"/>
    <cellStyle name="Normal 20 3" xfId="3561" xr:uid="{00000000-0005-0000-0000-0000071A0000}"/>
    <cellStyle name="Normal 20 3 2" xfId="7309" xr:uid="{00000000-0005-0000-0000-0000081A0000}"/>
    <cellStyle name="Normal 20 3 2 2" xfId="14796" xr:uid="{00000000-0005-0000-0000-0000091A0000}"/>
    <cellStyle name="Normal 20 3 3" xfId="11053" xr:uid="{00000000-0005-0000-0000-00000A1A0000}"/>
    <cellStyle name="Normal 20 4" xfId="5437" xr:uid="{00000000-0005-0000-0000-00000B1A0000}"/>
    <cellStyle name="Normal 20 4 2" xfId="12925" xr:uid="{00000000-0005-0000-0000-00000C1A0000}"/>
    <cellStyle name="Normal 20 5" xfId="9182" xr:uid="{00000000-0005-0000-0000-00000D1A0000}"/>
    <cellStyle name="Normal 21" xfId="2122" xr:uid="{00000000-0005-0000-0000-00000E1A0000}"/>
    <cellStyle name="Normal 21 2" xfId="3033" xr:uid="{00000000-0005-0000-0000-00000F1A0000}"/>
    <cellStyle name="Normal 21 2 2" xfId="4910" xr:uid="{00000000-0005-0000-0000-0000101A0000}"/>
    <cellStyle name="Normal 21 2 2 2" xfId="8658" xr:uid="{00000000-0005-0000-0000-0000111A0000}"/>
    <cellStyle name="Normal 21 2 2 2 2" xfId="16145" xr:uid="{00000000-0005-0000-0000-0000121A0000}"/>
    <cellStyle name="Normal 21 2 2 3" xfId="12402" xr:uid="{00000000-0005-0000-0000-0000131A0000}"/>
    <cellStyle name="Normal 21 2 3" xfId="6786" xr:uid="{00000000-0005-0000-0000-0000141A0000}"/>
    <cellStyle name="Normal 21 2 3 2" xfId="14274" xr:uid="{00000000-0005-0000-0000-0000151A0000}"/>
    <cellStyle name="Normal 21 2 4" xfId="10531" xr:uid="{00000000-0005-0000-0000-0000161A0000}"/>
    <cellStyle name="Normal 21 3" xfId="4001" xr:uid="{00000000-0005-0000-0000-0000171A0000}"/>
    <cellStyle name="Normal 21 3 2" xfId="7749" xr:uid="{00000000-0005-0000-0000-0000181A0000}"/>
    <cellStyle name="Normal 21 3 2 2" xfId="15236" xr:uid="{00000000-0005-0000-0000-0000191A0000}"/>
    <cellStyle name="Normal 21 3 3" xfId="11493" xr:uid="{00000000-0005-0000-0000-00001A1A0000}"/>
    <cellStyle name="Normal 21 4" xfId="5877" xr:uid="{00000000-0005-0000-0000-00001B1A0000}"/>
    <cellStyle name="Normal 21 4 2" xfId="13365" xr:uid="{00000000-0005-0000-0000-00001C1A0000}"/>
    <cellStyle name="Normal 21 5" xfId="9622" xr:uid="{00000000-0005-0000-0000-00001D1A0000}"/>
    <cellStyle name="Normal 22" xfId="2123" xr:uid="{00000000-0005-0000-0000-00001E1A0000}"/>
    <cellStyle name="Normal 22 2" xfId="3034" xr:uid="{00000000-0005-0000-0000-00001F1A0000}"/>
    <cellStyle name="Normal 22 2 2" xfId="4911" xr:uid="{00000000-0005-0000-0000-0000201A0000}"/>
    <cellStyle name="Normal 22 2 2 2" xfId="8659" xr:uid="{00000000-0005-0000-0000-0000211A0000}"/>
    <cellStyle name="Normal 22 2 2 2 2" xfId="16146" xr:uid="{00000000-0005-0000-0000-0000221A0000}"/>
    <cellStyle name="Normal 22 2 2 3" xfId="12403" xr:uid="{00000000-0005-0000-0000-0000231A0000}"/>
    <cellStyle name="Normal 22 2 3" xfId="6787" xr:uid="{00000000-0005-0000-0000-0000241A0000}"/>
    <cellStyle name="Normal 22 2 3 2" xfId="14275" xr:uid="{00000000-0005-0000-0000-0000251A0000}"/>
    <cellStyle name="Normal 22 2 4" xfId="10532" xr:uid="{00000000-0005-0000-0000-0000261A0000}"/>
    <cellStyle name="Normal 22 3" xfId="4002" xr:uid="{00000000-0005-0000-0000-0000271A0000}"/>
    <cellStyle name="Normal 22 3 2" xfId="7750" xr:uid="{00000000-0005-0000-0000-0000281A0000}"/>
    <cellStyle name="Normal 22 3 2 2" xfId="15237" xr:uid="{00000000-0005-0000-0000-0000291A0000}"/>
    <cellStyle name="Normal 22 3 3" xfId="11494" xr:uid="{00000000-0005-0000-0000-00002A1A0000}"/>
    <cellStyle name="Normal 22 4" xfId="5878" xr:uid="{00000000-0005-0000-0000-00002B1A0000}"/>
    <cellStyle name="Normal 22 4 2" xfId="13366" xr:uid="{00000000-0005-0000-0000-00002C1A0000}"/>
    <cellStyle name="Normal 22 5" xfId="9623" xr:uid="{00000000-0005-0000-0000-00002D1A0000}"/>
    <cellStyle name="Normal 23" xfId="2124" xr:uid="{00000000-0005-0000-0000-00002E1A0000}"/>
    <cellStyle name="Normal 23 2" xfId="3035" xr:uid="{00000000-0005-0000-0000-00002F1A0000}"/>
    <cellStyle name="Normal 23 2 2" xfId="4912" xr:uid="{00000000-0005-0000-0000-0000301A0000}"/>
    <cellStyle name="Normal 23 2 2 2" xfId="8660" xr:uid="{00000000-0005-0000-0000-0000311A0000}"/>
    <cellStyle name="Normal 23 2 2 2 2" xfId="16147" xr:uid="{00000000-0005-0000-0000-0000321A0000}"/>
    <cellStyle name="Normal 23 2 2 3" xfId="12404" xr:uid="{00000000-0005-0000-0000-0000331A0000}"/>
    <cellStyle name="Normal 23 2 3" xfId="6788" xr:uid="{00000000-0005-0000-0000-0000341A0000}"/>
    <cellStyle name="Normal 23 2 3 2" xfId="14276" xr:uid="{00000000-0005-0000-0000-0000351A0000}"/>
    <cellStyle name="Normal 23 2 4" xfId="10533" xr:uid="{00000000-0005-0000-0000-0000361A0000}"/>
    <cellStyle name="Normal 23 3" xfId="4003" xr:uid="{00000000-0005-0000-0000-0000371A0000}"/>
    <cellStyle name="Normal 23 3 2" xfId="7751" xr:uid="{00000000-0005-0000-0000-0000381A0000}"/>
    <cellStyle name="Normal 23 3 2 2" xfId="15238" xr:uid="{00000000-0005-0000-0000-0000391A0000}"/>
    <cellStyle name="Normal 23 3 3" xfId="11495" xr:uid="{00000000-0005-0000-0000-00003A1A0000}"/>
    <cellStyle name="Normal 23 4" xfId="5879" xr:uid="{00000000-0005-0000-0000-00003B1A0000}"/>
    <cellStyle name="Normal 23 4 2" xfId="13367" xr:uid="{00000000-0005-0000-0000-00003C1A0000}"/>
    <cellStyle name="Normal 23 5" xfId="9624" xr:uid="{00000000-0005-0000-0000-00003D1A0000}"/>
    <cellStyle name="Normal 24" xfId="2125" xr:uid="{00000000-0005-0000-0000-00003E1A0000}"/>
    <cellStyle name="Normal 24 2" xfId="3036" xr:uid="{00000000-0005-0000-0000-00003F1A0000}"/>
    <cellStyle name="Normal 24 2 2" xfId="4913" xr:uid="{00000000-0005-0000-0000-0000401A0000}"/>
    <cellStyle name="Normal 24 2 2 2" xfId="8661" xr:uid="{00000000-0005-0000-0000-0000411A0000}"/>
    <cellStyle name="Normal 24 2 2 2 2" xfId="16148" xr:uid="{00000000-0005-0000-0000-0000421A0000}"/>
    <cellStyle name="Normal 24 2 2 3" xfId="12405" xr:uid="{00000000-0005-0000-0000-0000431A0000}"/>
    <cellStyle name="Normal 24 2 3" xfId="6789" xr:uid="{00000000-0005-0000-0000-0000441A0000}"/>
    <cellStyle name="Normal 24 2 3 2" xfId="14277" xr:uid="{00000000-0005-0000-0000-0000451A0000}"/>
    <cellStyle name="Normal 24 2 4" xfId="10534" xr:uid="{00000000-0005-0000-0000-0000461A0000}"/>
    <cellStyle name="Normal 24 3" xfId="4004" xr:uid="{00000000-0005-0000-0000-0000471A0000}"/>
    <cellStyle name="Normal 24 3 2" xfId="7752" xr:uid="{00000000-0005-0000-0000-0000481A0000}"/>
    <cellStyle name="Normal 24 3 2 2" xfId="15239" xr:uid="{00000000-0005-0000-0000-0000491A0000}"/>
    <cellStyle name="Normal 24 3 3" xfId="11496" xr:uid="{00000000-0005-0000-0000-00004A1A0000}"/>
    <cellStyle name="Normal 24 4" xfId="5880" xr:uid="{00000000-0005-0000-0000-00004B1A0000}"/>
    <cellStyle name="Normal 24 4 2" xfId="13368" xr:uid="{00000000-0005-0000-0000-00004C1A0000}"/>
    <cellStyle name="Normal 24 5" xfId="9625" xr:uid="{00000000-0005-0000-0000-00004D1A0000}"/>
    <cellStyle name="Normal 25" xfId="2126" xr:uid="{00000000-0005-0000-0000-00004E1A0000}"/>
    <cellStyle name="Normal 25 2" xfId="3037" xr:uid="{00000000-0005-0000-0000-00004F1A0000}"/>
    <cellStyle name="Normal 25 2 2" xfId="4914" xr:uid="{00000000-0005-0000-0000-0000501A0000}"/>
    <cellStyle name="Normal 25 2 2 2" xfId="8662" xr:uid="{00000000-0005-0000-0000-0000511A0000}"/>
    <cellStyle name="Normal 25 2 2 2 2" xfId="16149" xr:uid="{00000000-0005-0000-0000-0000521A0000}"/>
    <cellStyle name="Normal 25 2 2 3" xfId="12406" xr:uid="{00000000-0005-0000-0000-0000531A0000}"/>
    <cellStyle name="Normal 25 2 3" xfId="6790" xr:uid="{00000000-0005-0000-0000-0000541A0000}"/>
    <cellStyle name="Normal 25 2 3 2" xfId="14278" xr:uid="{00000000-0005-0000-0000-0000551A0000}"/>
    <cellStyle name="Normal 25 2 4" xfId="10535" xr:uid="{00000000-0005-0000-0000-0000561A0000}"/>
    <cellStyle name="Normal 25 3" xfId="4005" xr:uid="{00000000-0005-0000-0000-0000571A0000}"/>
    <cellStyle name="Normal 25 3 2" xfId="7753" xr:uid="{00000000-0005-0000-0000-0000581A0000}"/>
    <cellStyle name="Normal 25 3 2 2" xfId="15240" xr:uid="{00000000-0005-0000-0000-0000591A0000}"/>
    <cellStyle name="Normal 25 3 3" xfId="11497" xr:uid="{00000000-0005-0000-0000-00005A1A0000}"/>
    <cellStyle name="Normal 25 4" xfId="5881" xr:uid="{00000000-0005-0000-0000-00005B1A0000}"/>
    <cellStyle name="Normal 25 4 2" xfId="13369" xr:uid="{00000000-0005-0000-0000-00005C1A0000}"/>
    <cellStyle name="Normal 25 5" xfId="9626" xr:uid="{00000000-0005-0000-0000-00005D1A0000}"/>
    <cellStyle name="Normal 26" xfId="2127" xr:uid="{00000000-0005-0000-0000-00005E1A0000}"/>
    <cellStyle name="Normal 26 2" xfId="3038" xr:uid="{00000000-0005-0000-0000-00005F1A0000}"/>
    <cellStyle name="Normal 26 2 2" xfId="4915" xr:uid="{00000000-0005-0000-0000-0000601A0000}"/>
    <cellStyle name="Normal 26 2 2 2" xfId="8663" xr:uid="{00000000-0005-0000-0000-0000611A0000}"/>
    <cellStyle name="Normal 26 2 2 2 2" xfId="16150" xr:uid="{00000000-0005-0000-0000-0000621A0000}"/>
    <cellStyle name="Normal 26 2 2 3" xfId="12407" xr:uid="{00000000-0005-0000-0000-0000631A0000}"/>
    <cellStyle name="Normal 26 2 3" xfId="6791" xr:uid="{00000000-0005-0000-0000-0000641A0000}"/>
    <cellStyle name="Normal 26 2 3 2" xfId="14279" xr:uid="{00000000-0005-0000-0000-0000651A0000}"/>
    <cellStyle name="Normal 26 2 4" xfId="10536" xr:uid="{00000000-0005-0000-0000-0000661A0000}"/>
    <cellStyle name="Normal 26 3" xfId="4006" xr:uid="{00000000-0005-0000-0000-0000671A0000}"/>
    <cellStyle name="Normal 26 3 2" xfId="7754" xr:uid="{00000000-0005-0000-0000-0000681A0000}"/>
    <cellStyle name="Normal 26 3 2 2" xfId="15241" xr:uid="{00000000-0005-0000-0000-0000691A0000}"/>
    <cellStyle name="Normal 26 3 3" xfId="11498" xr:uid="{00000000-0005-0000-0000-00006A1A0000}"/>
    <cellStyle name="Normal 26 4" xfId="5882" xr:uid="{00000000-0005-0000-0000-00006B1A0000}"/>
    <cellStyle name="Normal 26 4 2" xfId="13370" xr:uid="{00000000-0005-0000-0000-00006C1A0000}"/>
    <cellStyle name="Normal 26 5" xfId="9627" xr:uid="{00000000-0005-0000-0000-00006D1A0000}"/>
    <cellStyle name="Normal 27" xfId="2128" xr:uid="{00000000-0005-0000-0000-00006E1A0000}"/>
    <cellStyle name="Normal 27 2" xfId="3039" xr:uid="{00000000-0005-0000-0000-00006F1A0000}"/>
    <cellStyle name="Normal 27 2 2" xfId="4916" xr:uid="{00000000-0005-0000-0000-0000701A0000}"/>
    <cellStyle name="Normal 27 2 2 2" xfId="8664" xr:uid="{00000000-0005-0000-0000-0000711A0000}"/>
    <cellStyle name="Normal 27 2 2 2 2" xfId="16151" xr:uid="{00000000-0005-0000-0000-0000721A0000}"/>
    <cellStyle name="Normal 27 2 2 3" xfId="12408" xr:uid="{00000000-0005-0000-0000-0000731A0000}"/>
    <cellStyle name="Normal 27 2 3" xfId="6792" xr:uid="{00000000-0005-0000-0000-0000741A0000}"/>
    <cellStyle name="Normal 27 2 3 2" xfId="14280" xr:uid="{00000000-0005-0000-0000-0000751A0000}"/>
    <cellStyle name="Normal 27 2 4" xfId="10537" xr:uid="{00000000-0005-0000-0000-0000761A0000}"/>
    <cellStyle name="Normal 27 3" xfId="4007" xr:uid="{00000000-0005-0000-0000-0000771A0000}"/>
    <cellStyle name="Normal 27 3 2" xfId="7755" xr:uid="{00000000-0005-0000-0000-0000781A0000}"/>
    <cellStyle name="Normal 27 3 2 2" xfId="15242" xr:uid="{00000000-0005-0000-0000-0000791A0000}"/>
    <cellStyle name="Normal 27 3 3" xfId="11499" xr:uid="{00000000-0005-0000-0000-00007A1A0000}"/>
    <cellStyle name="Normal 27 4" xfId="5883" xr:uid="{00000000-0005-0000-0000-00007B1A0000}"/>
    <cellStyle name="Normal 27 4 2" xfId="13371" xr:uid="{00000000-0005-0000-0000-00007C1A0000}"/>
    <cellStyle name="Normal 27 5" xfId="9628" xr:uid="{00000000-0005-0000-0000-00007D1A0000}"/>
    <cellStyle name="Normal 28" xfId="2129" xr:uid="{00000000-0005-0000-0000-00007E1A0000}"/>
    <cellStyle name="Normal 28 2" xfId="3040" xr:uid="{00000000-0005-0000-0000-00007F1A0000}"/>
    <cellStyle name="Normal 28 2 2" xfId="4917" xr:uid="{00000000-0005-0000-0000-0000801A0000}"/>
    <cellStyle name="Normal 28 2 2 2" xfId="8665" xr:uid="{00000000-0005-0000-0000-0000811A0000}"/>
    <cellStyle name="Normal 28 2 2 2 2" xfId="16152" xr:uid="{00000000-0005-0000-0000-0000821A0000}"/>
    <cellStyle name="Normal 28 2 2 3" xfId="12409" xr:uid="{00000000-0005-0000-0000-0000831A0000}"/>
    <cellStyle name="Normal 28 2 3" xfId="6793" xr:uid="{00000000-0005-0000-0000-0000841A0000}"/>
    <cellStyle name="Normal 28 2 3 2" xfId="14281" xr:uid="{00000000-0005-0000-0000-0000851A0000}"/>
    <cellStyle name="Normal 28 2 4" xfId="10538" xr:uid="{00000000-0005-0000-0000-0000861A0000}"/>
    <cellStyle name="Normal 28 3" xfId="4008" xr:uid="{00000000-0005-0000-0000-0000871A0000}"/>
    <cellStyle name="Normal 28 3 2" xfId="7756" xr:uid="{00000000-0005-0000-0000-0000881A0000}"/>
    <cellStyle name="Normal 28 3 2 2" xfId="15243" xr:uid="{00000000-0005-0000-0000-0000891A0000}"/>
    <cellStyle name="Normal 28 3 3" xfId="11500" xr:uid="{00000000-0005-0000-0000-00008A1A0000}"/>
    <cellStyle name="Normal 28 4" xfId="5884" xr:uid="{00000000-0005-0000-0000-00008B1A0000}"/>
    <cellStyle name="Normal 28 4 2" xfId="13372" xr:uid="{00000000-0005-0000-0000-00008C1A0000}"/>
    <cellStyle name="Normal 28 5" xfId="9629" xr:uid="{00000000-0005-0000-0000-00008D1A0000}"/>
    <cellStyle name="Normal 29" xfId="2130" xr:uid="{00000000-0005-0000-0000-00008E1A0000}"/>
    <cellStyle name="Normal 29 2" xfId="3041" xr:uid="{00000000-0005-0000-0000-00008F1A0000}"/>
    <cellStyle name="Normal 29 2 2" xfId="4918" xr:uid="{00000000-0005-0000-0000-0000901A0000}"/>
    <cellStyle name="Normal 29 2 2 2" xfId="8666" xr:uid="{00000000-0005-0000-0000-0000911A0000}"/>
    <cellStyle name="Normal 29 2 2 2 2" xfId="16153" xr:uid="{00000000-0005-0000-0000-0000921A0000}"/>
    <cellStyle name="Normal 29 2 2 3" xfId="12410" xr:uid="{00000000-0005-0000-0000-0000931A0000}"/>
    <cellStyle name="Normal 29 2 3" xfId="6794" xr:uid="{00000000-0005-0000-0000-0000941A0000}"/>
    <cellStyle name="Normal 29 2 3 2" xfId="14282" xr:uid="{00000000-0005-0000-0000-0000951A0000}"/>
    <cellStyle name="Normal 29 2 4" xfId="10539" xr:uid="{00000000-0005-0000-0000-0000961A0000}"/>
    <cellStyle name="Normal 29 3" xfId="4009" xr:uid="{00000000-0005-0000-0000-0000971A0000}"/>
    <cellStyle name="Normal 29 3 2" xfId="7757" xr:uid="{00000000-0005-0000-0000-0000981A0000}"/>
    <cellStyle name="Normal 29 3 2 2" xfId="15244" xr:uid="{00000000-0005-0000-0000-0000991A0000}"/>
    <cellStyle name="Normal 29 3 3" xfId="11501" xr:uid="{00000000-0005-0000-0000-00009A1A0000}"/>
    <cellStyle name="Normal 29 4" xfId="5885" xr:uid="{00000000-0005-0000-0000-00009B1A0000}"/>
    <cellStyle name="Normal 29 4 2" xfId="13373" xr:uid="{00000000-0005-0000-0000-00009C1A0000}"/>
    <cellStyle name="Normal 29 5" xfId="9630" xr:uid="{00000000-0005-0000-0000-00009D1A0000}"/>
    <cellStyle name="Normal 3" xfId="4" xr:uid="{00000000-0005-0000-0000-00009E1A0000}"/>
    <cellStyle name="Normal 3 2" xfId="1215" xr:uid="{00000000-0005-0000-0000-00009F1A0000}"/>
    <cellStyle name="Normal 3 2 10" xfId="3217" xr:uid="{00000000-0005-0000-0000-0000A01A0000}"/>
    <cellStyle name="Normal 3 2 10 2" xfId="6965" xr:uid="{00000000-0005-0000-0000-0000A11A0000}"/>
    <cellStyle name="Normal 3 2 10 2 2" xfId="14452" xr:uid="{00000000-0005-0000-0000-0000A21A0000}"/>
    <cellStyle name="Normal 3 2 10 3" xfId="10709" xr:uid="{00000000-0005-0000-0000-0000A31A0000}"/>
    <cellStyle name="Normal 3 2 11" xfId="5093" xr:uid="{00000000-0005-0000-0000-0000A41A0000}"/>
    <cellStyle name="Normal 3 2 11 2" xfId="12581" xr:uid="{00000000-0005-0000-0000-0000A51A0000}"/>
    <cellStyle name="Normal 3 2 12" xfId="8838" xr:uid="{00000000-0005-0000-0000-0000A61A0000}"/>
    <cellStyle name="Normal 3 2 2" xfId="1216" xr:uid="{00000000-0005-0000-0000-0000A71A0000}"/>
    <cellStyle name="Normal 3 2 3" xfId="1217" xr:uid="{00000000-0005-0000-0000-0000A81A0000}"/>
    <cellStyle name="Normal 3 2 3 10" xfId="8839" xr:uid="{00000000-0005-0000-0000-0000A91A0000}"/>
    <cellStyle name="Normal 3 2 3 2" xfId="1218" xr:uid="{00000000-0005-0000-0000-0000AA1A0000}"/>
    <cellStyle name="Normal 3 2 3 2 2" xfId="1219" xr:uid="{00000000-0005-0000-0000-0000AB1A0000}"/>
    <cellStyle name="Normal 3 2 3 2 2 2" xfId="1220" xr:uid="{00000000-0005-0000-0000-0000AC1A0000}"/>
    <cellStyle name="Normal 3 2 3 2 2 2 2" xfId="1560" xr:uid="{00000000-0005-0000-0000-0000AD1A0000}"/>
    <cellStyle name="Normal 3 2 3 2 2 2 2 2" xfId="2002" xr:uid="{00000000-0005-0000-0000-0000AE1A0000}"/>
    <cellStyle name="Normal 3 2 3 2 2 2 2 2 2" xfId="2913" xr:uid="{00000000-0005-0000-0000-0000AF1A0000}"/>
    <cellStyle name="Normal 3 2 3 2 2 2 2 2 2 2" xfId="4790" xr:uid="{00000000-0005-0000-0000-0000B01A0000}"/>
    <cellStyle name="Normal 3 2 3 2 2 2 2 2 2 2 2" xfId="8538" xr:uid="{00000000-0005-0000-0000-0000B11A0000}"/>
    <cellStyle name="Normal 3 2 3 2 2 2 2 2 2 2 2 2" xfId="16025" xr:uid="{00000000-0005-0000-0000-0000B21A0000}"/>
    <cellStyle name="Normal 3 2 3 2 2 2 2 2 2 2 3" xfId="12282" xr:uid="{00000000-0005-0000-0000-0000B31A0000}"/>
    <cellStyle name="Normal 3 2 3 2 2 2 2 2 2 3" xfId="6666" xr:uid="{00000000-0005-0000-0000-0000B41A0000}"/>
    <cellStyle name="Normal 3 2 3 2 2 2 2 2 2 3 2" xfId="14154" xr:uid="{00000000-0005-0000-0000-0000B51A0000}"/>
    <cellStyle name="Normal 3 2 3 2 2 2 2 2 2 4" xfId="10411" xr:uid="{00000000-0005-0000-0000-0000B61A0000}"/>
    <cellStyle name="Normal 3 2 3 2 2 2 2 2 3" xfId="3881" xr:uid="{00000000-0005-0000-0000-0000B71A0000}"/>
    <cellStyle name="Normal 3 2 3 2 2 2 2 2 3 2" xfId="7629" xr:uid="{00000000-0005-0000-0000-0000B81A0000}"/>
    <cellStyle name="Normal 3 2 3 2 2 2 2 2 3 2 2" xfId="15116" xr:uid="{00000000-0005-0000-0000-0000B91A0000}"/>
    <cellStyle name="Normal 3 2 3 2 2 2 2 2 3 3" xfId="11373" xr:uid="{00000000-0005-0000-0000-0000BA1A0000}"/>
    <cellStyle name="Normal 3 2 3 2 2 2 2 2 4" xfId="5757" xr:uid="{00000000-0005-0000-0000-0000BB1A0000}"/>
    <cellStyle name="Normal 3 2 3 2 2 2 2 2 4 2" xfId="13245" xr:uid="{00000000-0005-0000-0000-0000BC1A0000}"/>
    <cellStyle name="Normal 3 2 3 2 2 2 2 2 5" xfId="9502" xr:uid="{00000000-0005-0000-0000-0000BD1A0000}"/>
    <cellStyle name="Normal 3 2 3 2 2 2 2 3" xfId="2472" xr:uid="{00000000-0005-0000-0000-0000BE1A0000}"/>
    <cellStyle name="Normal 3 2 3 2 2 2 2 3 2" xfId="4350" xr:uid="{00000000-0005-0000-0000-0000BF1A0000}"/>
    <cellStyle name="Normal 3 2 3 2 2 2 2 3 2 2" xfId="8098" xr:uid="{00000000-0005-0000-0000-0000C01A0000}"/>
    <cellStyle name="Normal 3 2 3 2 2 2 2 3 2 2 2" xfId="15585" xr:uid="{00000000-0005-0000-0000-0000C11A0000}"/>
    <cellStyle name="Normal 3 2 3 2 2 2 2 3 2 3" xfId="11842" xr:uid="{00000000-0005-0000-0000-0000C21A0000}"/>
    <cellStyle name="Normal 3 2 3 2 2 2 2 3 3" xfId="6226" xr:uid="{00000000-0005-0000-0000-0000C31A0000}"/>
    <cellStyle name="Normal 3 2 3 2 2 2 2 3 3 2" xfId="13714" xr:uid="{00000000-0005-0000-0000-0000C41A0000}"/>
    <cellStyle name="Normal 3 2 3 2 2 2 2 3 4" xfId="9971" xr:uid="{00000000-0005-0000-0000-0000C51A0000}"/>
    <cellStyle name="Normal 3 2 3 2 2 2 2 4" xfId="3441" xr:uid="{00000000-0005-0000-0000-0000C61A0000}"/>
    <cellStyle name="Normal 3 2 3 2 2 2 2 4 2" xfId="7189" xr:uid="{00000000-0005-0000-0000-0000C71A0000}"/>
    <cellStyle name="Normal 3 2 3 2 2 2 2 4 2 2" xfId="14676" xr:uid="{00000000-0005-0000-0000-0000C81A0000}"/>
    <cellStyle name="Normal 3 2 3 2 2 2 2 4 3" xfId="10933" xr:uid="{00000000-0005-0000-0000-0000C91A0000}"/>
    <cellStyle name="Normal 3 2 3 2 2 2 2 5" xfId="5317" xr:uid="{00000000-0005-0000-0000-0000CA1A0000}"/>
    <cellStyle name="Normal 3 2 3 2 2 2 2 5 2" xfId="12805" xr:uid="{00000000-0005-0000-0000-0000CB1A0000}"/>
    <cellStyle name="Normal 3 2 3 2 2 2 2 6" xfId="9062" xr:uid="{00000000-0005-0000-0000-0000CC1A0000}"/>
    <cellStyle name="Normal 3 2 3 2 2 2 3" xfId="1782" xr:uid="{00000000-0005-0000-0000-0000CD1A0000}"/>
    <cellStyle name="Normal 3 2 3 2 2 2 3 2" xfId="2693" xr:uid="{00000000-0005-0000-0000-0000CE1A0000}"/>
    <cellStyle name="Normal 3 2 3 2 2 2 3 2 2" xfId="4570" xr:uid="{00000000-0005-0000-0000-0000CF1A0000}"/>
    <cellStyle name="Normal 3 2 3 2 2 2 3 2 2 2" xfId="8318" xr:uid="{00000000-0005-0000-0000-0000D01A0000}"/>
    <cellStyle name="Normal 3 2 3 2 2 2 3 2 2 2 2" xfId="15805" xr:uid="{00000000-0005-0000-0000-0000D11A0000}"/>
    <cellStyle name="Normal 3 2 3 2 2 2 3 2 2 3" xfId="12062" xr:uid="{00000000-0005-0000-0000-0000D21A0000}"/>
    <cellStyle name="Normal 3 2 3 2 2 2 3 2 3" xfId="6446" xr:uid="{00000000-0005-0000-0000-0000D31A0000}"/>
    <cellStyle name="Normal 3 2 3 2 2 2 3 2 3 2" xfId="13934" xr:uid="{00000000-0005-0000-0000-0000D41A0000}"/>
    <cellStyle name="Normal 3 2 3 2 2 2 3 2 4" xfId="10191" xr:uid="{00000000-0005-0000-0000-0000D51A0000}"/>
    <cellStyle name="Normal 3 2 3 2 2 2 3 3" xfId="3661" xr:uid="{00000000-0005-0000-0000-0000D61A0000}"/>
    <cellStyle name="Normal 3 2 3 2 2 2 3 3 2" xfId="7409" xr:uid="{00000000-0005-0000-0000-0000D71A0000}"/>
    <cellStyle name="Normal 3 2 3 2 2 2 3 3 2 2" xfId="14896" xr:uid="{00000000-0005-0000-0000-0000D81A0000}"/>
    <cellStyle name="Normal 3 2 3 2 2 2 3 3 3" xfId="11153" xr:uid="{00000000-0005-0000-0000-0000D91A0000}"/>
    <cellStyle name="Normal 3 2 3 2 2 2 3 4" xfId="5537" xr:uid="{00000000-0005-0000-0000-0000DA1A0000}"/>
    <cellStyle name="Normal 3 2 3 2 2 2 3 4 2" xfId="13025" xr:uid="{00000000-0005-0000-0000-0000DB1A0000}"/>
    <cellStyle name="Normal 3 2 3 2 2 2 3 5" xfId="9282" xr:uid="{00000000-0005-0000-0000-0000DC1A0000}"/>
    <cellStyle name="Normal 3 2 3 2 2 2 4" xfId="2252" xr:uid="{00000000-0005-0000-0000-0000DD1A0000}"/>
    <cellStyle name="Normal 3 2 3 2 2 2 4 2" xfId="4130" xr:uid="{00000000-0005-0000-0000-0000DE1A0000}"/>
    <cellStyle name="Normal 3 2 3 2 2 2 4 2 2" xfId="7878" xr:uid="{00000000-0005-0000-0000-0000DF1A0000}"/>
    <cellStyle name="Normal 3 2 3 2 2 2 4 2 2 2" xfId="15365" xr:uid="{00000000-0005-0000-0000-0000E01A0000}"/>
    <cellStyle name="Normal 3 2 3 2 2 2 4 2 3" xfId="11622" xr:uid="{00000000-0005-0000-0000-0000E11A0000}"/>
    <cellStyle name="Normal 3 2 3 2 2 2 4 3" xfId="6006" xr:uid="{00000000-0005-0000-0000-0000E21A0000}"/>
    <cellStyle name="Normal 3 2 3 2 2 2 4 3 2" xfId="13494" xr:uid="{00000000-0005-0000-0000-0000E31A0000}"/>
    <cellStyle name="Normal 3 2 3 2 2 2 4 4" xfId="9751" xr:uid="{00000000-0005-0000-0000-0000E41A0000}"/>
    <cellStyle name="Normal 3 2 3 2 2 2 5" xfId="3221" xr:uid="{00000000-0005-0000-0000-0000E51A0000}"/>
    <cellStyle name="Normal 3 2 3 2 2 2 5 2" xfId="6969" xr:uid="{00000000-0005-0000-0000-0000E61A0000}"/>
    <cellStyle name="Normal 3 2 3 2 2 2 5 2 2" xfId="14456" xr:uid="{00000000-0005-0000-0000-0000E71A0000}"/>
    <cellStyle name="Normal 3 2 3 2 2 2 5 3" xfId="10713" xr:uid="{00000000-0005-0000-0000-0000E81A0000}"/>
    <cellStyle name="Normal 3 2 3 2 2 2 6" xfId="5097" xr:uid="{00000000-0005-0000-0000-0000E91A0000}"/>
    <cellStyle name="Normal 3 2 3 2 2 2 6 2" xfId="12585" xr:uid="{00000000-0005-0000-0000-0000EA1A0000}"/>
    <cellStyle name="Normal 3 2 3 2 2 2 7" xfId="8842" xr:uid="{00000000-0005-0000-0000-0000EB1A0000}"/>
    <cellStyle name="Normal 3 2 3 2 2 3" xfId="1559" xr:uid="{00000000-0005-0000-0000-0000EC1A0000}"/>
    <cellStyle name="Normal 3 2 3 2 2 3 2" xfId="2001" xr:uid="{00000000-0005-0000-0000-0000ED1A0000}"/>
    <cellStyle name="Normal 3 2 3 2 2 3 2 2" xfId="2912" xr:uid="{00000000-0005-0000-0000-0000EE1A0000}"/>
    <cellStyle name="Normal 3 2 3 2 2 3 2 2 2" xfId="4789" xr:uid="{00000000-0005-0000-0000-0000EF1A0000}"/>
    <cellStyle name="Normal 3 2 3 2 2 3 2 2 2 2" xfId="8537" xr:uid="{00000000-0005-0000-0000-0000F01A0000}"/>
    <cellStyle name="Normal 3 2 3 2 2 3 2 2 2 2 2" xfId="16024" xr:uid="{00000000-0005-0000-0000-0000F11A0000}"/>
    <cellStyle name="Normal 3 2 3 2 2 3 2 2 2 3" xfId="12281" xr:uid="{00000000-0005-0000-0000-0000F21A0000}"/>
    <cellStyle name="Normal 3 2 3 2 2 3 2 2 3" xfId="6665" xr:uid="{00000000-0005-0000-0000-0000F31A0000}"/>
    <cellStyle name="Normal 3 2 3 2 2 3 2 2 3 2" xfId="14153" xr:uid="{00000000-0005-0000-0000-0000F41A0000}"/>
    <cellStyle name="Normal 3 2 3 2 2 3 2 2 4" xfId="10410" xr:uid="{00000000-0005-0000-0000-0000F51A0000}"/>
    <cellStyle name="Normal 3 2 3 2 2 3 2 3" xfId="3880" xr:uid="{00000000-0005-0000-0000-0000F61A0000}"/>
    <cellStyle name="Normal 3 2 3 2 2 3 2 3 2" xfId="7628" xr:uid="{00000000-0005-0000-0000-0000F71A0000}"/>
    <cellStyle name="Normal 3 2 3 2 2 3 2 3 2 2" xfId="15115" xr:uid="{00000000-0005-0000-0000-0000F81A0000}"/>
    <cellStyle name="Normal 3 2 3 2 2 3 2 3 3" xfId="11372" xr:uid="{00000000-0005-0000-0000-0000F91A0000}"/>
    <cellStyle name="Normal 3 2 3 2 2 3 2 4" xfId="5756" xr:uid="{00000000-0005-0000-0000-0000FA1A0000}"/>
    <cellStyle name="Normal 3 2 3 2 2 3 2 4 2" xfId="13244" xr:uid="{00000000-0005-0000-0000-0000FB1A0000}"/>
    <cellStyle name="Normal 3 2 3 2 2 3 2 5" xfId="9501" xr:uid="{00000000-0005-0000-0000-0000FC1A0000}"/>
    <cellStyle name="Normal 3 2 3 2 2 3 3" xfId="2471" xr:uid="{00000000-0005-0000-0000-0000FD1A0000}"/>
    <cellStyle name="Normal 3 2 3 2 2 3 3 2" xfId="4349" xr:uid="{00000000-0005-0000-0000-0000FE1A0000}"/>
    <cellStyle name="Normal 3 2 3 2 2 3 3 2 2" xfId="8097" xr:uid="{00000000-0005-0000-0000-0000FF1A0000}"/>
    <cellStyle name="Normal 3 2 3 2 2 3 3 2 2 2" xfId="15584" xr:uid="{00000000-0005-0000-0000-0000001B0000}"/>
    <cellStyle name="Normal 3 2 3 2 2 3 3 2 3" xfId="11841" xr:uid="{00000000-0005-0000-0000-0000011B0000}"/>
    <cellStyle name="Normal 3 2 3 2 2 3 3 3" xfId="6225" xr:uid="{00000000-0005-0000-0000-0000021B0000}"/>
    <cellStyle name="Normal 3 2 3 2 2 3 3 3 2" xfId="13713" xr:uid="{00000000-0005-0000-0000-0000031B0000}"/>
    <cellStyle name="Normal 3 2 3 2 2 3 3 4" xfId="9970" xr:uid="{00000000-0005-0000-0000-0000041B0000}"/>
    <cellStyle name="Normal 3 2 3 2 2 3 4" xfId="3440" xr:uid="{00000000-0005-0000-0000-0000051B0000}"/>
    <cellStyle name="Normal 3 2 3 2 2 3 4 2" xfId="7188" xr:uid="{00000000-0005-0000-0000-0000061B0000}"/>
    <cellStyle name="Normal 3 2 3 2 2 3 4 2 2" xfId="14675" xr:uid="{00000000-0005-0000-0000-0000071B0000}"/>
    <cellStyle name="Normal 3 2 3 2 2 3 4 3" xfId="10932" xr:uid="{00000000-0005-0000-0000-0000081B0000}"/>
    <cellStyle name="Normal 3 2 3 2 2 3 5" xfId="5316" xr:uid="{00000000-0005-0000-0000-0000091B0000}"/>
    <cellStyle name="Normal 3 2 3 2 2 3 5 2" xfId="12804" xr:uid="{00000000-0005-0000-0000-00000A1B0000}"/>
    <cellStyle name="Normal 3 2 3 2 2 3 6" xfId="9061" xr:uid="{00000000-0005-0000-0000-00000B1B0000}"/>
    <cellStyle name="Normal 3 2 3 2 2 4" xfId="1781" xr:uid="{00000000-0005-0000-0000-00000C1B0000}"/>
    <cellStyle name="Normal 3 2 3 2 2 4 2" xfId="2692" xr:uid="{00000000-0005-0000-0000-00000D1B0000}"/>
    <cellStyle name="Normal 3 2 3 2 2 4 2 2" xfId="4569" xr:uid="{00000000-0005-0000-0000-00000E1B0000}"/>
    <cellStyle name="Normal 3 2 3 2 2 4 2 2 2" xfId="8317" xr:uid="{00000000-0005-0000-0000-00000F1B0000}"/>
    <cellStyle name="Normal 3 2 3 2 2 4 2 2 2 2" xfId="15804" xr:uid="{00000000-0005-0000-0000-0000101B0000}"/>
    <cellStyle name="Normal 3 2 3 2 2 4 2 2 3" xfId="12061" xr:uid="{00000000-0005-0000-0000-0000111B0000}"/>
    <cellStyle name="Normal 3 2 3 2 2 4 2 3" xfId="6445" xr:uid="{00000000-0005-0000-0000-0000121B0000}"/>
    <cellStyle name="Normal 3 2 3 2 2 4 2 3 2" xfId="13933" xr:uid="{00000000-0005-0000-0000-0000131B0000}"/>
    <cellStyle name="Normal 3 2 3 2 2 4 2 4" xfId="10190" xr:uid="{00000000-0005-0000-0000-0000141B0000}"/>
    <cellStyle name="Normal 3 2 3 2 2 4 3" xfId="3660" xr:uid="{00000000-0005-0000-0000-0000151B0000}"/>
    <cellStyle name="Normal 3 2 3 2 2 4 3 2" xfId="7408" xr:uid="{00000000-0005-0000-0000-0000161B0000}"/>
    <cellStyle name="Normal 3 2 3 2 2 4 3 2 2" xfId="14895" xr:uid="{00000000-0005-0000-0000-0000171B0000}"/>
    <cellStyle name="Normal 3 2 3 2 2 4 3 3" xfId="11152" xr:uid="{00000000-0005-0000-0000-0000181B0000}"/>
    <cellStyle name="Normal 3 2 3 2 2 4 4" xfId="5536" xr:uid="{00000000-0005-0000-0000-0000191B0000}"/>
    <cellStyle name="Normal 3 2 3 2 2 4 4 2" xfId="13024" xr:uid="{00000000-0005-0000-0000-00001A1B0000}"/>
    <cellStyle name="Normal 3 2 3 2 2 4 5" xfId="9281" xr:uid="{00000000-0005-0000-0000-00001B1B0000}"/>
    <cellStyle name="Normal 3 2 3 2 2 5" xfId="2251" xr:uid="{00000000-0005-0000-0000-00001C1B0000}"/>
    <cellStyle name="Normal 3 2 3 2 2 5 2" xfId="4129" xr:uid="{00000000-0005-0000-0000-00001D1B0000}"/>
    <cellStyle name="Normal 3 2 3 2 2 5 2 2" xfId="7877" xr:uid="{00000000-0005-0000-0000-00001E1B0000}"/>
    <cellStyle name="Normal 3 2 3 2 2 5 2 2 2" xfId="15364" xr:uid="{00000000-0005-0000-0000-00001F1B0000}"/>
    <cellStyle name="Normal 3 2 3 2 2 5 2 3" xfId="11621" xr:uid="{00000000-0005-0000-0000-0000201B0000}"/>
    <cellStyle name="Normal 3 2 3 2 2 5 3" xfId="6005" xr:uid="{00000000-0005-0000-0000-0000211B0000}"/>
    <cellStyle name="Normal 3 2 3 2 2 5 3 2" xfId="13493" xr:uid="{00000000-0005-0000-0000-0000221B0000}"/>
    <cellStyle name="Normal 3 2 3 2 2 5 4" xfId="9750" xr:uid="{00000000-0005-0000-0000-0000231B0000}"/>
    <cellStyle name="Normal 3 2 3 2 2 6" xfId="3220" xr:uid="{00000000-0005-0000-0000-0000241B0000}"/>
    <cellStyle name="Normal 3 2 3 2 2 6 2" xfId="6968" xr:uid="{00000000-0005-0000-0000-0000251B0000}"/>
    <cellStyle name="Normal 3 2 3 2 2 6 2 2" xfId="14455" xr:uid="{00000000-0005-0000-0000-0000261B0000}"/>
    <cellStyle name="Normal 3 2 3 2 2 6 3" xfId="10712" xr:uid="{00000000-0005-0000-0000-0000271B0000}"/>
    <cellStyle name="Normal 3 2 3 2 2 7" xfId="5096" xr:uid="{00000000-0005-0000-0000-0000281B0000}"/>
    <cellStyle name="Normal 3 2 3 2 2 7 2" xfId="12584" xr:uid="{00000000-0005-0000-0000-0000291B0000}"/>
    <cellStyle name="Normal 3 2 3 2 2 8" xfId="8841" xr:uid="{00000000-0005-0000-0000-00002A1B0000}"/>
    <cellStyle name="Normal 3 2 3 2 3" xfId="1221" xr:uid="{00000000-0005-0000-0000-00002B1B0000}"/>
    <cellStyle name="Normal 3 2 3 2 3 2" xfId="1561" xr:uid="{00000000-0005-0000-0000-00002C1B0000}"/>
    <cellStyle name="Normal 3 2 3 2 3 2 2" xfId="2003" xr:uid="{00000000-0005-0000-0000-00002D1B0000}"/>
    <cellStyle name="Normal 3 2 3 2 3 2 2 2" xfId="2914" xr:uid="{00000000-0005-0000-0000-00002E1B0000}"/>
    <cellStyle name="Normal 3 2 3 2 3 2 2 2 2" xfId="4791" xr:uid="{00000000-0005-0000-0000-00002F1B0000}"/>
    <cellStyle name="Normal 3 2 3 2 3 2 2 2 2 2" xfId="8539" xr:uid="{00000000-0005-0000-0000-0000301B0000}"/>
    <cellStyle name="Normal 3 2 3 2 3 2 2 2 2 2 2" xfId="16026" xr:uid="{00000000-0005-0000-0000-0000311B0000}"/>
    <cellStyle name="Normal 3 2 3 2 3 2 2 2 2 3" xfId="12283" xr:uid="{00000000-0005-0000-0000-0000321B0000}"/>
    <cellStyle name="Normal 3 2 3 2 3 2 2 2 3" xfId="6667" xr:uid="{00000000-0005-0000-0000-0000331B0000}"/>
    <cellStyle name="Normal 3 2 3 2 3 2 2 2 3 2" xfId="14155" xr:uid="{00000000-0005-0000-0000-0000341B0000}"/>
    <cellStyle name="Normal 3 2 3 2 3 2 2 2 4" xfId="10412" xr:uid="{00000000-0005-0000-0000-0000351B0000}"/>
    <cellStyle name="Normal 3 2 3 2 3 2 2 3" xfId="3882" xr:uid="{00000000-0005-0000-0000-0000361B0000}"/>
    <cellStyle name="Normal 3 2 3 2 3 2 2 3 2" xfId="7630" xr:uid="{00000000-0005-0000-0000-0000371B0000}"/>
    <cellStyle name="Normal 3 2 3 2 3 2 2 3 2 2" xfId="15117" xr:uid="{00000000-0005-0000-0000-0000381B0000}"/>
    <cellStyle name="Normal 3 2 3 2 3 2 2 3 3" xfId="11374" xr:uid="{00000000-0005-0000-0000-0000391B0000}"/>
    <cellStyle name="Normal 3 2 3 2 3 2 2 4" xfId="5758" xr:uid="{00000000-0005-0000-0000-00003A1B0000}"/>
    <cellStyle name="Normal 3 2 3 2 3 2 2 4 2" xfId="13246" xr:uid="{00000000-0005-0000-0000-00003B1B0000}"/>
    <cellStyle name="Normal 3 2 3 2 3 2 2 5" xfId="9503" xr:uid="{00000000-0005-0000-0000-00003C1B0000}"/>
    <cellStyle name="Normal 3 2 3 2 3 2 3" xfId="2473" xr:uid="{00000000-0005-0000-0000-00003D1B0000}"/>
    <cellStyle name="Normal 3 2 3 2 3 2 3 2" xfId="4351" xr:uid="{00000000-0005-0000-0000-00003E1B0000}"/>
    <cellStyle name="Normal 3 2 3 2 3 2 3 2 2" xfId="8099" xr:uid="{00000000-0005-0000-0000-00003F1B0000}"/>
    <cellStyle name="Normal 3 2 3 2 3 2 3 2 2 2" xfId="15586" xr:uid="{00000000-0005-0000-0000-0000401B0000}"/>
    <cellStyle name="Normal 3 2 3 2 3 2 3 2 3" xfId="11843" xr:uid="{00000000-0005-0000-0000-0000411B0000}"/>
    <cellStyle name="Normal 3 2 3 2 3 2 3 3" xfId="6227" xr:uid="{00000000-0005-0000-0000-0000421B0000}"/>
    <cellStyle name="Normal 3 2 3 2 3 2 3 3 2" xfId="13715" xr:uid="{00000000-0005-0000-0000-0000431B0000}"/>
    <cellStyle name="Normal 3 2 3 2 3 2 3 4" xfId="9972" xr:uid="{00000000-0005-0000-0000-0000441B0000}"/>
    <cellStyle name="Normal 3 2 3 2 3 2 4" xfId="3442" xr:uid="{00000000-0005-0000-0000-0000451B0000}"/>
    <cellStyle name="Normal 3 2 3 2 3 2 4 2" xfId="7190" xr:uid="{00000000-0005-0000-0000-0000461B0000}"/>
    <cellStyle name="Normal 3 2 3 2 3 2 4 2 2" xfId="14677" xr:uid="{00000000-0005-0000-0000-0000471B0000}"/>
    <cellStyle name="Normal 3 2 3 2 3 2 4 3" xfId="10934" xr:uid="{00000000-0005-0000-0000-0000481B0000}"/>
    <cellStyle name="Normal 3 2 3 2 3 2 5" xfId="5318" xr:uid="{00000000-0005-0000-0000-0000491B0000}"/>
    <cellStyle name="Normal 3 2 3 2 3 2 5 2" xfId="12806" xr:uid="{00000000-0005-0000-0000-00004A1B0000}"/>
    <cellStyle name="Normal 3 2 3 2 3 2 6" xfId="9063" xr:uid="{00000000-0005-0000-0000-00004B1B0000}"/>
    <cellStyle name="Normal 3 2 3 2 3 3" xfId="1783" xr:uid="{00000000-0005-0000-0000-00004C1B0000}"/>
    <cellStyle name="Normal 3 2 3 2 3 3 2" xfId="2694" xr:uid="{00000000-0005-0000-0000-00004D1B0000}"/>
    <cellStyle name="Normal 3 2 3 2 3 3 2 2" xfId="4571" xr:uid="{00000000-0005-0000-0000-00004E1B0000}"/>
    <cellStyle name="Normal 3 2 3 2 3 3 2 2 2" xfId="8319" xr:uid="{00000000-0005-0000-0000-00004F1B0000}"/>
    <cellStyle name="Normal 3 2 3 2 3 3 2 2 2 2" xfId="15806" xr:uid="{00000000-0005-0000-0000-0000501B0000}"/>
    <cellStyle name="Normal 3 2 3 2 3 3 2 2 3" xfId="12063" xr:uid="{00000000-0005-0000-0000-0000511B0000}"/>
    <cellStyle name="Normal 3 2 3 2 3 3 2 3" xfId="6447" xr:uid="{00000000-0005-0000-0000-0000521B0000}"/>
    <cellStyle name="Normal 3 2 3 2 3 3 2 3 2" xfId="13935" xr:uid="{00000000-0005-0000-0000-0000531B0000}"/>
    <cellStyle name="Normal 3 2 3 2 3 3 2 4" xfId="10192" xr:uid="{00000000-0005-0000-0000-0000541B0000}"/>
    <cellStyle name="Normal 3 2 3 2 3 3 3" xfId="3662" xr:uid="{00000000-0005-0000-0000-0000551B0000}"/>
    <cellStyle name="Normal 3 2 3 2 3 3 3 2" xfId="7410" xr:uid="{00000000-0005-0000-0000-0000561B0000}"/>
    <cellStyle name="Normal 3 2 3 2 3 3 3 2 2" xfId="14897" xr:uid="{00000000-0005-0000-0000-0000571B0000}"/>
    <cellStyle name="Normal 3 2 3 2 3 3 3 3" xfId="11154" xr:uid="{00000000-0005-0000-0000-0000581B0000}"/>
    <cellStyle name="Normal 3 2 3 2 3 3 4" xfId="5538" xr:uid="{00000000-0005-0000-0000-0000591B0000}"/>
    <cellStyle name="Normal 3 2 3 2 3 3 4 2" xfId="13026" xr:uid="{00000000-0005-0000-0000-00005A1B0000}"/>
    <cellStyle name="Normal 3 2 3 2 3 3 5" xfId="9283" xr:uid="{00000000-0005-0000-0000-00005B1B0000}"/>
    <cellStyle name="Normal 3 2 3 2 3 4" xfId="2253" xr:uid="{00000000-0005-0000-0000-00005C1B0000}"/>
    <cellStyle name="Normal 3 2 3 2 3 4 2" xfId="4131" xr:uid="{00000000-0005-0000-0000-00005D1B0000}"/>
    <cellStyle name="Normal 3 2 3 2 3 4 2 2" xfId="7879" xr:uid="{00000000-0005-0000-0000-00005E1B0000}"/>
    <cellStyle name="Normal 3 2 3 2 3 4 2 2 2" xfId="15366" xr:uid="{00000000-0005-0000-0000-00005F1B0000}"/>
    <cellStyle name="Normal 3 2 3 2 3 4 2 3" xfId="11623" xr:uid="{00000000-0005-0000-0000-0000601B0000}"/>
    <cellStyle name="Normal 3 2 3 2 3 4 3" xfId="6007" xr:uid="{00000000-0005-0000-0000-0000611B0000}"/>
    <cellStyle name="Normal 3 2 3 2 3 4 3 2" xfId="13495" xr:uid="{00000000-0005-0000-0000-0000621B0000}"/>
    <cellStyle name="Normal 3 2 3 2 3 4 4" xfId="9752" xr:uid="{00000000-0005-0000-0000-0000631B0000}"/>
    <cellStyle name="Normal 3 2 3 2 3 5" xfId="3222" xr:uid="{00000000-0005-0000-0000-0000641B0000}"/>
    <cellStyle name="Normal 3 2 3 2 3 5 2" xfId="6970" xr:uid="{00000000-0005-0000-0000-0000651B0000}"/>
    <cellStyle name="Normal 3 2 3 2 3 5 2 2" xfId="14457" xr:uid="{00000000-0005-0000-0000-0000661B0000}"/>
    <cellStyle name="Normal 3 2 3 2 3 5 3" xfId="10714" xr:uid="{00000000-0005-0000-0000-0000671B0000}"/>
    <cellStyle name="Normal 3 2 3 2 3 6" xfId="5098" xr:uid="{00000000-0005-0000-0000-0000681B0000}"/>
    <cellStyle name="Normal 3 2 3 2 3 6 2" xfId="12586" xr:uid="{00000000-0005-0000-0000-0000691B0000}"/>
    <cellStyle name="Normal 3 2 3 2 3 7" xfId="8843" xr:uid="{00000000-0005-0000-0000-00006A1B0000}"/>
    <cellStyle name="Normal 3 2 3 2 4" xfId="1558" xr:uid="{00000000-0005-0000-0000-00006B1B0000}"/>
    <cellStyle name="Normal 3 2 3 2 4 2" xfId="2000" xr:uid="{00000000-0005-0000-0000-00006C1B0000}"/>
    <cellStyle name="Normal 3 2 3 2 4 2 2" xfId="2911" xr:uid="{00000000-0005-0000-0000-00006D1B0000}"/>
    <cellStyle name="Normal 3 2 3 2 4 2 2 2" xfId="4788" xr:uid="{00000000-0005-0000-0000-00006E1B0000}"/>
    <cellStyle name="Normal 3 2 3 2 4 2 2 2 2" xfId="8536" xr:uid="{00000000-0005-0000-0000-00006F1B0000}"/>
    <cellStyle name="Normal 3 2 3 2 4 2 2 2 2 2" xfId="16023" xr:uid="{00000000-0005-0000-0000-0000701B0000}"/>
    <cellStyle name="Normal 3 2 3 2 4 2 2 2 3" xfId="12280" xr:uid="{00000000-0005-0000-0000-0000711B0000}"/>
    <cellStyle name="Normal 3 2 3 2 4 2 2 3" xfId="6664" xr:uid="{00000000-0005-0000-0000-0000721B0000}"/>
    <cellStyle name="Normal 3 2 3 2 4 2 2 3 2" xfId="14152" xr:uid="{00000000-0005-0000-0000-0000731B0000}"/>
    <cellStyle name="Normal 3 2 3 2 4 2 2 4" xfId="10409" xr:uid="{00000000-0005-0000-0000-0000741B0000}"/>
    <cellStyle name="Normal 3 2 3 2 4 2 3" xfId="3879" xr:uid="{00000000-0005-0000-0000-0000751B0000}"/>
    <cellStyle name="Normal 3 2 3 2 4 2 3 2" xfId="7627" xr:uid="{00000000-0005-0000-0000-0000761B0000}"/>
    <cellStyle name="Normal 3 2 3 2 4 2 3 2 2" xfId="15114" xr:uid="{00000000-0005-0000-0000-0000771B0000}"/>
    <cellStyle name="Normal 3 2 3 2 4 2 3 3" xfId="11371" xr:uid="{00000000-0005-0000-0000-0000781B0000}"/>
    <cellStyle name="Normal 3 2 3 2 4 2 4" xfId="5755" xr:uid="{00000000-0005-0000-0000-0000791B0000}"/>
    <cellStyle name="Normal 3 2 3 2 4 2 4 2" xfId="13243" xr:uid="{00000000-0005-0000-0000-00007A1B0000}"/>
    <cellStyle name="Normal 3 2 3 2 4 2 5" xfId="9500" xr:uid="{00000000-0005-0000-0000-00007B1B0000}"/>
    <cellStyle name="Normal 3 2 3 2 4 3" xfId="2470" xr:uid="{00000000-0005-0000-0000-00007C1B0000}"/>
    <cellStyle name="Normal 3 2 3 2 4 3 2" xfId="4348" xr:uid="{00000000-0005-0000-0000-00007D1B0000}"/>
    <cellStyle name="Normal 3 2 3 2 4 3 2 2" xfId="8096" xr:uid="{00000000-0005-0000-0000-00007E1B0000}"/>
    <cellStyle name="Normal 3 2 3 2 4 3 2 2 2" xfId="15583" xr:uid="{00000000-0005-0000-0000-00007F1B0000}"/>
    <cellStyle name="Normal 3 2 3 2 4 3 2 3" xfId="11840" xr:uid="{00000000-0005-0000-0000-0000801B0000}"/>
    <cellStyle name="Normal 3 2 3 2 4 3 3" xfId="6224" xr:uid="{00000000-0005-0000-0000-0000811B0000}"/>
    <cellStyle name="Normal 3 2 3 2 4 3 3 2" xfId="13712" xr:uid="{00000000-0005-0000-0000-0000821B0000}"/>
    <cellStyle name="Normal 3 2 3 2 4 3 4" xfId="9969" xr:uid="{00000000-0005-0000-0000-0000831B0000}"/>
    <cellStyle name="Normal 3 2 3 2 4 4" xfId="3439" xr:uid="{00000000-0005-0000-0000-0000841B0000}"/>
    <cellStyle name="Normal 3 2 3 2 4 4 2" xfId="7187" xr:uid="{00000000-0005-0000-0000-0000851B0000}"/>
    <cellStyle name="Normal 3 2 3 2 4 4 2 2" xfId="14674" xr:uid="{00000000-0005-0000-0000-0000861B0000}"/>
    <cellStyle name="Normal 3 2 3 2 4 4 3" xfId="10931" xr:uid="{00000000-0005-0000-0000-0000871B0000}"/>
    <cellStyle name="Normal 3 2 3 2 4 5" xfId="5315" xr:uid="{00000000-0005-0000-0000-0000881B0000}"/>
    <cellStyle name="Normal 3 2 3 2 4 5 2" xfId="12803" xr:uid="{00000000-0005-0000-0000-0000891B0000}"/>
    <cellStyle name="Normal 3 2 3 2 4 6" xfId="9060" xr:uid="{00000000-0005-0000-0000-00008A1B0000}"/>
    <cellStyle name="Normal 3 2 3 2 5" xfId="1780" xr:uid="{00000000-0005-0000-0000-00008B1B0000}"/>
    <cellStyle name="Normal 3 2 3 2 5 2" xfId="2691" xr:uid="{00000000-0005-0000-0000-00008C1B0000}"/>
    <cellStyle name="Normal 3 2 3 2 5 2 2" xfId="4568" xr:uid="{00000000-0005-0000-0000-00008D1B0000}"/>
    <cellStyle name="Normal 3 2 3 2 5 2 2 2" xfId="8316" xr:uid="{00000000-0005-0000-0000-00008E1B0000}"/>
    <cellStyle name="Normal 3 2 3 2 5 2 2 2 2" xfId="15803" xr:uid="{00000000-0005-0000-0000-00008F1B0000}"/>
    <cellStyle name="Normal 3 2 3 2 5 2 2 3" xfId="12060" xr:uid="{00000000-0005-0000-0000-0000901B0000}"/>
    <cellStyle name="Normal 3 2 3 2 5 2 3" xfId="6444" xr:uid="{00000000-0005-0000-0000-0000911B0000}"/>
    <cellStyle name="Normal 3 2 3 2 5 2 3 2" xfId="13932" xr:uid="{00000000-0005-0000-0000-0000921B0000}"/>
    <cellStyle name="Normal 3 2 3 2 5 2 4" xfId="10189" xr:uid="{00000000-0005-0000-0000-0000931B0000}"/>
    <cellStyle name="Normal 3 2 3 2 5 3" xfId="3659" xr:uid="{00000000-0005-0000-0000-0000941B0000}"/>
    <cellStyle name="Normal 3 2 3 2 5 3 2" xfId="7407" xr:uid="{00000000-0005-0000-0000-0000951B0000}"/>
    <cellStyle name="Normal 3 2 3 2 5 3 2 2" xfId="14894" xr:uid="{00000000-0005-0000-0000-0000961B0000}"/>
    <cellStyle name="Normal 3 2 3 2 5 3 3" xfId="11151" xr:uid="{00000000-0005-0000-0000-0000971B0000}"/>
    <cellStyle name="Normal 3 2 3 2 5 4" xfId="5535" xr:uid="{00000000-0005-0000-0000-0000981B0000}"/>
    <cellStyle name="Normal 3 2 3 2 5 4 2" xfId="13023" xr:uid="{00000000-0005-0000-0000-0000991B0000}"/>
    <cellStyle name="Normal 3 2 3 2 5 5" xfId="9280" xr:uid="{00000000-0005-0000-0000-00009A1B0000}"/>
    <cellStyle name="Normal 3 2 3 2 6" xfId="2250" xr:uid="{00000000-0005-0000-0000-00009B1B0000}"/>
    <cellStyle name="Normal 3 2 3 2 6 2" xfId="4128" xr:uid="{00000000-0005-0000-0000-00009C1B0000}"/>
    <cellStyle name="Normal 3 2 3 2 6 2 2" xfId="7876" xr:uid="{00000000-0005-0000-0000-00009D1B0000}"/>
    <cellStyle name="Normal 3 2 3 2 6 2 2 2" xfId="15363" xr:uid="{00000000-0005-0000-0000-00009E1B0000}"/>
    <cellStyle name="Normal 3 2 3 2 6 2 3" xfId="11620" xr:uid="{00000000-0005-0000-0000-00009F1B0000}"/>
    <cellStyle name="Normal 3 2 3 2 6 3" xfId="6004" xr:uid="{00000000-0005-0000-0000-0000A01B0000}"/>
    <cellStyle name="Normal 3 2 3 2 6 3 2" xfId="13492" xr:uid="{00000000-0005-0000-0000-0000A11B0000}"/>
    <cellStyle name="Normal 3 2 3 2 6 4" xfId="9749" xr:uid="{00000000-0005-0000-0000-0000A21B0000}"/>
    <cellStyle name="Normal 3 2 3 2 7" xfId="3219" xr:uid="{00000000-0005-0000-0000-0000A31B0000}"/>
    <cellStyle name="Normal 3 2 3 2 7 2" xfId="6967" xr:uid="{00000000-0005-0000-0000-0000A41B0000}"/>
    <cellStyle name="Normal 3 2 3 2 7 2 2" xfId="14454" xr:uid="{00000000-0005-0000-0000-0000A51B0000}"/>
    <cellStyle name="Normal 3 2 3 2 7 3" xfId="10711" xr:uid="{00000000-0005-0000-0000-0000A61B0000}"/>
    <cellStyle name="Normal 3 2 3 2 8" xfId="5095" xr:uid="{00000000-0005-0000-0000-0000A71B0000}"/>
    <cellStyle name="Normal 3 2 3 2 8 2" xfId="12583" xr:uid="{00000000-0005-0000-0000-0000A81B0000}"/>
    <cellStyle name="Normal 3 2 3 2 9" xfId="8840" xr:uid="{00000000-0005-0000-0000-0000A91B0000}"/>
    <cellStyle name="Normal 3 2 3 3" xfId="1222" xr:uid="{00000000-0005-0000-0000-0000AA1B0000}"/>
    <cellStyle name="Normal 3 2 3 3 2" xfId="1223" xr:uid="{00000000-0005-0000-0000-0000AB1B0000}"/>
    <cellStyle name="Normal 3 2 3 3 2 2" xfId="1563" xr:uid="{00000000-0005-0000-0000-0000AC1B0000}"/>
    <cellStyle name="Normal 3 2 3 3 2 2 2" xfId="2005" xr:uid="{00000000-0005-0000-0000-0000AD1B0000}"/>
    <cellStyle name="Normal 3 2 3 3 2 2 2 2" xfId="2916" xr:uid="{00000000-0005-0000-0000-0000AE1B0000}"/>
    <cellStyle name="Normal 3 2 3 3 2 2 2 2 2" xfId="4793" xr:uid="{00000000-0005-0000-0000-0000AF1B0000}"/>
    <cellStyle name="Normal 3 2 3 3 2 2 2 2 2 2" xfId="8541" xr:uid="{00000000-0005-0000-0000-0000B01B0000}"/>
    <cellStyle name="Normal 3 2 3 3 2 2 2 2 2 2 2" xfId="16028" xr:uid="{00000000-0005-0000-0000-0000B11B0000}"/>
    <cellStyle name="Normal 3 2 3 3 2 2 2 2 2 3" xfId="12285" xr:uid="{00000000-0005-0000-0000-0000B21B0000}"/>
    <cellStyle name="Normal 3 2 3 3 2 2 2 2 3" xfId="6669" xr:uid="{00000000-0005-0000-0000-0000B31B0000}"/>
    <cellStyle name="Normal 3 2 3 3 2 2 2 2 3 2" xfId="14157" xr:uid="{00000000-0005-0000-0000-0000B41B0000}"/>
    <cellStyle name="Normal 3 2 3 3 2 2 2 2 4" xfId="10414" xr:uid="{00000000-0005-0000-0000-0000B51B0000}"/>
    <cellStyle name="Normal 3 2 3 3 2 2 2 3" xfId="3884" xr:uid="{00000000-0005-0000-0000-0000B61B0000}"/>
    <cellStyle name="Normal 3 2 3 3 2 2 2 3 2" xfId="7632" xr:uid="{00000000-0005-0000-0000-0000B71B0000}"/>
    <cellStyle name="Normal 3 2 3 3 2 2 2 3 2 2" xfId="15119" xr:uid="{00000000-0005-0000-0000-0000B81B0000}"/>
    <cellStyle name="Normal 3 2 3 3 2 2 2 3 3" xfId="11376" xr:uid="{00000000-0005-0000-0000-0000B91B0000}"/>
    <cellStyle name="Normal 3 2 3 3 2 2 2 4" xfId="5760" xr:uid="{00000000-0005-0000-0000-0000BA1B0000}"/>
    <cellStyle name="Normal 3 2 3 3 2 2 2 4 2" xfId="13248" xr:uid="{00000000-0005-0000-0000-0000BB1B0000}"/>
    <cellStyle name="Normal 3 2 3 3 2 2 2 5" xfId="9505" xr:uid="{00000000-0005-0000-0000-0000BC1B0000}"/>
    <cellStyle name="Normal 3 2 3 3 2 2 3" xfId="2475" xr:uid="{00000000-0005-0000-0000-0000BD1B0000}"/>
    <cellStyle name="Normal 3 2 3 3 2 2 3 2" xfId="4353" xr:uid="{00000000-0005-0000-0000-0000BE1B0000}"/>
    <cellStyle name="Normal 3 2 3 3 2 2 3 2 2" xfId="8101" xr:uid="{00000000-0005-0000-0000-0000BF1B0000}"/>
    <cellStyle name="Normal 3 2 3 3 2 2 3 2 2 2" xfId="15588" xr:uid="{00000000-0005-0000-0000-0000C01B0000}"/>
    <cellStyle name="Normal 3 2 3 3 2 2 3 2 3" xfId="11845" xr:uid="{00000000-0005-0000-0000-0000C11B0000}"/>
    <cellStyle name="Normal 3 2 3 3 2 2 3 3" xfId="6229" xr:uid="{00000000-0005-0000-0000-0000C21B0000}"/>
    <cellStyle name="Normal 3 2 3 3 2 2 3 3 2" xfId="13717" xr:uid="{00000000-0005-0000-0000-0000C31B0000}"/>
    <cellStyle name="Normal 3 2 3 3 2 2 3 4" xfId="9974" xr:uid="{00000000-0005-0000-0000-0000C41B0000}"/>
    <cellStyle name="Normal 3 2 3 3 2 2 4" xfId="3444" xr:uid="{00000000-0005-0000-0000-0000C51B0000}"/>
    <cellStyle name="Normal 3 2 3 3 2 2 4 2" xfId="7192" xr:uid="{00000000-0005-0000-0000-0000C61B0000}"/>
    <cellStyle name="Normal 3 2 3 3 2 2 4 2 2" xfId="14679" xr:uid="{00000000-0005-0000-0000-0000C71B0000}"/>
    <cellStyle name="Normal 3 2 3 3 2 2 4 3" xfId="10936" xr:uid="{00000000-0005-0000-0000-0000C81B0000}"/>
    <cellStyle name="Normal 3 2 3 3 2 2 5" xfId="5320" xr:uid="{00000000-0005-0000-0000-0000C91B0000}"/>
    <cellStyle name="Normal 3 2 3 3 2 2 5 2" xfId="12808" xr:uid="{00000000-0005-0000-0000-0000CA1B0000}"/>
    <cellStyle name="Normal 3 2 3 3 2 2 6" xfId="9065" xr:uid="{00000000-0005-0000-0000-0000CB1B0000}"/>
    <cellStyle name="Normal 3 2 3 3 2 3" xfId="1785" xr:uid="{00000000-0005-0000-0000-0000CC1B0000}"/>
    <cellStyle name="Normal 3 2 3 3 2 3 2" xfId="2696" xr:uid="{00000000-0005-0000-0000-0000CD1B0000}"/>
    <cellStyle name="Normal 3 2 3 3 2 3 2 2" xfId="4573" xr:uid="{00000000-0005-0000-0000-0000CE1B0000}"/>
    <cellStyle name="Normal 3 2 3 3 2 3 2 2 2" xfId="8321" xr:uid="{00000000-0005-0000-0000-0000CF1B0000}"/>
    <cellStyle name="Normal 3 2 3 3 2 3 2 2 2 2" xfId="15808" xr:uid="{00000000-0005-0000-0000-0000D01B0000}"/>
    <cellStyle name="Normal 3 2 3 3 2 3 2 2 3" xfId="12065" xr:uid="{00000000-0005-0000-0000-0000D11B0000}"/>
    <cellStyle name="Normal 3 2 3 3 2 3 2 3" xfId="6449" xr:uid="{00000000-0005-0000-0000-0000D21B0000}"/>
    <cellStyle name="Normal 3 2 3 3 2 3 2 3 2" xfId="13937" xr:uid="{00000000-0005-0000-0000-0000D31B0000}"/>
    <cellStyle name="Normal 3 2 3 3 2 3 2 4" xfId="10194" xr:uid="{00000000-0005-0000-0000-0000D41B0000}"/>
    <cellStyle name="Normal 3 2 3 3 2 3 3" xfId="3664" xr:uid="{00000000-0005-0000-0000-0000D51B0000}"/>
    <cellStyle name="Normal 3 2 3 3 2 3 3 2" xfId="7412" xr:uid="{00000000-0005-0000-0000-0000D61B0000}"/>
    <cellStyle name="Normal 3 2 3 3 2 3 3 2 2" xfId="14899" xr:uid="{00000000-0005-0000-0000-0000D71B0000}"/>
    <cellStyle name="Normal 3 2 3 3 2 3 3 3" xfId="11156" xr:uid="{00000000-0005-0000-0000-0000D81B0000}"/>
    <cellStyle name="Normal 3 2 3 3 2 3 4" xfId="5540" xr:uid="{00000000-0005-0000-0000-0000D91B0000}"/>
    <cellStyle name="Normal 3 2 3 3 2 3 4 2" xfId="13028" xr:uid="{00000000-0005-0000-0000-0000DA1B0000}"/>
    <cellStyle name="Normal 3 2 3 3 2 3 5" xfId="9285" xr:uid="{00000000-0005-0000-0000-0000DB1B0000}"/>
    <cellStyle name="Normal 3 2 3 3 2 4" xfId="2255" xr:uid="{00000000-0005-0000-0000-0000DC1B0000}"/>
    <cellStyle name="Normal 3 2 3 3 2 4 2" xfId="4133" xr:uid="{00000000-0005-0000-0000-0000DD1B0000}"/>
    <cellStyle name="Normal 3 2 3 3 2 4 2 2" xfId="7881" xr:uid="{00000000-0005-0000-0000-0000DE1B0000}"/>
    <cellStyle name="Normal 3 2 3 3 2 4 2 2 2" xfId="15368" xr:uid="{00000000-0005-0000-0000-0000DF1B0000}"/>
    <cellStyle name="Normal 3 2 3 3 2 4 2 3" xfId="11625" xr:uid="{00000000-0005-0000-0000-0000E01B0000}"/>
    <cellStyle name="Normal 3 2 3 3 2 4 3" xfId="6009" xr:uid="{00000000-0005-0000-0000-0000E11B0000}"/>
    <cellStyle name="Normal 3 2 3 3 2 4 3 2" xfId="13497" xr:uid="{00000000-0005-0000-0000-0000E21B0000}"/>
    <cellStyle name="Normal 3 2 3 3 2 4 4" xfId="9754" xr:uid="{00000000-0005-0000-0000-0000E31B0000}"/>
    <cellStyle name="Normal 3 2 3 3 2 5" xfId="3224" xr:uid="{00000000-0005-0000-0000-0000E41B0000}"/>
    <cellStyle name="Normal 3 2 3 3 2 5 2" xfId="6972" xr:uid="{00000000-0005-0000-0000-0000E51B0000}"/>
    <cellStyle name="Normal 3 2 3 3 2 5 2 2" xfId="14459" xr:uid="{00000000-0005-0000-0000-0000E61B0000}"/>
    <cellStyle name="Normal 3 2 3 3 2 5 3" xfId="10716" xr:uid="{00000000-0005-0000-0000-0000E71B0000}"/>
    <cellStyle name="Normal 3 2 3 3 2 6" xfId="5100" xr:uid="{00000000-0005-0000-0000-0000E81B0000}"/>
    <cellStyle name="Normal 3 2 3 3 2 6 2" xfId="12588" xr:uid="{00000000-0005-0000-0000-0000E91B0000}"/>
    <cellStyle name="Normal 3 2 3 3 2 7" xfId="8845" xr:uid="{00000000-0005-0000-0000-0000EA1B0000}"/>
    <cellStyle name="Normal 3 2 3 3 3" xfId="1562" xr:uid="{00000000-0005-0000-0000-0000EB1B0000}"/>
    <cellStyle name="Normal 3 2 3 3 3 2" xfId="2004" xr:uid="{00000000-0005-0000-0000-0000EC1B0000}"/>
    <cellStyle name="Normal 3 2 3 3 3 2 2" xfId="2915" xr:uid="{00000000-0005-0000-0000-0000ED1B0000}"/>
    <cellStyle name="Normal 3 2 3 3 3 2 2 2" xfId="4792" xr:uid="{00000000-0005-0000-0000-0000EE1B0000}"/>
    <cellStyle name="Normal 3 2 3 3 3 2 2 2 2" xfId="8540" xr:uid="{00000000-0005-0000-0000-0000EF1B0000}"/>
    <cellStyle name="Normal 3 2 3 3 3 2 2 2 2 2" xfId="16027" xr:uid="{00000000-0005-0000-0000-0000F01B0000}"/>
    <cellStyle name="Normal 3 2 3 3 3 2 2 2 3" xfId="12284" xr:uid="{00000000-0005-0000-0000-0000F11B0000}"/>
    <cellStyle name="Normal 3 2 3 3 3 2 2 3" xfId="6668" xr:uid="{00000000-0005-0000-0000-0000F21B0000}"/>
    <cellStyle name="Normal 3 2 3 3 3 2 2 3 2" xfId="14156" xr:uid="{00000000-0005-0000-0000-0000F31B0000}"/>
    <cellStyle name="Normal 3 2 3 3 3 2 2 4" xfId="10413" xr:uid="{00000000-0005-0000-0000-0000F41B0000}"/>
    <cellStyle name="Normal 3 2 3 3 3 2 3" xfId="3883" xr:uid="{00000000-0005-0000-0000-0000F51B0000}"/>
    <cellStyle name="Normal 3 2 3 3 3 2 3 2" xfId="7631" xr:uid="{00000000-0005-0000-0000-0000F61B0000}"/>
    <cellStyle name="Normal 3 2 3 3 3 2 3 2 2" xfId="15118" xr:uid="{00000000-0005-0000-0000-0000F71B0000}"/>
    <cellStyle name="Normal 3 2 3 3 3 2 3 3" xfId="11375" xr:uid="{00000000-0005-0000-0000-0000F81B0000}"/>
    <cellStyle name="Normal 3 2 3 3 3 2 4" xfId="5759" xr:uid="{00000000-0005-0000-0000-0000F91B0000}"/>
    <cellStyle name="Normal 3 2 3 3 3 2 4 2" xfId="13247" xr:uid="{00000000-0005-0000-0000-0000FA1B0000}"/>
    <cellStyle name="Normal 3 2 3 3 3 2 5" xfId="9504" xr:uid="{00000000-0005-0000-0000-0000FB1B0000}"/>
    <cellStyle name="Normal 3 2 3 3 3 3" xfId="2474" xr:uid="{00000000-0005-0000-0000-0000FC1B0000}"/>
    <cellStyle name="Normal 3 2 3 3 3 3 2" xfId="4352" xr:uid="{00000000-0005-0000-0000-0000FD1B0000}"/>
    <cellStyle name="Normal 3 2 3 3 3 3 2 2" xfId="8100" xr:uid="{00000000-0005-0000-0000-0000FE1B0000}"/>
    <cellStyle name="Normal 3 2 3 3 3 3 2 2 2" xfId="15587" xr:uid="{00000000-0005-0000-0000-0000FF1B0000}"/>
    <cellStyle name="Normal 3 2 3 3 3 3 2 3" xfId="11844" xr:uid="{00000000-0005-0000-0000-0000001C0000}"/>
    <cellStyle name="Normal 3 2 3 3 3 3 3" xfId="6228" xr:uid="{00000000-0005-0000-0000-0000011C0000}"/>
    <cellStyle name="Normal 3 2 3 3 3 3 3 2" xfId="13716" xr:uid="{00000000-0005-0000-0000-0000021C0000}"/>
    <cellStyle name="Normal 3 2 3 3 3 3 4" xfId="9973" xr:uid="{00000000-0005-0000-0000-0000031C0000}"/>
    <cellStyle name="Normal 3 2 3 3 3 4" xfId="3443" xr:uid="{00000000-0005-0000-0000-0000041C0000}"/>
    <cellStyle name="Normal 3 2 3 3 3 4 2" xfId="7191" xr:uid="{00000000-0005-0000-0000-0000051C0000}"/>
    <cellStyle name="Normal 3 2 3 3 3 4 2 2" xfId="14678" xr:uid="{00000000-0005-0000-0000-0000061C0000}"/>
    <cellStyle name="Normal 3 2 3 3 3 4 3" xfId="10935" xr:uid="{00000000-0005-0000-0000-0000071C0000}"/>
    <cellStyle name="Normal 3 2 3 3 3 5" xfId="5319" xr:uid="{00000000-0005-0000-0000-0000081C0000}"/>
    <cellStyle name="Normal 3 2 3 3 3 5 2" xfId="12807" xr:uid="{00000000-0005-0000-0000-0000091C0000}"/>
    <cellStyle name="Normal 3 2 3 3 3 6" xfId="9064" xr:uid="{00000000-0005-0000-0000-00000A1C0000}"/>
    <cellStyle name="Normal 3 2 3 3 4" xfId="1784" xr:uid="{00000000-0005-0000-0000-00000B1C0000}"/>
    <cellStyle name="Normal 3 2 3 3 4 2" xfId="2695" xr:uid="{00000000-0005-0000-0000-00000C1C0000}"/>
    <cellStyle name="Normal 3 2 3 3 4 2 2" xfId="4572" xr:uid="{00000000-0005-0000-0000-00000D1C0000}"/>
    <cellStyle name="Normal 3 2 3 3 4 2 2 2" xfId="8320" xr:uid="{00000000-0005-0000-0000-00000E1C0000}"/>
    <cellStyle name="Normal 3 2 3 3 4 2 2 2 2" xfId="15807" xr:uid="{00000000-0005-0000-0000-00000F1C0000}"/>
    <cellStyle name="Normal 3 2 3 3 4 2 2 3" xfId="12064" xr:uid="{00000000-0005-0000-0000-0000101C0000}"/>
    <cellStyle name="Normal 3 2 3 3 4 2 3" xfId="6448" xr:uid="{00000000-0005-0000-0000-0000111C0000}"/>
    <cellStyle name="Normal 3 2 3 3 4 2 3 2" xfId="13936" xr:uid="{00000000-0005-0000-0000-0000121C0000}"/>
    <cellStyle name="Normal 3 2 3 3 4 2 4" xfId="10193" xr:uid="{00000000-0005-0000-0000-0000131C0000}"/>
    <cellStyle name="Normal 3 2 3 3 4 3" xfId="3663" xr:uid="{00000000-0005-0000-0000-0000141C0000}"/>
    <cellStyle name="Normal 3 2 3 3 4 3 2" xfId="7411" xr:uid="{00000000-0005-0000-0000-0000151C0000}"/>
    <cellStyle name="Normal 3 2 3 3 4 3 2 2" xfId="14898" xr:uid="{00000000-0005-0000-0000-0000161C0000}"/>
    <cellStyle name="Normal 3 2 3 3 4 3 3" xfId="11155" xr:uid="{00000000-0005-0000-0000-0000171C0000}"/>
    <cellStyle name="Normal 3 2 3 3 4 4" xfId="5539" xr:uid="{00000000-0005-0000-0000-0000181C0000}"/>
    <cellStyle name="Normal 3 2 3 3 4 4 2" xfId="13027" xr:uid="{00000000-0005-0000-0000-0000191C0000}"/>
    <cellStyle name="Normal 3 2 3 3 4 5" xfId="9284" xr:uid="{00000000-0005-0000-0000-00001A1C0000}"/>
    <cellStyle name="Normal 3 2 3 3 5" xfId="2254" xr:uid="{00000000-0005-0000-0000-00001B1C0000}"/>
    <cellStyle name="Normal 3 2 3 3 5 2" xfId="4132" xr:uid="{00000000-0005-0000-0000-00001C1C0000}"/>
    <cellStyle name="Normal 3 2 3 3 5 2 2" xfId="7880" xr:uid="{00000000-0005-0000-0000-00001D1C0000}"/>
    <cellStyle name="Normal 3 2 3 3 5 2 2 2" xfId="15367" xr:uid="{00000000-0005-0000-0000-00001E1C0000}"/>
    <cellStyle name="Normal 3 2 3 3 5 2 3" xfId="11624" xr:uid="{00000000-0005-0000-0000-00001F1C0000}"/>
    <cellStyle name="Normal 3 2 3 3 5 3" xfId="6008" xr:uid="{00000000-0005-0000-0000-0000201C0000}"/>
    <cellStyle name="Normal 3 2 3 3 5 3 2" xfId="13496" xr:uid="{00000000-0005-0000-0000-0000211C0000}"/>
    <cellStyle name="Normal 3 2 3 3 5 4" xfId="9753" xr:uid="{00000000-0005-0000-0000-0000221C0000}"/>
    <cellStyle name="Normal 3 2 3 3 6" xfId="3223" xr:uid="{00000000-0005-0000-0000-0000231C0000}"/>
    <cellStyle name="Normal 3 2 3 3 6 2" xfId="6971" xr:uid="{00000000-0005-0000-0000-0000241C0000}"/>
    <cellStyle name="Normal 3 2 3 3 6 2 2" xfId="14458" xr:uid="{00000000-0005-0000-0000-0000251C0000}"/>
    <cellStyle name="Normal 3 2 3 3 6 3" xfId="10715" xr:uid="{00000000-0005-0000-0000-0000261C0000}"/>
    <cellStyle name="Normal 3 2 3 3 7" xfId="5099" xr:uid="{00000000-0005-0000-0000-0000271C0000}"/>
    <cellStyle name="Normal 3 2 3 3 7 2" xfId="12587" xr:uid="{00000000-0005-0000-0000-0000281C0000}"/>
    <cellStyle name="Normal 3 2 3 3 8" xfId="8844" xr:uid="{00000000-0005-0000-0000-0000291C0000}"/>
    <cellStyle name="Normal 3 2 3 4" xfId="1224" xr:uid="{00000000-0005-0000-0000-00002A1C0000}"/>
    <cellStyle name="Normal 3 2 3 4 2" xfId="1564" xr:uid="{00000000-0005-0000-0000-00002B1C0000}"/>
    <cellStyle name="Normal 3 2 3 4 2 2" xfId="2006" xr:uid="{00000000-0005-0000-0000-00002C1C0000}"/>
    <cellStyle name="Normal 3 2 3 4 2 2 2" xfId="2917" xr:uid="{00000000-0005-0000-0000-00002D1C0000}"/>
    <cellStyle name="Normal 3 2 3 4 2 2 2 2" xfId="4794" xr:uid="{00000000-0005-0000-0000-00002E1C0000}"/>
    <cellStyle name="Normal 3 2 3 4 2 2 2 2 2" xfId="8542" xr:uid="{00000000-0005-0000-0000-00002F1C0000}"/>
    <cellStyle name="Normal 3 2 3 4 2 2 2 2 2 2" xfId="16029" xr:uid="{00000000-0005-0000-0000-0000301C0000}"/>
    <cellStyle name="Normal 3 2 3 4 2 2 2 2 3" xfId="12286" xr:uid="{00000000-0005-0000-0000-0000311C0000}"/>
    <cellStyle name="Normal 3 2 3 4 2 2 2 3" xfId="6670" xr:uid="{00000000-0005-0000-0000-0000321C0000}"/>
    <cellStyle name="Normal 3 2 3 4 2 2 2 3 2" xfId="14158" xr:uid="{00000000-0005-0000-0000-0000331C0000}"/>
    <cellStyle name="Normal 3 2 3 4 2 2 2 4" xfId="10415" xr:uid="{00000000-0005-0000-0000-0000341C0000}"/>
    <cellStyle name="Normal 3 2 3 4 2 2 3" xfId="3885" xr:uid="{00000000-0005-0000-0000-0000351C0000}"/>
    <cellStyle name="Normal 3 2 3 4 2 2 3 2" xfId="7633" xr:uid="{00000000-0005-0000-0000-0000361C0000}"/>
    <cellStyle name="Normal 3 2 3 4 2 2 3 2 2" xfId="15120" xr:uid="{00000000-0005-0000-0000-0000371C0000}"/>
    <cellStyle name="Normal 3 2 3 4 2 2 3 3" xfId="11377" xr:uid="{00000000-0005-0000-0000-0000381C0000}"/>
    <cellStyle name="Normal 3 2 3 4 2 2 4" xfId="5761" xr:uid="{00000000-0005-0000-0000-0000391C0000}"/>
    <cellStyle name="Normal 3 2 3 4 2 2 4 2" xfId="13249" xr:uid="{00000000-0005-0000-0000-00003A1C0000}"/>
    <cellStyle name="Normal 3 2 3 4 2 2 5" xfId="9506" xr:uid="{00000000-0005-0000-0000-00003B1C0000}"/>
    <cellStyle name="Normal 3 2 3 4 2 3" xfId="2476" xr:uid="{00000000-0005-0000-0000-00003C1C0000}"/>
    <cellStyle name="Normal 3 2 3 4 2 3 2" xfId="4354" xr:uid="{00000000-0005-0000-0000-00003D1C0000}"/>
    <cellStyle name="Normal 3 2 3 4 2 3 2 2" xfId="8102" xr:uid="{00000000-0005-0000-0000-00003E1C0000}"/>
    <cellStyle name="Normal 3 2 3 4 2 3 2 2 2" xfId="15589" xr:uid="{00000000-0005-0000-0000-00003F1C0000}"/>
    <cellStyle name="Normal 3 2 3 4 2 3 2 3" xfId="11846" xr:uid="{00000000-0005-0000-0000-0000401C0000}"/>
    <cellStyle name="Normal 3 2 3 4 2 3 3" xfId="6230" xr:uid="{00000000-0005-0000-0000-0000411C0000}"/>
    <cellStyle name="Normal 3 2 3 4 2 3 3 2" xfId="13718" xr:uid="{00000000-0005-0000-0000-0000421C0000}"/>
    <cellStyle name="Normal 3 2 3 4 2 3 4" xfId="9975" xr:uid="{00000000-0005-0000-0000-0000431C0000}"/>
    <cellStyle name="Normal 3 2 3 4 2 4" xfId="3445" xr:uid="{00000000-0005-0000-0000-0000441C0000}"/>
    <cellStyle name="Normal 3 2 3 4 2 4 2" xfId="7193" xr:uid="{00000000-0005-0000-0000-0000451C0000}"/>
    <cellStyle name="Normal 3 2 3 4 2 4 2 2" xfId="14680" xr:uid="{00000000-0005-0000-0000-0000461C0000}"/>
    <cellStyle name="Normal 3 2 3 4 2 4 3" xfId="10937" xr:uid="{00000000-0005-0000-0000-0000471C0000}"/>
    <cellStyle name="Normal 3 2 3 4 2 5" xfId="5321" xr:uid="{00000000-0005-0000-0000-0000481C0000}"/>
    <cellStyle name="Normal 3 2 3 4 2 5 2" xfId="12809" xr:uid="{00000000-0005-0000-0000-0000491C0000}"/>
    <cellStyle name="Normal 3 2 3 4 2 6" xfId="9066" xr:uid="{00000000-0005-0000-0000-00004A1C0000}"/>
    <cellStyle name="Normal 3 2 3 4 3" xfId="1786" xr:uid="{00000000-0005-0000-0000-00004B1C0000}"/>
    <cellStyle name="Normal 3 2 3 4 3 2" xfId="2697" xr:uid="{00000000-0005-0000-0000-00004C1C0000}"/>
    <cellStyle name="Normal 3 2 3 4 3 2 2" xfId="4574" xr:uid="{00000000-0005-0000-0000-00004D1C0000}"/>
    <cellStyle name="Normal 3 2 3 4 3 2 2 2" xfId="8322" xr:uid="{00000000-0005-0000-0000-00004E1C0000}"/>
    <cellStyle name="Normal 3 2 3 4 3 2 2 2 2" xfId="15809" xr:uid="{00000000-0005-0000-0000-00004F1C0000}"/>
    <cellStyle name="Normal 3 2 3 4 3 2 2 3" xfId="12066" xr:uid="{00000000-0005-0000-0000-0000501C0000}"/>
    <cellStyle name="Normal 3 2 3 4 3 2 3" xfId="6450" xr:uid="{00000000-0005-0000-0000-0000511C0000}"/>
    <cellStyle name="Normal 3 2 3 4 3 2 3 2" xfId="13938" xr:uid="{00000000-0005-0000-0000-0000521C0000}"/>
    <cellStyle name="Normal 3 2 3 4 3 2 4" xfId="10195" xr:uid="{00000000-0005-0000-0000-0000531C0000}"/>
    <cellStyle name="Normal 3 2 3 4 3 3" xfId="3665" xr:uid="{00000000-0005-0000-0000-0000541C0000}"/>
    <cellStyle name="Normal 3 2 3 4 3 3 2" xfId="7413" xr:uid="{00000000-0005-0000-0000-0000551C0000}"/>
    <cellStyle name="Normal 3 2 3 4 3 3 2 2" xfId="14900" xr:uid="{00000000-0005-0000-0000-0000561C0000}"/>
    <cellStyle name="Normal 3 2 3 4 3 3 3" xfId="11157" xr:uid="{00000000-0005-0000-0000-0000571C0000}"/>
    <cellStyle name="Normal 3 2 3 4 3 4" xfId="5541" xr:uid="{00000000-0005-0000-0000-0000581C0000}"/>
    <cellStyle name="Normal 3 2 3 4 3 4 2" xfId="13029" xr:uid="{00000000-0005-0000-0000-0000591C0000}"/>
    <cellStyle name="Normal 3 2 3 4 3 5" xfId="9286" xr:uid="{00000000-0005-0000-0000-00005A1C0000}"/>
    <cellStyle name="Normal 3 2 3 4 4" xfId="2256" xr:uid="{00000000-0005-0000-0000-00005B1C0000}"/>
    <cellStyle name="Normal 3 2 3 4 4 2" xfId="4134" xr:uid="{00000000-0005-0000-0000-00005C1C0000}"/>
    <cellStyle name="Normal 3 2 3 4 4 2 2" xfId="7882" xr:uid="{00000000-0005-0000-0000-00005D1C0000}"/>
    <cellStyle name="Normal 3 2 3 4 4 2 2 2" xfId="15369" xr:uid="{00000000-0005-0000-0000-00005E1C0000}"/>
    <cellStyle name="Normal 3 2 3 4 4 2 3" xfId="11626" xr:uid="{00000000-0005-0000-0000-00005F1C0000}"/>
    <cellStyle name="Normal 3 2 3 4 4 3" xfId="6010" xr:uid="{00000000-0005-0000-0000-0000601C0000}"/>
    <cellStyle name="Normal 3 2 3 4 4 3 2" xfId="13498" xr:uid="{00000000-0005-0000-0000-0000611C0000}"/>
    <cellStyle name="Normal 3 2 3 4 4 4" xfId="9755" xr:uid="{00000000-0005-0000-0000-0000621C0000}"/>
    <cellStyle name="Normal 3 2 3 4 5" xfId="3225" xr:uid="{00000000-0005-0000-0000-0000631C0000}"/>
    <cellStyle name="Normal 3 2 3 4 5 2" xfId="6973" xr:uid="{00000000-0005-0000-0000-0000641C0000}"/>
    <cellStyle name="Normal 3 2 3 4 5 2 2" xfId="14460" xr:uid="{00000000-0005-0000-0000-0000651C0000}"/>
    <cellStyle name="Normal 3 2 3 4 5 3" xfId="10717" xr:uid="{00000000-0005-0000-0000-0000661C0000}"/>
    <cellStyle name="Normal 3 2 3 4 6" xfId="5101" xr:uid="{00000000-0005-0000-0000-0000671C0000}"/>
    <cellStyle name="Normal 3 2 3 4 6 2" xfId="12589" xr:uid="{00000000-0005-0000-0000-0000681C0000}"/>
    <cellStyle name="Normal 3 2 3 4 7" xfId="8846" xr:uid="{00000000-0005-0000-0000-0000691C0000}"/>
    <cellStyle name="Normal 3 2 3 5" xfId="1557" xr:uid="{00000000-0005-0000-0000-00006A1C0000}"/>
    <cellStyle name="Normal 3 2 3 5 2" xfId="1999" xr:uid="{00000000-0005-0000-0000-00006B1C0000}"/>
    <cellStyle name="Normal 3 2 3 5 2 2" xfId="2910" xr:uid="{00000000-0005-0000-0000-00006C1C0000}"/>
    <cellStyle name="Normal 3 2 3 5 2 2 2" xfId="4787" xr:uid="{00000000-0005-0000-0000-00006D1C0000}"/>
    <cellStyle name="Normal 3 2 3 5 2 2 2 2" xfId="8535" xr:uid="{00000000-0005-0000-0000-00006E1C0000}"/>
    <cellStyle name="Normal 3 2 3 5 2 2 2 2 2" xfId="16022" xr:uid="{00000000-0005-0000-0000-00006F1C0000}"/>
    <cellStyle name="Normal 3 2 3 5 2 2 2 3" xfId="12279" xr:uid="{00000000-0005-0000-0000-0000701C0000}"/>
    <cellStyle name="Normal 3 2 3 5 2 2 3" xfId="6663" xr:uid="{00000000-0005-0000-0000-0000711C0000}"/>
    <cellStyle name="Normal 3 2 3 5 2 2 3 2" xfId="14151" xr:uid="{00000000-0005-0000-0000-0000721C0000}"/>
    <cellStyle name="Normal 3 2 3 5 2 2 4" xfId="10408" xr:uid="{00000000-0005-0000-0000-0000731C0000}"/>
    <cellStyle name="Normal 3 2 3 5 2 3" xfId="3878" xr:uid="{00000000-0005-0000-0000-0000741C0000}"/>
    <cellStyle name="Normal 3 2 3 5 2 3 2" xfId="7626" xr:uid="{00000000-0005-0000-0000-0000751C0000}"/>
    <cellStyle name="Normal 3 2 3 5 2 3 2 2" xfId="15113" xr:uid="{00000000-0005-0000-0000-0000761C0000}"/>
    <cellStyle name="Normal 3 2 3 5 2 3 3" xfId="11370" xr:uid="{00000000-0005-0000-0000-0000771C0000}"/>
    <cellStyle name="Normal 3 2 3 5 2 4" xfId="5754" xr:uid="{00000000-0005-0000-0000-0000781C0000}"/>
    <cellStyle name="Normal 3 2 3 5 2 4 2" xfId="13242" xr:uid="{00000000-0005-0000-0000-0000791C0000}"/>
    <cellStyle name="Normal 3 2 3 5 2 5" xfId="9499" xr:uid="{00000000-0005-0000-0000-00007A1C0000}"/>
    <cellStyle name="Normal 3 2 3 5 3" xfId="2469" xr:uid="{00000000-0005-0000-0000-00007B1C0000}"/>
    <cellStyle name="Normal 3 2 3 5 3 2" xfId="4347" xr:uid="{00000000-0005-0000-0000-00007C1C0000}"/>
    <cellStyle name="Normal 3 2 3 5 3 2 2" xfId="8095" xr:uid="{00000000-0005-0000-0000-00007D1C0000}"/>
    <cellStyle name="Normal 3 2 3 5 3 2 2 2" xfId="15582" xr:uid="{00000000-0005-0000-0000-00007E1C0000}"/>
    <cellStyle name="Normal 3 2 3 5 3 2 3" xfId="11839" xr:uid="{00000000-0005-0000-0000-00007F1C0000}"/>
    <cellStyle name="Normal 3 2 3 5 3 3" xfId="6223" xr:uid="{00000000-0005-0000-0000-0000801C0000}"/>
    <cellStyle name="Normal 3 2 3 5 3 3 2" xfId="13711" xr:uid="{00000000-0005-0000-0000-0000811C0000}"/>
    <cellStyle name="Normal 3 2 3 5 3 4" xfId="9968" xr:uid="{00000000-0005-0000-0000-0000821C0000}"/>
    <cellStyle name="Normal 3 2 3 5 4" xfId="3438" xr:uid="{00000000-0005-0000-0000-0000831C0000}"/>
    <cellStyle name="Normal 3 2 3 5 4 2" xfId="7186" xr:uid="{00000000-0005-0000-0000-0000841C0000}"/>
    <cellStyle name="Normal 3 2 3 5 4 2 2" xfId="14673" xr:uid="{00000000-0005-0000-0000-0000851C0000}"/>
    <cellStyle name="Normal 3 2 3 5 4 3" xfId="10930" xr:uid="{00000000-0005-0000-0000-0000861C0000}"/>
    <cellStyle name="Normal 3 2 3 5 5" xfId="5314" xr:uid="{00000000-0005-0000-0000-0000871C0000}"/>
    <cellStyle name="Normal 3 2 3 5 5 2" xfId="12802" xr:uid="{00000000-0005-0000-0000-0000881C0000}"/>
    <cellStyle name="Normal 3 2 3 5 6" xfId="9059" xr:uid="{00000000-0005-0000-0000-0000891C0000}"/>
    <cellStyle name="Normal 3 2 3 6" xfId="1779" xr:uid="{00000000-0005-0000-0000-00008A1C0000}"/>
    <cellStyle name="Normal 3 2 3 6 2" xfId="2690" xr:uid="{00000000-0005-0000-0000-00008B1C0000}"/>
    <cellStyle name="Normal 3 2 3 6 2 2" xfId="4567" xr:uid="{00000000-0005-0000-0000-00008C1C0000}"/>
    <cellStyle name="Normal 3 2 3 6 2 2 2" xfId="8315" xr:uid="{00000000-0005-0000-0000-00008D1C0000}"/>
    <cellStyle name="Normal 3 2 3 6 2 2 2 2" xfId="15802" xr:uid="{00000000-0005-0000-0000-00008E1C0000}"/>
    <cellStyle name="Normal 3 2 3 6 2 2 3" xfId="12059" xr:uid="{00000000-0005-0000-0000-00008F1C0000}"/>
    <cellStyle name="Normal 3 2 3 6 2 3" xfId="6443" xr:uid="{00000000-0005-0000-0000-0000901C0000}"/>
    <cellStyle name="Normal 3 2 3 6 2 3 2" xfId="13931" xr:uid="{00000000-0005-0000-0000-0000911C0000}"/>
    <cellStyle name="Normal 3 2 3 6 2 4" xfId="10188" xr:uid="{00000000-0005-0000-0000-0000921C0000}"/>
    <cellStyle name="Normal 3 2 3 6 3" xfId="3658" xr:uid="{00000000-0005-0000-0000-0000931C0000}"/>
    <cellStyle name="Normal 3 2 3 6 3 2" xfId="7406" xr:uid="{00000000-0005-0000-0000-0000941C0000}"/>
    <cellStyle name="Normal 3 2 3 6 3 2 2" xfId="14893" xr:uid="{00000000-0005-0000-0000-0000951C0000}"/>
    <cellStyle name="Normal 3 2 3 6 3 3" xfId="11150" xr:uid="{00000000-0005-0000-0000-0000961C0000}"/>
    <cellStyle name="Normal 3 2 3 6 4" xfId="5534" xr:uid="{00000000-0005-0000-0000-0000971C0000}"/>
    <cellStyle name="Normal 3 2 3 6 4 2" xfId="13022" xr:uid="{00000000-0005-0000-0000-0000981C0000}"/>
    <cellStyle name="Normal 3 2 3 6 5" xfId="9279" xr:uid="{00000000-0005-0000-0000-0000991C0000}"/>
    <cellStyle name="Normal 3 2 3 7" xfId="2249" xr:uid="{00000000-0005-0000-0000-00009A1C0000}"/>
    <cellStyle name="Normal 3 2 3 7 2" xfId="4127" xr:uid="{00000000-0005-0000-0000-00009B1C0000}"/>
    <cellStyle name="Normal 3 2 3 7 2 2" xfId="7875" xr:uid="{00000000-0005-0000-0000-00009C1C0000}"/>
    <cellStyle name="Normal 3 2 3 7 2 2 2" xfId="15362" xr:uid="{00000000-0005-0000-0000-00009D1C0000}"/>
    <cellStyle name="Normal 3 2 3 7 2 3" xfId="11619" xr:uid="{00000000-0005-0000-0000-00009E1C0000}"/>
    <cellStyle name="Normal 3 2 3 7 3" xfId="6003" xr:uid="{00000000-0005-0000-0000-00009F1C0000}"/>
    <cellStyle name="Normal 3 2 3 7 3 2" xfId="13491" xr:uid="{00000000-0005-0000-0000-0000A01C0000}"/>
    <cellStyle name="Normal 3 2 3 7 4" xfId="9748" xr:uid="{00000000-0005-0000-0000-0000A11C0000}"/>
    <cellStyle name="Normal 3 2 3 8" xfId="3218" xr:uid="{00000000-0005-0000-0000-0000A21C0000}"/>
    <cellStyle name="Normal 3 2 3 8 2" xfId="6966" xr:uid="{00000000-0005-0000-0000-0000A31C0000}"/>
    <cellStyle name="Normal 3 2 3 8 2 2" xfId="14453" xr:uid="{00000000-0005-0000-0000-0000A41C0000}"/>
    <cellStyle name="Normal 3 2 3 8 3" xfId="10710" xr:uid="{00000000-0005-0000-0000-0000A51C0000}"/>
    <cellStyle name="Normal 3 2 3 9" xfId="5094" xr:uid="{00000000-0005-0000-0000-0000A61C0000}"/>
    <cellStyle name="Normal 3 2 3 9 2" xfId="12582" xr:uid="{00000000-0005-0000-0000-0000A71C0000}"/>
    <cellStyle name="Normal 3 2 4" xfId="1225" xr:uid="{00000000-0005-0000-0000-0000A81C0000}"/>
    <cellStyle name="Normal 3 2 4 2" xfId="1226" xr:uid="{00000000-0005-0000-0000-0000A91C0000}"/>
    <cellStyle name="Normal 3 2 4 2 2" xfId="1227" xr:uid="{00000000-0005-0000-0000-0000AA1C0000}"/>
    <cellStyle name="Normal 3 2 4 2 2 2" xfId="1567" xr:uid="{00000000-0005-0000-0000-0000AB1C0000}"/>
    <cellStyle name="Normal 3 2 4 2 2 2 2" xfId="2009" xr:uid="{00000000-0005-0000-0000-0000AC1C0000}"/>
    <cellStyle name="Normal 3 2 4 2 2 2 2 2" xfId="2920" xr:uid="{00000000-0005-0000-0000-0000AD1C0000}"/>
    <cellStyle name="Normal 3 2 4 2 2 2 2 2 2" xfId="4797" xr:uid="{00000000-0005-0000-0000-0000AE1C0000}"/>
    <cellStyle name="Normal 3 2 4 2 2 2 2 2 2 2" xfId="8545" xr:uid="{00000000-0005-0000-0000-0000AF1C0000}"/>
    <cellStyle name="Normal 3 2 4 2 2 2 2 2 2 2 2" xfId="16032" xr:uid="{00000000-0005-0000-0000-0000B01C0000}"/>
    <cellStyle name="Normal 3 2 4 2 2 2 2 2 2 3" xfId="12289" xr:uid="{00000000-0005-0000-0000-0000B11C0000}"/>
    <cellStyle name="Normal 3 2 4 2 2 2 2 2 3" xfId="6673" xr:uid="{00000000-0005-0000-0000-0000B21C0000}"/>
    <cellStyle name="Normal 3 2 4 2 2 2 2 2 3 2" xfId="14161" xr:uid="{00000000-0005-0000-0000-0000B31C0000}"/>
    <cellStyle name="Normal 3 2 4 2 2 2 2 2 4" xfId="10418" xr:uid="{00000000-0005-0000-0000-0000B41C0000}"/>
    <cellStyle name="Normal 3 2 4 2 2 2 2 3" xfId="3888" xr:uid="{00000000-0005-0000-0000-0000B51C0000}"/>
    <cellStyle name="Normal 3 2 4 2 2 2 2 3 2" xfId="7636" xr:uid="{00000000-0005-0000-0000-0000B61C0000}"/>
    <cellStyle name="Normal 3 2 4 2 2 2 2 3 2 2" xfId="15123" xr:uid="{00000000-0005-0000-0000-0000B71C0000}"/>
    <cellStyle name="Normal 3 2 4 2 2 2 2 3 3" xfId="11380" xr:uid="{00000000-0005-0000-0000-0000B81C0000}"/>
    <cellStyle name="Normal 3 2 4 2 2 2 2 4" xfId="5764" xr:uid="{00000000-0005-0000-0000-0000B91C0000}"/>
    <cellStyle name="Normal 3 2 4 2 2 2 2 4 2" xfId="13252" xr:uid="{00000000-0005-0000-0000-0000BA1C0000}"/>
    <cellStyle name="Normal 3 2 4 2 2 2 2 5" xfId="9509" xr:uid="{00000000-0005-0000-0000-0000BB1C0000}"/>
    <cellStyle name="Normal 3 2 4 2 2 2 3" xfId="2479" xr:uid="{00000000-0005-0000-0000-0000BC1C0000}"/>
    <cellStyle name="Normal 3 2 4 2 2 2 3 2" xfId="4357" xr:uid="{00000000-0005-0000-0000-0000BD1C0000}"/>
    <cellStyle name="Normal 3 2 4 2 2 2 3 2 2" xfId="8105" xr:uid="{00000000-0005-0000-0000-0000BE1C0000}"/>
    <cellStyle name="Normal 3 2 4 2 2 2 3 2 2 2" xfId="15592" xr:uid="{00000000-0005-0000-0000-0000BF1C0000}"/>
    <cellStyle name="Normal 3 2 4 2 2 2 3 2 3" xfId="11849" xr:uid="{00000000-0005-0000-0000-0000C01C0000}"/>
    <cellStyle name="Normal 3 2 4 2 2 2 3 3" xfId="6233" xr:uid="{00000000-0005-0000-0000-0000C11C0000}"/>
    <cellStyle name="Normal 3 2 4 2 2 2 3 3 2" xfId="13721" xr:uid="{00000000-0005-0000-0000-0000C21C0000}"/>
    <cellStyle name="Normal 3 2 4 2 2 2 3 4" xfId="9978" xr:uid="{00000000-0005-0000-0000-0000C31C0000}"/>
    <cellStyle name="Normal 3 2 4 2 2 2 4" xfId="3448" xr:uid="{00000000-0005-0000-0000-0000C41C0000}"/>
    <cellStyle name="Normal 3 2 4 2 2 2 4 2" xfId="7196" xr:uid="{00000000-0005-0000-0000-0000C51C0000}"/>
    <cellStyle name="Normal 3 2 4 2 2 2 4 2 2" xfId="14683" xr:uid="{00000000-0005-0000-0000-0000C61C0000}"/>
    <cellStyle name="Normal 3 2 4 2 2 2 4 3" xfId="10940" xr:uid="{00000000-0005-0000-0000-0000C71C0000}"/>
    <cellStyle name="Normal 3 2 4 2 2 2 5" xfId="5324" xr:uid="{00000000-0005-0000-0000-0000C81C0000}"/>
    <cellStyle name="Normal 3 2 4 2 2 2 5 2" xfId="12812" xr:uid="{00000000-0005-0000-0000-0000C91C0000}"/>
    <cellStyle name="Normal 3 2 4 2 2 2 6" xfId="9069" xr:uid="{00000000-0005-0000-0000-0000CA1C0000}"/>
    <cellStyle name="Normal 3 2 4 2 2 3" xfId="1789" xr:uid="{00000000-0005-0000-0000-0000CB1C0000}"/>
    <cellStyle name="Normal 3 2 4 2 2 3 2" xfId="2700" xr:uid="{00000000-0005-0000-0000-0000CC1C0000}"/>
    <cellStyle name="Normal 3 2 4 2 2 3 2 2" xfId="4577" xr:uid="{00000000-0005-0000-0000-0000CD1C0000}"/>
    <cellStyle name="Normal 3 2 4 2 2 3 2 2 2" xfId="8325" xr:uid="{00000000-0005-0000-0000-0000CE1C0000}"/>
    <cellStyle name="Normal 3 2 4 2 2 3 2 2 2 2" xfId="15812" xr:uid="{00000000-0005-0000-0000-0000CF1C0000}"/>
    <cellStyle name="Normal 3 2 4 2 2 3 2 2 3" xfId="12069" xr:uid="{00000000-0005-0000-0000-0000D01C0000}"/>
    <cellStyle name="Normal 3 2 4 2 2 3 2 3" xfId="6453" xr:uid="{00000000-0005-0000-0000-0000D11C0000}"/>
    <cellStyle name="Normal 3 2 4 2 2 3 2 3 2" xfId="13941" xr:uid="{00000000-0005-0000-0000-0000D21C0000}"/>
    <cellStyle name="Normal 3 2 4 2 2 3 2 4" xfId="10198" xr:uid="{00000000-0005-0000-0000-0000D31C0000}"/>
    <cellStyle name="Normal 3 2 4 2 2 3 3" xfId="3668" xr:uid="{00000000-0005-0000-0000-0000D41C0000}"/>
    <cellStyle name="Normal 3 2 4 2 2 3 3 2" xfId="7416" xr:uid="{00000000-0005-0000-0000-0000D51C0000}"/>
    <cellStyle name="Normal 3 2 4 2 2 3 3 2 2" xfId="14903" xr:uid="{00000000-0005-0000-0000-0000D61C0000}"/>
    <cellStyle name="Normal 3 2 4 2 2 3 3 3" xfId="11160" xr:uid="{00000000-0005-0000-0000-0000D71C0000}"/>
    <cellStyle name="Normal 3 2 4 2 2 3 4" xfId="5544" xr:uid="{00000000-0005-0000-0000-0000D81C0000}"/>
    <cellStyle name="Normal 3 2 4 2 2 3 4 2" xfId="13032" xr:uid="{00000000-0005-0000-0000-0000D91C0000}"/>
    <cellStyle name="Normal 3 2 4 2 2 3 5" xfId="9289" xr:uid="{00000000-0005-0000-0000-0000DA1C0000}"/>
    <cellStyle name="Normal 3 2 4 2 2 4" xfId="2259" xr:uid="{00000000-0005-0000-0000-0000DB1C0000}"/>
    <cellStyle name="Normal 3 2 4 2 2 4 2" xfId="4137" xr:uid="{00000000-0005-0000-0000-0000DC1C0000}"/>
    <cellStyle name="Normal 3 2 4 2 2 4 2 2" xfId="7885" xr:uid="{00000000-0005-0000-0000-0000DD1C0000}"/>
    <cellStyle name="Normal 3 2 4 2 2 4 2 2 2" xfId="15372" xr:uid="{00000000-0005-0000-0000-0000DE1C0000}"/>
    <cellStyle name="Normal 3 2 4 2 2 4 2 3" xfId="11629" xr:uid="{00000000-0005-0000-0000-0000DF1C0000}"/>
    <cellStyle name="Normal 3 2 4 2 2 4 3" xfId="6013" xr:uid="{00000000-0005-0000-0000-0000E01C0000}"/>
    <cellStyle name="Normal 3 2 4 2 2 4 3 2" xfId="13501" xr:uid="{00000000-0005-0000-0000-0000E11C0000}"/>
    <cellStyle name="Normal 3 2 4 2 2 4 4" xfId="9758" xr:uid="{00000000-0005-0000-0000-0000E21C0000}"/>
    <cellStyle name="Normal 3 2 4 2 2 5" xfId="3228" xr:uid="{00000000-0005-0000-0000-0000E31C0000}"/>
    <cellStyle name="Normal 3 2 4 2 2 5 2" xfId="6976" xr:uid="{00000000-0005-0000-0000-0000E41C0000}"/>
    <cellStyle name="Normal 3 2 4 2 2 5 2 2" xfId="14463" xr:uid="{00000000-0005-0000-0000-0000E51C0000}"/>
    <cellStyle name="Normal 3 2 4 2 2 5 3" xfId="10720" xr:uid="{00000000-0005-0000-0000-0000E61C0000}"/>
    <cellStyle name="Normal 3 2 4 2 2 6" xfId="5104" xr:uid="{00000000-0005-0000-0000-0000E71C0000}"/>
    <cellStyle name="Normal 3 2 4 2 2 6 2" xfId="12592" xr:uid="{00000000-0005-0000-0000-0000E81C0000}"/>
    <cellStyle name="Normal 3 2 4 2 2 7" xfId="8849" xr:uid="{00000000-0005-0000-0000-0000E91C0000}"/>
    <cellStyle name="Normal 3 2 4 2 3" xfId="1566" xr:uid="{00000000-0005-0000-0000-0000EA1C0000}"/>
    <cellStyle name="Normal 3 2 4 2 3 2" xfId="2008" xr:uid="{00000000-0005-0000-0000-0000EB1C0000}"/>
    <cellStyle name="Normal 3 2 4 2 3 2 2" xfId="2919" xr:uid="{00000000-0005-0000-0000-0000EC1C0000}"/>
    <cellStyle name="Normal 3 2 4 2 3 2 2 2" xfId="4796" xr:uid="{00000000-0005-0000-0000-0000ED1C0000}"/>
    <cellStyle name="Normal 3 2 4 2 3 2 2 2 2" xfId="8544" xr:uid="{00000000-0005-0000-0000-0000EE1C0000}"/>
    <cellStyle name="Normal 3 2 4 2 3 2 2 2 2 2" xfId="16031" xr:uid="{00000000-0005-0000-0000-0000EF1C0000}"/>
    <cellStyle name="Normal 3 2 4 2 3 2 2 2 3" xfId="12288" xr:uid="{00000000-0005-0000-0000-0000F01C0000}"/>
    <cellStyle name="Normal 3 2 4 2 3 2 2 3" xfId="6672" xr:uid="{00000000-0005-0000-0000-0000F11C0000}"/>
    <cellStyle name="Normal 3 2 4 2 3 2 2 3 2" xfId="14160" xr:uid="{00000000-0005-0000-0000-0000F21C0000}"/>
    <cellStyle name="Normal 3 2 4 2 3 2 2 4" xfId="10417" xr:uid="{00000000-0005-0000-0000-0000F31C0000}"/>
    <cellStyle name="Normal 3 2 4 2 3 2 3" xfId="3887" xr:uid="{00000000-0005-0000-0000-0000F41C0000}"/>
    <cellStyle name="Normal 3 2 4 2 3 2 3 2" xfId="7635" xr:uid="{00000000-0005-0000-0000-0000F51C0000}"/>
    <cellStyle name="Normal 3 2 4 2 3 2 3 2 2" xfId="15122" xr:uid="{00000000-0005-0000-0000-0000F61C0000}"/>
    <cellStyle name="Normal 3 2 4 2 3 2 3 3" xfId="11379" xr:uid="{00000000-0005-0000-0000-0000F71C0000}"/>
    <cellStyle name="Normal 3 2 4 2 3 2 4" xfId="5763" xr:uid="{00000000-0005-0000-0000-0000F81C0000}"/>
    <cellStyle name="Normal 3 2 4 2 3 2 4 2" xfId="13251" xr:uid="{00000000-0005-0000-0000-0000F91C0000}"/>
    <cellStyle name="Normal 3 2 4 2 3 2 5" xfId="9508" xr:uid="{00000000-0005-0000-0000-0000FA1C0000}"/>
    <cellStyle name="Normal 3 2 4 2 3 3" xfId="2478" xr:uid="{00000000-0005-0000-0000-0000FB1C0000}"/>
    <cellStyle name="Normal 3 2 4 2 3 3 2" xfId="4356" xr:uid="{00000000-0005-0000-0000-0000FC1C0000}"/>
    <cellStyle name="Normal 3 2 4 2 3 3 2 2" xfId="8104" xr:uid="{00000000-0005-0000-0000-0000FD1C0000}"/>
    <cellStyle name="Normal 3 2 4 2 3 3 2 2 2" xfId="15591" xr:uid="{00000000-0005-0000-0000-0000FE1C0000}"/>
    <cellStyle name="Normal 3 2 4 2 3 3 2 3" xfId="11848" xr:uid="{00000000-0005-0000-0000-0000FF1C0000}"/>
    <cellStyle name="Normal 3 2 4 2 3 3 3" xfId="6232" xr:uid="{00000000-0005-0000-0000-0000001D0000}"/>
    <cellStyle name="Normal 3 2 4 2 3 3 3 2" xfId="13720" xr:uid="{00000000-0005-0000-0000-0000011D0000}"/>
    <cellStyle name="Normal 3 2 4 2 3 3 4" xfId="9977" xr:uid="{00000000-0005-0000-0000-0000021D0000}"/>
    <cellStyle name="Normal 3 2 4 2 3 4" xfId="3447" xr:uid="{00000000-0005-0000-0000-0000031D0000}"/>
    <cellStyle name="Normal 3 2 4 2 3 4 2" xfId="7195" xr:uid="{00000000-0005-0000-0000-0000041D0000}"/>
    <cellStyle name="Normal 3 2 4 2 3 4 2 2" xfId="14682" xr:uid="{00000000-0005-0000-0000-0000051D0000}"/>
    <cellStyle name="Normal 3 2 4 2 3 4 3" xfId="10939" xr:uid="{00000000-0005-0000-0000-0000061D0000}"/>
    <cellStyle name="Normal 3 2 4 2 3 5" xfId="5323" xr:uid="{00000000-0005-0000-0000-0000071D0000}"/>
    <cellStyle name="Normal 3 2 4 2 3 5 2" xfId="12811" xr:uid="{00000000-0005-0000-0000-0000081D0000}"/>
    <cellStyle name="Normal 3 2 4 2 3 6" xfId="9068" xr:uid="{00000000-0005-0000-0000-0000091D0000}"/>
    <cellStyle name="Normal 3 2 4 2 4" xfId="1788" xr:uid="{00000000-0005-0000-0000-00000A1D0000}"/>
    <cellStyle name="Normal 3 2 4 2 4 2" xfId="2699" xr:uid="{00000000-0005-0000-0000-00000B1D0000}"/>
    <cellStyle name="Normal 3 2 4 2 4 2 2" xfId="4576" xr:uid="{00000000-0005-0000-0000-00000C1D0000}"/>
    <cellStyle name="Normal 3 2 4 2 4 2 2 2" xfId="8324" xr:uid="{00000000-0005-0000-0000-00000D1D0000}"/>
    <cellStyle name="Normal 3 2 4 2 4 2 2 2 2" xfId="15811" xr:uid="{00000000-0005-0000-0000-00000E1D0000}"/>
    <cellStyle name="Normal 3 2 4 2 4 2 2 3" xfId="12068" xr:uid="{00000000-0005-0000-0000-00000F1D0000}"/>
    <cellStyle name="Normal 3 2 4 2 4 2 3" xfId="6452" xr:uid="{00000000-0005-0000-0000-0000101D0000}"/>
    <cellStyle name="Normal 3 2 4 2 4 2 3 2" xfId="13940" xr:uid="{00000000-0005-0000-0000-0000111D0000}"/>
    <cellStyle name="Normal 3 2 4 2 4 2 4" xfId="10197" xr:uid="{00000000-0005-0000-0000-0000121D0000}"/>
    <cellStyle name="Normal 3 2 4 2 4 3" xfId="3667" xr:uid="{00000000-0005-0000-0000-0000131D0000}"/>
    <cellStyle name="Normal 3 2 4 2 4 3 2" xfId="7415" xr:uid="{00000000-0005-0000-0000-0000141D0000}"/>
    <cellStyle name="Normal 3 2 4 2 4 3 2 2" xfId="14902" xr:uid="{00000000-0005-0000-0000-0000151D0000}"/>
    <cellStyle name="Normal 3 2 4 2 4 3 3" xfId="11159" xr:uid="{00000000-0005-0000-0000-0000161D0000}"/>
    <cellStyle name="Normal 3 2 4 2 4 4" xfId="5543" xr:uid="{00000000-0005-0000-0000-0000171D0000}"/>
    <cellStyle name="Normal 3 2 4 2 4 4 2" xfId="13031" xr:uid="{00000000-0005-0000-0000-0000181D0000}"/>
    <cellStyle name="Normal 3 2 4 2 4 5" xfId="9288" xr:uid="{00000000-0005-0000-0000-0000191D0000}"/>
    <cellStyle name="Normal 3 2 4 2 5" xfId="2258" xr:uid="{00000000-0005-0000-0000-00001A1D0000}"/>
    <cellStyle name="Normal 3 2 4 2 5 2" xfId="4136" xr:uid="{00000000-0005-0000-0000-00001B1D0000}"/>
    <cellStyle name="Normal 3 2 4 2 5 2 2" xfId="7884" xr:uid="{00000000-0005-0000-0000-00001C1D0000}"/>
    <cellStyle name="Normal 3 2 4 2 5 2 2 2" xfId="15371" xr:uid="{00000000-0005-0000-0000-00001D1D0000}"/>
    <cellStyle name="Normal 3 2 4 2 5 2 3" xfId="11628" xr:uid="{00000000-0005-0000-0000-00001E1D0000}"/>
    <cellStyle name="Normal 3 2 4 2 5 3" xfId="6012" xr:uid="{00000000-0005-0000-0000-00001F1D0000}"/>
    <cellStyle name="Normal 3 2 4 2 5 3 2" xfId="13500" xr:uid="{00000000-0005-0000-0000-0000201D0000}"/>
    <cellStyle name="Normal 3 2 4 2 5 4" xfId="9757" xr:uid="{00000000-0005-0000-0000-0000211D0000}"/>
    <cellStyle name="Normal 3 2 4 2 6" xfId="3227" xr:uid="{00000000-0005-0000-0000-0000221D0000}"/>
    <cellStyle name="Normal 3 2 4 2 6 2" xfId="6975" xr:uid="{00000000-0005-0000-0000-0000231D0000}"/>
    <cellStyle name="Normal 3 2 4 2 6 2 2" xfId="14462" xr:uid="{00000000-0005-0000-0000-0000241D0000}"/>
    <cellStyle name="Normal 3 2 4 2 6 3" xfId="10719" xr:uid="{00000000-0005-0000-0000-0000251D0000}"/>
    <cellStyle name="Normal 3 2 4 2 7" xfId="5103" xr:uid="{00000000-0005-0000-0000-0000261D0000}"/>
    <cellStyle name="Normal 3 2 4 2 7 2" xfId="12591" xr:uid="{00000000-0005-0000-0000-0000271D0000}"/>
    <cellStyle name="Normal 3 2 4 2 8" xfId="8848" xr:uid="{00000000-0005-0000-0000-0000281D0000}"/>
    <cellStyle name="Normal 3 2 4 3" xfId="1228" xr:uid="{00000000-0005-0000-0000-0000291D0000}"/>
    <cellStyle name="Normal 3 2 4 3 2" xfId="1568" xr:uid="{00000000-0005-0000-0000-00002A1D0000}"/>
    <cellStyle name="Normal 3 2 4 3 2 2" xfId="2010" xr:uid="{00000000-0005-0000-0000-00002B1D0000}"/>
    <cellStyle name="Normal 3 2 4 3 2 2 2" xfId="2921" xr:uid="{00000000-0005-0000-0000-00002C1D0000}"/>
    <cellStyle name="Normal 3 2 4 3 2 2 2 2" xfId="4798" xr:uid="{00000000-0005-0000-0000-00002D1D0000}"/>
    <cellStyle name="Normal 3 2 4 3 2 2 2 2 2" xfId="8546" xr:uid="{00000000-0005-0000-0000-00002E1D0000}"/>
    <cellStyle name="Normal 3 2 4 3 2 2 2 2 2 2" xfId="16033" xr:uid="{00000000-0005-0000-0000-00002F1D0000}"/>
    <cellStyle name="Normal 3 2 4 3 2 2 2 2 3" xfId="12290" xr:uid="{00000000-0005-0000-0000-0000301D0000}"/>
    <cellStyle name="Normal 3 2 4 3 2 2 2 3" xfId="6674" xr:uid="{00000000-0005-0000-0000-0000311D0000}"/>
    <cellStyle name="Normal 3 2 4 3 2 2 2 3 2" xfId="14162" xr:uid="{00000000-0005-0000-0000-0000321D0000}"/>
    <cellStyle name="Normal 3 2 4 3 2 2 2 4" xfId="10419" xr:uid="{00000000-0005-0000-0000-0000331D0000}"/>
    <cellStyle name="Normal 3 2 4 3 2 2 3" xfId="3889" xr:uid="{00000000-0005-0000-0000-0000341D0000}"/>
    <cellStyle name="Normal 3 2 4 3 2 2 3 2" xfId="7637" xr:uid="{00000000-0005-0000-0000-0000351D0000}"/>
    <cellStyle name="Normal 3 2 4 3 2 2 3 2 2" xfId="15124" xr:uid="{00000000-0005-0000-0000-0000361D0000}"/>
    <cellStyle name="Normal 3 2 4 3 2 2 3 3" xfId="11381" xr:uid="{00000000-0005-0000-0000-0000371D0000}"/>
    <cellStyle name="Normal 3 2 4 3 2 2 4" xfId="5765" xr:uid="{00000000-0005-0000-0000-0000381D0000}"/>
    <cellStyle name="Normal 3 2 4 3 2 2 4 2" xfId="13253" xr:uid="{00000000-0005-0000-0000-0000391D0000}"/>
    <cellStyle name="Normal 3 2 4 3 2 2 5" xfId="9510" xr:uid="{00000000-0005-0000-0000-00003A1D0000}"/>
    <cellStyle name="Normal 3 2 4 3 2 3" xfId="2480" xr:uid="{00000000-0005-0000-0000-00003B1D0000}"/>
    <cellStyle name="Normal 3 2 4 3 2 3 2" xfId="4358" xr:uid="{00000000-0005-0000-0000-00003C1D0000}"/>
    <cellStyle name="Normal 3 2 4 3 2 3 2 2" xfId="8106" xr:uid="{00000000-0005-0000-0000-00003D1D0000}"/>
    <cellStyle name="Normal 3 2 4 3 2 3 2 2 2" xfId="15593" xr:uid="{00000000-0005-0000-0000-00003E1D0000}"/>
    <cellStyle name="Normal 3 2 4 3 2 3 2 3" xfId="11850" xr:uid="{00000000-0005-0000-0000-00003F1D0000}"/>
    <cellStyle name="Normal 3 2 4 3 2 3 3" xfId="6234" xr:uid="{00000000-0005-0000-0000-0000401D0000}"/>
    <cellStyle name="Normal 3 2 4 3 2 3 3 2" xfId="13722" xr:uid="{00000000-0005-0000-0000-0000411D0000}"/>
    <cellStyle name="Normal 3 2 4 3 2 3 4" xfId="9979" xr:uid="{00000000-0005-0000-0000-0000421D0000}"/>
    <cellStyle name="Normal 3 2 4 3 2 4" xfId="3449" xr:uid="{00000000-0005-0000-0000-0000431D0000}"/>
    <cellStyle name="Normal 3 2 4 3 2 4 2" xfId="7197" xr:uid="{00000000-0005-0000-0000-0000441D0000}"/>
    <cellStyle name="Normal 3 2 4 3 2 4 2 2" xfId="14684" xr:uid="{00000000-0005-0000-0000-0000451D0000}"/>
    <cellStyle name="Normal 3 2 4 3 2 4 3" xfId="10941" xr:uid="{00000000-0005-0000-0000-0000461D0000}"/>
    <cellStyle name="Normal 3 2 4 3 2 5" xfId="5325" xr:uid="{00000000-0005-0000-0000-0000471D0000}"/>
    <cellStyle name="Normal 3 2 4 3 2 5 2" xfId="12813" xr:uid="{00000000-0005-0000-0000-0000481D0000}"/>
    <cellStyle name="Normal 3 2 4 3 2 6" xfId="9070" xr:uid="{00000000-0005-0000-0000-0000491D0000}"/>
    <cellStyle name="Normal 3 2 4 3 3" xfId="1790" xr:uid="{00000000-0005-0000-0000-00004A1D0000}"/>
    <cellStyle name="Normal 3 2 4 3 3 2" xfId="2701" xr:uid="{00000000-0005-0000-0000-00004B1D0000}"/>
    <cellStyle name="Normal 3 2 4 3 3 2 2" xfId="4578" xr:uid="{00000000-0005-0000-0000-00004C1D0000}"/>
    <cellStyle name="Normal 3 2 4 3 3 2 2 2" xfId="8326" xr:uid="{00000000-0005-0000-0000-00004D1D0000}"/>
    <cellStyle name="Normal 3 2 4 3 3 2 2 2 2" xfId="15813" xr:uid="{00000000-0005-0000-0000-00004E1D0000}"/>
    <cellStyle name="Normal 3 2 4 3 3 2 2 3" xfId="12070" xr:uid="{00000000-0005-0000-0000-00004F1D0000}"/>
    <cellStyle name="Normal 3 2 4 3 3 2 3" xfId="6454" xr:uid="{00000000-0005-0000-0000-0000501D0000}"/>
    <cellStyle name="Normal 3 2 4 3 3 2 3 2" xfId="13942" xr:uid="{00000000-0005-0000-0000-0000511D0000}"/>
    <cellStyle name="Normal 3 2 4 3 3 2 4" xfId="10199" xr:uid="{00000000-0005-0000-0000-0000521D0000}"/>
    <cellStyle name="Normal 3 2 4 3 3 3" xfId="3669" xr:uid="{00000000-0005-0000-0000-0000531D0000}"/>
    <cellStyle name="Normal 3 2 4 3 3 3 2" xfId="7417" xr:uid="{00000000-0005-0000-0000-0000541D0000}"/>
    <cellStyle name="Normal 3 2 4 3 3 3 2 2" xfId="14904" xr:uid="{00000000-0005-0000-0000-0000551D0000}"/>
    <cellStyle name="Normal 3 2 4 3 3 3 3" xfId="11161" xr:uid="{00000000-0005-0000-0000-0000561D0000}"/>
    <cellStyle name="Normal 3 2 4 3 3 4" xfId="5545" xr:uid="{00000000-0005-0000-0000-0000571D0000}"/>
    <cellStyle name="Normal 3 2 4 3 3 4 2" xfId="13033" xr:uid="{00000000-0005-0000-0000-0000581D0000}"/>
    <cellStyle name="Normal 3 2 4 3 3 5" xfId="9290" xr:uid="{00000000-0005-0000-0000-0000591D0000}"/>
    <cellStyle name="Normal 3 2 4 3 4" xfId="2260" xr:uid="{00000000-0005-0000-0000-00005A1D0000}"/>
    <cellStyle name="Normal 3 2 4 3 4 2" xfId="4138" xr:uid="{00000000-0005-0000-0000-00005B1D0000}"/>
    <cellStyle name="Normal 3 2 4 3 4 2 2" xfId="7886" xr:uid="{00000000-0005-0000-0000-00005C1D0000}"/>
    <cellStyle name="Normal 3 2 4 3 4 2 2 2" xfId="15373" xr:uid="{00000000-0005-0000-0000-00005D1D0000}"/>
    <cellStyle name="Normal 3 2 4 3 4 2 3" xfId="11630" xr:uid="{00000000-0005-0000-0000-00005E1D0000}"/>
    <cellStyle name="Normal 3 2 4 3 4 3" xfId="6014" xr:uid="{00000000-0005-0000-0000-00005F1D0000}"/>
    <cellStyle name="Normal 3 2 4 3 4 3 2" xfId="13502" xr:uid="{00000000-0005-0000-0000-0000601D0000}"/>
    <cellStyle name="Normal 3 2 4 3 4 4" xfId="9759" xr:uid="{00000000-0005-0000-0000-0000611D0000}"/>
    <cellStyle name="Normal 3 2 4 3 5" xfId="3229" xr:uid="{00000000-0005-0000-0000-0000621D0000}"/>
    <cellStyle name="Normal 3 2 4 3 5 2" xfId="6977" xr:uid="{00000000-0005-0000-0000-0000631D0000}"/>
    <cellStyle name="Normal 3 2 4 3 5 2 2" xfId="14464" xr:uid="{00000000-0005-0000-0000-0000641D0000}"/>
    <cellStyle name="Normal 3 2 4 3 5 3" xfId="10721" xr:uid="{00000000-0005-0000-0000-0000651D0000}"/>
    <cellStyle name="Normal 3 2 4 3 6" xfId="5105" xr:uid="{00000000-0005-0000-0000-0000661D0000}"/>
    <cellStyle name="Normal 3 2 4 3 6 2" xfId="12593" xr:uid="{00000000-0005-0000-0000-0000671D0000}"/>
    <cellStyle name="Normal 3 2 4 3 7" xfId="8850" xr:uid="{00000000-0005-0000-0000-0000681D0000}"/>
    <cellStyle name="Normal 3 2 4 4" xfId="1565" xr:uid="{00000000-0005-0000-0000-0000691D0000}"/>
    <cellStyle name="Normal 3 2 4 4 2" xfId="2007" xr:uid="{00000000-0005-0000-0000-00006A1D0000}"/>
    <cellStyle name="Normal 3 2 4 4 2 2" xfId="2918" xr:uid="{00000000-0005-0000-0000-00006B1D0000}"/>
    <cellStyle name="Normal 3 2 4 4 2 2 2" xfId="4795" xr:uid="{00000000-0005-0000-0000-00006C1D0000}"/>
    <cellStyle name="Normal 3 2 4 4 2 2 2 2" xfId="8543" xr:uid="{00000000-0005-0000-0000-00006D1D0000}"/>
    <cellStyle name="Normal 3 2 4 4 2 2 2 2 2" xfId="16030" xr:uid="{00000000-0005-0000-0000-00006E1D0000}"/>
    <cellStyle name="Normal 3 2 4 4 2 2 2 3" xfId="12287" xr:uid="{00000000-0005-0000-0000-00006F1D0000}"/>
    <cellStyle name="Normal 3 2 4 4 2 2 3" xfId="6671" xr:uid="{00000000-0005-0000-0000-0000701D0000}"/>
    <cellStyle name="Normal 3 2 4 4 2 2 3 2" xfId="14159" xr:uid="{00000000-0005-0000-0000-0000711D0000}"/>
    <cellStyle name="Normal 3 2 4 4 2 2 4" xfId="10416" xr:uid="{00000000-0005-0000-0000-0000721D0000}"/>
    <cellStyle name="Normal 3 2 4 4 2 3" xfId="3886" xr:uid="{00000000-0005-0000-0000-0000731D0000}"/>
    <cellStyle name="Normal 3 2 4 4 2 3 2" xfId="7634" xr:uid="{00000000-0005-0000-0000-0000741D0000}"/>
    <cellStyle name="Normal 3 2 4 4 2 3 2 2" xfId="15121" xr:uid="{00000000-0005-0000-0000-0000751D0000}"/>
    <cellStyle name="Normal 3 2 4 4 2 3 3" xfId="11378" xr:uid="{00000000-0005-0000-0000-0000761D0000}"/>
    <cellStyle name="Normal 3 2 4 4 2 4" xfId="5762" xr:uid="{00000000-0005-0000-0000-0000771D0000}"/>
    <cellStyle name="Normal 3 2 4 4 2 4 2" xfId="13250" xr:uid="{00000000-0005-0000-0000-0000781D0000}"/>
    <cellStyle name="Normal 3 2 4 4 2 5" xfId="9507" xr:uid="{00000000-0005-0000-0000-0000791D0000}"/>
    <cellStyle name="Normal 3 2 4 4 3" xfId="2477" xr:uid="{00000000-0005-0000-0000-00007A1D0000}"/>
    <cellStyle name="Normal 3 2 4 4 3 2" xfId="4355" xr:uid="{00000000-0005-0000-0000-00007B1D0000}"/>
    <cellStyle name="Normal 3 2 4 4 3 2 2" xfId="8103" xr:uid="{00000000-0005-0000-0000-00007C1D0000}"/>
    <cellStyle name="Normal 3 2 4 4 3 2 2 2" xfId="15590" xr:uid="{00000000-0005-0000-0000-00007D1D0000}"/>
    <cellStyle name="Normal 3 2 4 4 3 2 3" xfId="11847" xr:uid="{00000000-0005-0000-0000-00007E1D0000}"/>
    <cellStyle name="Normal 3 2 4 4 3 3" xfId="6231" xr:uid="{00000000-0005-0000-0000-00007F1D0000}"/>
    <cellStyle name="Normal 3 2 4 4 3 3 2" xfId="13719" xr:uid="{00000000-0005-0000-0000-0000801D0000}"/>
    <cellStyle name="Normal 3 2 4 4 3 4" xfId="9976" xr:uid="{00000000-0005-0000-0000-0000811D0000}"/>
    <cellStyle name="Normal 3 2 4 4 4" xfId="3446" xr:uid="{00000000-0005-0000-0000-0000821D0000}"/>
    <cellStyle name="Normal 3 2 4 4 4 2" xfId="7194" xr:uid="{00000000-0005-0000-0000-0000831D0000}"/>
    <cellStyle name="Normal 3 2 4 4 4 2 2" xfId="14681" xr:uid="{00000000-0005-0000-0000-0000841D0000}"/>
    <cellStyle name="Normal 3 2 4 4 4 3" xfId="10938" xr:uid="{00000000-0005-0000-0000-0000851D0000}"/>
    <cellStyle name="Normal 3 2 4 4 5" xfId="5322" xr:uid="{00000000-0005-0000-0000-0000861D0000}"/>
    <cellStyle name="Normal 3 2 4 4 5 2" xfId="12810" xr:uid="{00000000-0005-0000-0000-0000871D0000}"/>
    <cellStyle name="Normal 3 2 4 4 6" xfId="9067" xr:uid="{00000000-0005-0000-0000-0000881D0000}"/>
    <cellStyle name="Normal 3 2 4 5" xfId="1787" xr:uid="{00000000-0005-0000-0000-0000891D0000}"/>
    <cellStyle name="Normal 3 2 4 5 2" xfId="2698" xr:uid="{00000000-0005-0000-0000-00008A1D0000}"/>
    <cellStyle name="Normal 3 2 4 5 2 2" xfId="4575" xr:uid="{00000000-0005-0000-0000-00008B1D0000}"/>
    <cellStyle name="Normal 3 2 4 5 2 2 2" xfId="8323" xr:uid="{00000000-0005-0000-0000-00008C1D0000}"/>
    <cellStyle name="Normal 3 2 4 5 2 2 2 2" xfId="15810" xr:uid="{00000000-0005-0000-0000-00008D1D0000}"/>
    <cellStyle name="Normal 3 2 4 5 2 2 3" xfId="12067" xr:uid="{00000000-0005-0000-0000-00008E1D0000}"/>
    <cellStyle name="Normal 3 2 4 5 2 3" xfId="6451" xr:uid="{00000000-0005-0000-0000-00008F1D0000}"/>
    <cellStyle name="Normal 3 2 4 5 2 3 2" xfId="13939" xr:uid="{00000000-0005-0000-0000-0000901D0000}"/>
    <cellStyle name="Normal 3 2 4 5 2 4" xfId="10196" xr:uid="{00000000-0005-0000-0000-0000911D0000}"/>
    <cellStyle name="Normal 3 2 4 5 3" xfId="3666" xr:uid="{00000000-0005-0000-0000-0000921D0000}"/>
    <cellStyle name="Normal 3 2 4 5 3 2" xfId="7414" xr:uid="{00000000-0005-0000-0000-0000931D0000}"/>
    <cellStyle name="Normal 3 2 4 5 3 2 2" xfId="14901" xr:uid="{00000000-0005-0000-0000-0000941D0000}"/>
    <cellStyle name="Normal 3 2 4 5 3 3" xfId="11158" xr:uid="{00000000-0005-0000-0000-0000951D0000}"/>
    <cellStyle name="Normal 3 2 4 5 4" xfId="5542" xr:uid="{00000000-0005-0000-0000-0000961D0000}"/>
    <cellStyle name="Normal 3 2 4 5 4 2" xfId="13030" xr:uid="{00000000-0005-0000-0000-0000971D0000}"/>
    <cellStyle name="Normal 3 2 4 5 5" xfId="9287" xr:uid="{00000000-0005-0000-0000-0000981D0000}"/>
    <cellStyle name="Normal 3 2 4 6" xfId="2257" xr:uid="{00000000-0005-0000-0000-0000991D0000}"/>
    <cellStyle name="Normal 3 2 4 6 2" xfId="4135" xr:uid="{00000000-0005-0000-0000-00009A1D0000}"/>
    <cellStyle name="Normal 3 2 4 6 2 2" xfId="7883" xr:uid="{00000000-0005-0000-0000-00009B1D0000}"/>
    <cellStyle name="Normal 3 2 4 6 2 2 2" xfId="15370" xr:uid="{00000000-0005-0000-0000-00009C1D0000}"/>
    <cellStyle name="Normal 3 2 4 6 2 3" xfId="11627" xr:uid="{00000000-0005-0000-0000-00009D1D0000}"/>
    <cellStyle name="Normal 3 2 4 6 3" xfId="6011" xr:uid="{00000000-0005-0000-0000-00009E1D0000}"/>
    <cellStyle name="Normal 3 2 4 6 3 2" xfId="13499" xr:uid="{00000000-0005-0000-0000-00009F1D0000}"/>
    <cellStyle name="Normal 3 2 4 6 4" xfId="9756" xr:uid="{00000000-0005-0000-0000-0000A01D0000}"/>
    <cellStyle name="Normal 3 2 4 7" xfId="3226" xr:uid="{00000000-0005-0000-0000-0000A11D0000}"/>
    <cellStyle name="Normal 3 2 4 7 2" xfId="6974" xr:uid="{00000000-0005-0000-0000-0000A21D0000}"/>
    <cellStyle name="Normal 3 2 4 7 2 2" xfId="14461" xr:uid="{00000000-0005-0000-0000-0000A31D0000}"/>
    <cellStyle name="Normal 3 2 4 7 3" xfId="10718" xr:uid="{00000000-0005-0000-0000-0000A41D0000}"/>
    <cellStyle name="Normal 3 2 4 8" xfId="5102" xr:uid="{00000000-0005-0000-0000-0000A51D0000}"/>
    <cellStyle name="Normal 3 2 4 8 2" xfId="12590" xr:uid="{00000000-0005-0000-0000-0000A61D0000}"/>
    <cellStyle name="Normal 3 2 4 9" xfId="8847" xr:uid="{00000000-0005-0000-0000-0000A71D0000}"/>
    <cellStyle name="Normal 3 2 5" xfId="1229" xr:uid="{00000000-0005-0000-0000-0000A81D0000}"/>
    <cellStyle name="Normal 3 2 5 2" xfId="1230" xr:uid="{00000000-0005-0000-0000-0000A91D0000}"/>
    <cellStyle name="Normal 3 2 5 2 2" xfId="1570" xr:uid="{00000000-0005-0000-0000-0000AA1D0000}"/>
    <cellStyle name="Normal 3 2 5 2 2 2" xfId="2012" xr:uid="{00000000-0005-0000-0000-0000AB1D0000}"/>
    <cellStyle name="Normal 3 2 5 2 2 2 2" xfId="2923" xr:uid="{00000000-0005-0000-0000-0000AC1D0000}"/>
    <cellStyle name="Normal 3 2 5 2 2 2 2 2" xfId="4800" xr:uid="{00000000-0005-0000-0000-0000AD1D0000}"/>
    <cellStyle name="Normal 3 2 5 2 2 2 2 2 2" xfId="8548" xr:uid="{00000000-0005-0000-0000-0000AE1D0000}"/>
    <cellStyle name="Normal 3 2 5 2 2 2 2 2 2 2" xfId="16035" xr:uid="{00000000-0005-0000-0000-0000AF1D0000}"/>
    <cellStyle name="Normal 3 2 5 2 2 2 2 2 3" xfId="12292" xr:uid="{00000000-0005-0000-0000-0000B01D0000}"/>
    <cellStyle name="Normal 3 2 5 2 2 2 2 3" xfId="6676" xr:uid="{00000000-0005-0000-0000-0000B11D0000}"/>
    <cellStyle name="Normal 3 2 5 2 2 2 2 3 2" xfId="14164" xr:uid="{00000000-0005-0000-0000-0000B21D0000}"/>
    <cellStyle name="Normal 3 2 5 2 2 2 2 4" xfId="10421" xr:uid="{00000000-0005-0000-0000-0000B31D0000}"/>
    <cellStyle name="Normal 3 2 5 2 2 2 3" xfId="3891" xr:uid="{00000000-0005-0000-0000-0000B41D0000}"/>
    <cellStyle name="Normal 3 2 5 2 2 2 3 2" xfId="7639" xr:uid="{00000000-0005-0000-0000-0000B51D0000}"/>
    <cellStyle name="Normal 3 2 5 2 2 2 3 2 2" xfId="15126" xr:uid="{00000000-0005-0000-0000-0000B61D0000}"/>
    <cellStyle name="Normal 3 2 5 2 2 2 3 3" xfId="11383" xr:uid="{00000000-0005-0000-0000-0000B71D0000}"/>
    <cellStyle name="Normal 3 2 5 2 2 2 4" xfId="5767" xr:uid="{00000000-0005-0000-0000-0000B81D0000}"/>
    <cellStyle name="Normal 3 2 5 2 2 2 4 2" xfId="13255" xr:uid="{00000000-0005-0000-0000-0000B91D0000}"/>
    <cellStyle name="Normal 3 2 5 2 2 2 5" xfId="9512" xr:uid="{00000000-0005-0000-0000-0000BA1D0000}"/>
    <cellStyle name="Normal 3 2 5 2 2 3" xfId="2482" xr:uid="{00000000-0005-0000-0000-0000BB1D0000}"/>
    <cellStyle name="Normal 3 2 5 2 2 3 2" xfId="4360" xr:uid="{00000000-0005-0000-0000-0000BC1D0000}"/>
    <cellStyle name="Normal 3 2 5 2 2 3 2 2" xfId="8108" xr:uid="{00000000-0005-0000-0000-0000BD1D0000}"/>
    <cellStyle name="Normal 3 2 5 2 2 3 2 2 2" xfId="15595" xr:uid="{00000000-0005-0000-0000-0000BE1D0000}"/>
    <cellStyle name="Normal 3 2 5 2 2 3 2 3" xfId="11852" xr:uid="{00000000-0005-0000-0000-0000BF1D0000}"/>
    <cellStyle name="Normal 3 2 5 2 2 3 3" xfId="6236" xr:uid="{00000000-0005-0000-0000-0000C01D0000}"/>
    <cellStyle name="Normal 3 2 5 2 2 3 3 2" xfId="13724" xr:uid="{00000000-0005-0000-0000-0000C11D0000}"/>
    <cellStyle name="Normal 3 2 5 2 2 3 4" xfId="9981" xr:uid="{00000000-0005-0000-0000-0000C21D0000}"/>
    <cellStyle name="Normal 3 2 5 2 2 4" xfId="3451" xr:uid="{00000000-0005-0000-0000-0000C31D0000}"/>
    <cellStyle name="Normal 3 2 5 2 2 4 2" xfId="7199" xr:uid="{00000000-0005-0000-0000-0000C41D0000}"/>
    <cellStyle name="Normal 3 2 5 2 2 4 2 2" xfId="14686" xr:uid="{00000000-0005-0000-0000-0000C51D0000}"/>
    <cellStyle name="Normal 3 2 5 2 2 4 3" xfId="10943" xr:uid="{00000000-0005-0000-0000-0000C61D0000}"/>
    <cellStyle name="Normal 3 2 5 2 2 5" xfId="5327" xr:uid="{00000000-0005-0000-0000-0000C71D0000}"/>
    <cellStyle name="Normal 3 2 5 2 2 5 2" xfId="12815" xr:uid="{00000000-0005-0000-0000-0000C81D0000}"/>
    <cellStyle name="Normal 3 2 5 2 2 6" xfId="9072" xr:uid="{00000000-0005-0000-0000-0000C91D0000}"/>
    <cellStyle name="Normal 3 2 5 2 3" xfId="1792" xr:uid="{00000000-0005-0000-0000-0000CA1D0000}"/>
    <cellStyle name="Normal 3 2 5 2 3 2" xfId="2703" xr:uid="{00000000-0005-0000-0000-0000CB1D0000}"/>
    <cellStyle name="Normal 3 2 5 2 3 2 2" xfId="4580" xr:uid="{00000000-0005-0000-0000-0000CC1D0000}"/>
    <cellStyle name="Normal 3 2 5 2 3 2 2 2" xfId="8328" xr:uid="{00000000-0005-0000-0000-0000CD1D0000}"/>
    <cellStyle name="Normal 3 2 5 2 3 2 2 2 2" xfId="15815" xr:uid="{00000000-0005-0000-0000-0000CE1D0000}"/>
    <cellStyle name="Normal 3 2 5 2 3 2 2 3" xfId="12072" xr:uid="{00000000-0005-0000-0000-0000CF1D0000}"/>
    <cellStyle name="Normal 3 2 5 2 3 2 3" xfId="6456" xr:uid="{00000000-0005-0000-0000-0000D01D0000}"/>
    <cellStyle name="Normal 3 2 5 2 3 2 3 2" xfId="13944" xr:uid="{00000000-0005-0000-0000-0000D11D0000}"/>
    <cellStyle name="Normal 3 2 5 2 3 2 4" xfId="10201" xr:uid="{00000000-0005-0000-0000-0000D21D0000}"/>
    <cellStyle name="Normal 3 2 5 2 3 3" xfId="3671" xr:uid="{00000000-0005-0000-0000-0000D31D0000}"/>
    <cellStyle name="Normal 3 2 5 2 3 3 2" xfId="7419" xr:uid="{00000000-0005-0000-0000-0000D41D0000}"/>
    <cellStyle name="Normal 3 2 5 2 3 3 2 2" xfId="14906" xr:uid="{00000000-0005-0000-0000-0000D51D0000}"/>
    <cellStyle name="Normal 3 2 5 2 3 3 3" xfId="11163" xr:uid="{00000000-0005-0000-0000-0000D61D0000}"/>
    <cellStyle name="Normal 3 2 5 2 3 4" xfId="5547" xr:uid="{00000000-0005-0000-0000-0000D71D0000}"/>
    <cellStyle name="Normal 3 2 5 2 3 4 2" xfId="13035" xr:uid="{00000000-0005-0000-0000-0000D81D0000}"/>
    <cellStyle name="Normal 3 2 5 2 3 5" xfId="9292" xr:uid="{00000000-0005-0000-0000-0000D91D0000}"/>
    <cellStyle name="Normal 3 2 5 2 4" xfId="2262" xr:uid="{00000000-0005-0000-0000-0000DA1D0000}"/>
    <cellStyle name="Normal 3 2 5 2 4 2" xfId="4140" xr:uid="{00000000-0005-0000-0000-0000DB1D0000}"/>
    <cellStyle name="Normal 3 2 5 2 4 2 2" xfId="7888" xr:uid="{00000000-0005-0000-0000-0000DC1D0000}"/>
    <cellStyle name="Normal 3 2 5 2 4 2 2 2" xfId="15375" xr:uid="{00000000-0005-0000-0000-0000DD1D0000}"/>
    <cellStyle name="Normal 3 2 5 2 4 2 3" xfId="11632" xr:uid="{00000000-0005-0000-0000-0000DE1D0000}"/>
    <cellStyle name="Normal 3 2 5 2 4 3" xfId="6016" xr:uid="{00000000-0005-0000-0000-0000DF1D0000}"/>
    <cellStyle name="Normal 3 2 5 2 4 3 2" xfId="13504" xr:uid="{00000000-0005-0000-0000-0000E01D0000}"/>
    <cellStyle name="Normal 3 2 5 2 4 4" xfId="9761" xr:uid="{00000000-0005-0000-0000-0000E11D0000}"/>
    <cellStyle name="Normal 3 2 5 2 5" xfId="3231" xr:uid="{00000000-0005-0000-0000-0000E21D0000}"/>
    <cellStyle name="Normal 3 2 5 2 5 2" xfId="6979" xr:uid="{00000000-0005-0000-0000-0000E31D0000}"/>
    <cellStyle name="Normal 3 2 5 2 5 2 2" xfId="14466" xr:uid="{00000000-0005-0000-0000-0000E41D0000}"/>
    <cellStyle name="Normal 3 2 5 2 5 3" xfId="10723" xr:uid="{00000000-0005-0000-0000-0000E51D0000}"/>
    <cellStyle name="Normal 3 2 5 2 6" xfId="5107" xr:uid="{00000000-0005-0000-0000-0000E61D0000}"/>
    <cellStyle name="Normal 3 2 5 2 6 2" xfId="12595" xr:uid="{00000000-0005-0000-0000-0000E71D0000}"/>
    <cellStyle name="Normal 3 2 5 2 7" xfId="8852" xr:uid="{00000000-0005-0000-0000-0000E81D0000}"/>
    <cellStyle name="Normal 3 2 5 3" xfId="1569" xr:uid="{00000000-0005-0000-0000-0000E91D0000}"/>
    <cellStyle name="Normal 3 2 5 3 2" xfId="2011" xr:uid="{00000000-0005-0000-0000-0000EA1D0000}"/>
    <cellStyle name="Normal 3 2 5 3 2 2" xfId="2922" xr:uid="{00000000-0005-0000-0000-0000EB1D0000}"/>
    <cellStyle name="Normal 3 2 5 3 2 2 2" xfId="4799" xr:uid="{00000000-0005-0000-0000-0000EC1D0000}"/>
    <cellStyle name="Normal 3 2 5 3 2 2 2 2" xfId="8547" xr:uid="{00000000-0005-0000-0000-0000ED1D0000}"/>
    <cellStyle name="Normal 3 2 5 3 2 2 2 2 2" xfId="16034" xr:uid="{00000000-0005-0000-0000-0000EE1D0000}"/>
    <cellStyle name="Normal 3 2 5 3 2 2 2 3" xfId="12291" xr:uid="{00000000-0005-0000-0000-0000EF1D0000}"/>
    <cellStyle name="Normal 3 2 5 3 2 2 3" xfId="6675" xr:uid="{00000000-0005-0000-0000-0000F01D0000}"/>
    <cellStyle name="Normal 3 2 5 3 2 2 3 2" xfId="14163" xr:uid="{00000000-0005-0000-0000-0000F11D0000}"/>
    <cellStyle name="Normal 3 2 5 3 2 2 4" xfId="10420" xr:uid="{00000000-0005-0000-0000-0000F21D0000}"/>
    <cellStyle name="Normal 3 2 5 3 2 3" xfId="3890" xr:uid="{00000000-0005-0000-0000-0000F31D0000}"/>
    <cellStyle name="Normal 3 2 5 3 2 3 2" xfId="7638" xr:uid="{00000000-0005-0000-0000-0000F41D0000}"/>
    <cellStyle name="Normal 3 2 5 3 2 3 2 2" xfId="15125" xr:uid="{00000000-0005-0000-0000-0000F51D0000}"/>
    <cellStyle name="Normal 3 2 5 3 2 3 3" xfId="11382" xr:uid="{00000000-0005-0000-0000-0000F61D0000}"/>
    <cellStyle name="Normal 3 2 5 3 2 4" xfId="5766" xr:uid="{00000000-0005-0000-0000-0000F71D0000}"/>
    <cellStyle name="Normal 3 2 5 3 2 4 2" xfId="13254" xr:uid="{00000000-0005-0000-0000-0000F81D0000}"/>
    <cellStyle name="Normal 3 2 5 3 2 5" xfId="9511" xr:uid="{00000000-0005-0000-0000-0000F91D0000}"/>
    <cellStyle name="Normal 3 2 5 3 3" xfId="2481" xr:uid="{00000000-0005-0000-0000-0000FA1D0000}"/>
    <cellStyle name="Normal 3 2 5 3 3 2" xfId="4359" xr:uid="{00000000-0005-0000-0000-0000FB1D0000}"/>
    <cellStyle name="Normal 3 2 5 3 3 2 2" xfId="8107" xr:uid="{00000000-0005-0000-0000-0000FC1D0000}"/>
    <cellStyle name="Normal 3 2 5 3 3 2 2 2" xfId="15594" xr:uid="{00000000-0005-0000-0000-0000FD1D0000}"/>
    <cellStyle name="Normal 3 2 5 3 3 2 3" xfId="11851" xr:uid="{00000000-0005-0000-0000-0000FE1D0000}"/>
    <cellStyle name="Normal 3 2 5 3 3 3" xfId="6235" xr:uid="{00000000-0005-0000-0000-0000FF1D0000}"/>
    <cellStyle name="Normal 3 2 5 3 3 3 2" xfId="13723" xr:uid="{00000000-0005-0000-0000-0000001E0000}"/>
    <cellStyle name="Normal 3 2 5 3 3 4" xfId="9980" xr:uid="{00000000-0005-0000-0000-0000011E0000}"/>
    <cellStyle name="Normal 3 2 5 3 4" xfId="3450" xr:uid="{00000000-0005-0000-0000-0000021E0000}"/>
    <cellStyle name="Normal 3 2 5 3 4 2" xfId="7198" xr:uid="{00000000-0005-0000-0000-0000031E0000}"/>
    <cellStyle name="Normal 3 2 5 3 4 2 2" xfId="14685" xr:uid="{00000000-0005-0000-0000-0000041E0000}"/>
    <cellStyle name="Normal 3 2 5 3 4 3" xfId="10942" xr:uid="{00000000-0005-0000-0000-0000051E0000}"/>
    <cellStyle name="Normal 3 2 5 3 5" xfId="5326" xr:uid="{00000000-0005-0000-0000-0000061E0000}"/>
    <cellStyle name="Normal 3 2 5 3 5 2" xfId="12814" xr:uid="{00000000-0005-0000-0000-0000071E0000}"/>
    <cellStyle name="Normal 3 2 5 3 6" xfId="9071" xr:uid="{00000000-0005-0000-0000-0000081E0000}"/>
    <cellStyle name="Normal 3 2 5 4" xfId="1791" xr:uid="{00000000-0005-0000-0000-0000091E0000}"/>
    <cellStyle name="Normal 3 2 5 4 2" xfId="2702" xr:uid="{00000000-0005-0000-0000-00000A1E0000}"/>
    <cellStyle name="Normal 3 2 5 4 2 2" xfId="4579" xr:uid="{00000000-0005-0000-0000-00000B1E0000}"/>
    <cellStyle name="Normal 3 2 5 4 2 2 2" xfId="8327" xr:uid="{00000000-0005-0000-0000-00000C1E0000}"/>
    <cellStyle name="Normal 3 2 5 4 2 2 2 2" xfId="15814" xr:uid="{00000000-0005-0000-0000-00000D1E0000}"/>
    <cellStyle name="Normal 3 2 5 4 2 2 3" xfId="12071" xr:uid="{00000000-0005-0000-0000-00000E1E0000}"/>
    <cellStyle name="Normal 3 2 5 4 2 3" xfId="6455" xr:uid="{00000000-0005-0000-0000-00000F1E0000}"/>
    <cellStyle name="Normal 3 2 5 4 2 3 2" xfId="13943" xr:uid="{00000000-0005-0000-0000-0000101E0000}"/>
    <cellStyle name="Normal 3 2 5 4 2 4" xfId="10200" xr:uid="{00000000-0005-0000-0000-0000111E0000}"/>
    <cellStyle name="Normal 3 2 5 4 3" xfId="3670" xr:uid="{00000000-0005-0000-0000-0000121E0000}"/>
    <cellStyle name="Normal 3 2 5 4 3 2" xfId="7418" xr:uid="{00000000-0005-0000-0000-0000131E0000}"/>
    <cellStyle name="Normal 3 2 5 4 3 2 2" xfId="14905" xr:uid="{00000000-0005-0000-0000-0000141E0000}"/>
    <cellStyle name="Normal 3 2 5 4 3 3" xfId="11162" xr:uid="{00000000-0005-0000-0000-0000151E0000}"/>
    <cellStyle name="Normal 3 2 5 4 4" xfId="5546" xr:uid="{00000000-0005-0000-0000-0000161E0000}"/>
    <cellStyle name="Normal 3 2 5 4 4 2" xfId="13034" xr:uid="{00000000-0005-0000-0000-0000171E0000}"/>
    <cellStyle name="Normal 3 2 5 4 5" xfId="9291" xr:uid="{00000000-0005-0000-0000-0000181E0000}"/>
    <cellStyle name="Normal 3 2 5 5" xfId="2261" xr:uid="{00000000-0005-0000-0000-0000191E0000}"/>
    <cellStyle name="Normal 3 2 5 5 2" xfId="4139" xr:uid="{00000000-0005-0000-0000-00001A1E0000}"/>
    <cellStyle name="Normal 3 2 5 5 2 2" xfId="7887" xr:uid="{00000000-0005-0000-0000-00001B1E0000}"/>
    <cellStyle name="Normal 3 2 5 5 2 2 2" xfId="15374" xr:uid="{00000000-0005-0000-0000-00001C1E0000}"/>
    <cellStyle name="Normal 3 2 5 5 2 3" xfId="11631" xr:uid="{00000000-0005-0000-0000-00001D1E0000}"/>
    <cellStyle name="Normal 3 2 5 5 3" xfId="6015" xr:uid="{00000000-0005-0000-0000-00001E1E0000}"/>
    <cellStyle name="Normal 3 2 5 5 3 2" xfId="13503" xr:uid="{00000000-0005-0000-0000-00001F1E0000}"/>
    <cellStyle name="Normal 3 2 5 5 4" xfId="9760" xr:uid="{00000000-0005-0000-0000-0000201E0000}"/>
    <cellStyle name="Normal 3 2 5 6" xfId="3230" xr:uid="{00000000-0005-0000-0000-0000211E0000}"/>
    <cellStyle name="Normal 3 2 5 6 2" xfId="6978" xr:uid="{00000000-0005-0000-0000-0000221E0000}"/>
    <cellStyle name="Normal 3 2 5 6 2 2" xfId="14465" xr:uid="{00000000-0005-0000-0000-0000231E0000}"/>
    <cellStyle name="Normal 3 2 5 6 3" xfId="10722" xr:uid="{00000000-0005-0000-0000-0000241E0000}"/>
    <cellStyle name="Normal 3 2 5 7" xfId="5106" xr:uid="{00000000-0005-0000-0000-0000251E0000}"/>
    <cellStyle name="Normal 3 2 5 7 2" xfId="12594" xr:uid="{00000000-0005-0000-0000-0000261E0000}"/>
    <cellStyle name="Normal 3 2 5 8" xfId="8851" xr:uid="{00000000-0005-0000-0000-0000271E0000}"/>
    <cellStyle name="Normal 3 2 6" xfId="1231" xr:uid="{00000000-0005-0000-0000-0000281E0000}"/>
    <cellStyle name="Normal 3 2 6 2" xfId="1571" xr:uid="{00000000-0005-0000-0000-0000291E0000}"/>
    <cellStyle name="Normal 3 2 6 2 2" xfId="2013" xr:uid="{00000000-0005-0000-0000-00002A1E0000}"/>
    <cellStyle name="Normal 3 2 6 2 2 2" xfId="2924" xr:uid="{00000000-0005-0000-0000-00002B1E0000}"/>
    <cellStyle name="Normal 3 2 6 2 2 2 2" xfId="4801" xr:uid="{00000000-0005-0000-0000-00002C1E0000}"/>
    <cellStyle name="Normal 3 2 6 2 2 2 2 2" xfId="8549" xr:uid="{00000000-0005-0000-0000-00002D1E0000}"/>
    <cellStyle name="Normal 3 2 6 2 2 2 2 2 2" xfId="16036" xr:uid="{00000000-0005-0000-0000-00002E1E0000}"/>
    <cellStyle name="Normal 3 2 6 2 2 2 2 3" xfId="12293" xr:uid="{00000000-0005-0000-0000-00002F1E0000}"/>
    <cellStyle name="Normal 3 2 6 2 2 2 3" xfId="6677" xr:uid="{00000000-0005-0000-0000-0000301E0000}"/>
    <cellStyle name="Normal 3 2 6 2 2 2 3 2" xfId="14165" xr:uid="{00000000-0005-0000-0000-0000311E0000}"/>
    <cellStyle name="Normal 3 2 6 2 2 2 4" xfId="10422" xr:uid="{00000000-0005-0000-0000-0000321E0000}"/>
    <cellStyle name="Normal 3 2 6 2 2 3" xfId="3892" xr:uid="{00000000-0005-0000-0000-0000331E0000}"/>
    <cellStyle name="Normal 3 2 6 2 2 3 2" xfId="7640" xr:uid="{00000000-0005-0000-0000-0000341E0000}"/>
    <cellStyle name="Normal 3 2 6 2 2 3 2 2" xfId="15127" xr:uid="{00000000-0005-0000-0000-0000351E0000}"/>
    <cellStyle name="Normal 3 2 6 2 2 3 3" xfId="11384" xr:uid="{00000000-0005-0000-0000-0000361E0000}"/>
    <cellStyle name="Normal 3 2 6 2 2 4" xfId="5768" xr:uid="{00000000-0005-0000-0000-0000371E0000}"/>
    <cellStyle name="Normal 3 2 6 2 2 4 2" xfId="13256" xr:uid="{00000000-0005-0000-0000-0000381E0000}"/>
    <cellStyle name="Normal 3 2 6 2 2 5" xfId="9513" xr:uid="{00000000-0005-0000-0000-0000391E0000}"/>
    <cellStyle name="Normal 3 2 6 2 3" xfId="2483" xr:uid="{00000000-0005-0000-0000-00003A1E0000}"/>
    <cellStyle name="Normal 3 2 6 2 3 2" xfId="4361" xr:uid="{00000000-0005-0000-0000-00003B1E0000}"/>
    <cellStyle name="Normal 3 2 6 2 3 2 2" xfId="8109" xr:uid="{00000000-0005-0000-0000-00003C1E0000}"/>
    <cellStyle name="Normal 3 2 6 2 3 2 2 2" xfId="15596" xr:uid="{00000000-0005-0000-0000-00003D1E0000}"/>
    <cellStyle name="Normal 3 2 6 2 3 2 3" xfId="11853" xr:uid="{00000000-0005-0000-0000-00003E1E0000}"/>
    <cellStyle name="Normal 3 2 6 2 3 3" xfId="6237" xr:uid="{00000000-0005-0000-0000-00003F1E0000}"/>
    <cellStyle name="Normal 3 2 6 2 3 3 2" xfId="13725" xr:uid="{00000000-0005-0000-0000-0000401E0000}"/>
    <cellStyle name="Normal 3 2 6 2 3 4" xfId="9982" xr:uid="{00000000-0005-0000-0000-0000411E0000}"/>
    <cellStyle name="Normal 3 2 6 2 4" xfId="3452" xr:uid="{00000000-0005-0000-0000-0000421E0000}"/>
    <cellStyle name="Normal 3 2 6 2 4 2" xfId="7200" xr:uid="{00000000-0005-0000-0000-0000431E0000}"/>
    <cellStyle name="Normal 3 2 6 2 4 2 2" xfId="14687" xr:uid="{00000000-0005-0000-0000-0000441E0000}"/>
    <cellStyle name="Normal 3 2 6 2 4 3" xfId="10944" xr:uid="{00000000-0005-0000-0000-0000451E0000}"/>
    <cellStyle name="Normal 3 2 6 2 5" xfId="5328" xr:uid="{00000000-0005-0000-0000-0000461E0000}"/>
    <cellStyle name="Normal 3 2 6 2 5 2" xfId="12816" xr:uid="{00000000-0005-0000-0000-0000471E0000}"/>
    <cellStyle name="Normal 3 2 6 2 6" xfId="9073" xr:uid="{00000000-0005-0000-0000-0000481E0000}"/>
    <cellStyle name="Normal 3 2 6 3" xfId="1793" xr:uid="{00000000-0005-0000-0000-0000491E0000}"/>
    <cellStyle name="Normal 3 2 6 3 2" xfId="2704" xr:uid="{00000000-0005-0000-0000-00004A1E0000}"/>
    <cellStyle name="Normal 3 2 6 3 2 2" xfId="4581" xr:uid="{00000000-0005-0000-0000-00004B1E0000}"/>
    <cellStyle name="Normal 3 2 6 3 2 2 2" xfId="8329" xr:uid="{00000000-0005-0000-0000-00004C1E0000}"/>
    <cellStyle name="Normal 3 2 6 3 2 2 2 2" xfId="15816" xr:uid="{00000000-0005-0000-0000-00004D1E0000}"/>
    <cellStyle name="Normal 3 2 6 3 2 2 3" xfId="12073" xr:uid="{00000000-0005-0000-0000-00004E1E0000}"/>
    <cellStyle name="Normal 3 2 6 3 2 3" xfId="6457" xr:uid="{00000000-0005-0000-0000-00004F1E0000}"/>
    <cellStyle name="Normal 3 2 6 3 2 3 2" xfId="13945" xr:uid="{00000000-0005-0000-0000-0000501E0000}"/>
    <cellStyle name="Normal 3 2 6 3 2 4" xfId="10202" xr:uid="{00000000-0005-0000-0000-0000511E0000}"/>
    <cellStyle name="Normal 3 2 6 3 3" xfId="3672" xr:uid="{00000000-0005-0000-0000-0000521E0000}"/>
    <cellStyle name="Normal 3 2 6 3 3 2" xfId="7420" xr:uid="{00000000-0005-0000-0000-0000531E0000}"/>
    <cellStyle name="Normal 3 2 6 3 3 2 2" xfId="14907" xr:uid="{00000000-0005-0000-0000-0000541E0000}"/>
    <cellStyle name="Normal 3 2 6 3 3 3" xfId="11164" xr:uid="{00000000-0005-0000-0000-0000551E0000}"/>
    <cellStyle name="Normal 3 2 6 3 4" xfId="5548" xr:uid="{00000000-0005-0000-0000-0000561E0000}"/>
    <cellStyle name="Normal 3 2 6 3 4 2" xfId="13036" xr:uid="{00000000-0005-0000-0000-0000571E0000}"/>
    <cellStyle name="Normal 3 2 6 3 5" xfId="9293" xr:uid="{00000000-0005-0000-0000-0000581E0000}"/>
    <cellStyle name="Normal 3 2 6 4" xfId="2263" xr:uid="{00000000-0005-0000-0000-0000591E0000}"/>
    <cellStyle name="Normal 3 2 6 4 2" xfId="4141" xr:uid="{00000000-0005-0000-0000-00005A1E0000}"/>
    <cellStyle name="Normal 3 2 6 4 2 2" xfId="7889" xr:uid="{00000000-0005-0000-0000-00005B1E0000}"/>
    <cellStyle name="Normal 3 2 6 4 2 2 2" xfId="15376" xr:uid="{00000000-0005-0000-0000-00005C1E0000}"/>
    <cellStyle name="Normal 3 2 6 4 2 3" xfId="11633" xr:uid="{00000000-0005-0000-0000-00005D1E0000}"/>
    <cellStyle name="Normal 3 2 6 4 3" xfId="6017" xr:uid="{00000000-0005-0000-0000-00005E1E0000}"/>
    <cellStyle name="Normal 3 2 6 4 3 2" xfId="13505" xr:uid="{00000000-0005-0000-0000-00005F1E0000}"/>
    <cellStyle name="Normal 3 2 6 4 4" xfId="9762" xr:uid="{00000000-0005-0000-0000-0000601E0000}"/>
    <cellStyle name="Normal 3 2 6 5" xfId="3232" xr:uid="{00000000-0005-0000-0000-0000611E0000}"/>
    <cellStyle name="Normal 3 2 6 5 2" xfId="6980" xr:uid="{00000000-0005-0000-0000-0000621E0000}"/>
    <cellStyle name="Normal 3 2 6 5 2 2" xfId="14467" xr:uid="{00000000-0005-0000-0000-0000631E0000}"/>
    <cellStyle name="Normal 3 2 6 5 3" xfId="10724" xr:uid="{00000000-0005-0000-0000-0000641E0000}"/>
    <cellStyle name="Normal 3 2 6 6" xfId="5108" xr:uid="{00000000-0005-0000-0000-0000651E0000}"/>
    <cellStyle name="Normal 3 2 6 6 2" xfId="12596" xr:uid="{00000000-0005-0000-0000-0000661E0000}"/>
    <cellStyle name="Normal 3 2 6 7" xfId="8853" xr:uid="{00000000-0005-0000-0000-0000671E0000}"/>
    <cellStyle name="Normal 3 2 7" xfId="1556" xr:uid="{00000000-0005-0000-0000-0000681E0000}"/>
    <cellStyle name="Normal 3 2 7 2" xfId="1998" xr:uid="{00000000-0005-0000-0000-0000691E0000}"/>
    <cellStyle name="Normal 3 2 7 2 2" xfId="2909" xr:uid="{00000000-0005-0000-0000-00006A1E0000}"/>
    <cellStyle name="Normal 3 2 7 2 2 2" xfId="4786" xr:uid="{00000000-0005-0000-0000-00006B1E0000}"/>
    <cellStyle name="Normal 3 2 7 2 2 2 2" xfId="8534" xr:uid="{00000000-0005-0000-0000-00006C1E0000}"/>
    <cellStyle name="Normal 3 2 7 2 2 2 2 2" xfId="16021" xr:uid="{00000000-0005-0000-0000-00006D1E0000}"/>
    <cellStyle name="Normal 3 2 7 2 2 2 3" xfId="12278" xr:uid="{00000000-0005-0000-0000-00006E1E0000}"/>
    <cellStyle name="Normal 3 2 7 2 2 3" xfId="6662" xr:uid="{00000000-0005-0000-0000-00006F1E0000}"/>
    <cellStyle name="Normal 3 2 7 2 2 3 2" xfId="14150" xr:uid="{00000000-0005-0000-0000-0000701E0000}"/>
    <cellStyle name="Normal 3 2 7 2 2 4" xfId="10407" xr:uid="{00000000-0005-0000-0000-0000711E0000}"/>
    <cellStyle name="Normal 3 2 7 2 3" xfId="3877" xr:uid="{00000000-0005-0000-0000-0000721E0000}"/>
    <cellStyle name="Normal 3 2 7 2 3 2" xfId="7625" xr:uid="{00000000-0005-0000-0000-0000731E0000}"/>
    <cellStyle name="Normal 3 2 7 2 3 2 2" xfId="15112" xr:uid="{00000000-0005-0000-0000-0000741E0000}"/>
    <cellStyle name="Normal 3 2 7 2 3 3" xfId="11369" xr:uid="{00000000-0005-0000-0000-0000751E0000}"/>
    <cellStyle name="Normal 3 2 7 2 4" xfId="5753" xr:uid="{00000000-0005-0000-0000-0000761E0000}"/>
    <cellStyle name="Normal 3 2 7 2 4 2" xfId="13241" xr:uid="{00000000-0005-0000-0000-0000771E0000}"/>
    <cellStyle name="Normal 3 2 7 2 5" xfId="9498" xr:uid="{00000000-0005-0000-0000-0000781E0000}"/>
    <cellStyle name="Normal 3 2 7 3" xfId="2468" xr:uid="{00000000-0005-0000-0000-0000791E0000}"/>
    <cellStyle name="Normal 3 2 7 3 2" xfId="4346" xr:uid="{00000000-0005-0000-0000-00007A1E0000}"/>
    <cellStyle name="Normal 3 2 7 3 2 2" xfId="8094" xr:uid="{00000000-0005-0000-0000-00007B1E0000}"/>
    <cellStyle name="Normal 3 2 7 3 2 2 2" xfId="15581" xr:uid="{00000000-0005-0000-0000-00007C1E0000}"/>
    <cellStyle name="Normal 3 2 7 3 2 3" xfId="11838" xr:uid="{00000000-0005-0000-0000-00007D1E0000}"/>
    <cellStyle name="Normal 3 2 7 3 3" xfId="6222" xr:uid="{00000000-0005-0000-0000-00007E1E0000}"/>
    <cellStyle name="Normal 3 2 7 3 3 2" xfId="13710" xr:uid="{00000000-0005-0000-0000-00007F1E0000}"/>
    <cellStyle name="Normal 3 2 7 3 4" xfId="9967" xr:uid="{00000000-0005-0000-0000-0000801E0000}"/>
    <cellStyle name="Normal 3 2 7 4" xfId="3437" xr:uid="{00000000-0005-0000-0000-0000811E0000}"/>
    <cellStyle name="Normal 3 2 7 4 2" xfId="7185" xr:uid="{00000000-0005-0000-0000-0000821E0000}"/>
    <cellStyle name="Normal 3 2 7 4 2 2" xfId="14672" xr:uid="{00000000-0005-0000-0000-0000831E0000}"/>
    <cellStyle name="Normal 3 2 7 4 3" xfId="10929" xr:uid="{00000000-0005-0000-0000-0000841E0000}"/>
    <cellStyle name="Normal 3 2 7 5" xfId="5313" xr:uid="{00000000-0005-0000-0000-0000851E0000}"/>
    <cellStyle name="Normal 3 2 7 5 2" xfId="12801" xr:uid="{00000000-0005-0000-0000-0000861E0000}"/>
    <cellStyle name="Normal 3 2 7 6" xfId="9058" xr:uid="{00000000-0005-0000-0000-0000871E0000}"/>
    <cellStyle name="Normal 3 2 8" xfId="1778" xr:uid="{00000000-0005-0000-0000-0000881E0000}"/>
    <cellStyle name="Normal 3 2 8 2" xfId="2689" xr:uid="{00000000-0005-0000-0000-0000891E0000}"/>
    <cellStyle name="Normal 3 2 8 2 2" xfId="4566" xr:uid="{00000000-0005-0000-0000-00008A1E0000}"/>
    <cellStyle name="Normal 3 2 8 2 2 2" xfId="8314" xr:uid="{00000000-0005-0000-0000-00008B1E0000}"/>
    <cellStyle name="Normal 3 2 8 2 2 2 2" xfId="15801" xr:uid="{00000000-0005-0000-0000-00008C1E0000}"/>
    <cellStyle name="Normal 3 2 8 2 2 3" xfId="12058" xr:uid="{00000000-0005-0000-0000-00008D1E0000}"/>
    <cellStyle name="Normal 3 2 8 2 3" xfId="6442" xr:uid="{00000000-0005-0000-0000-00008E1E0000}"/>
    <cellStyle name="Normal 3 2 8 2 3 2" xfId="13930" xr:uid="{00000000-0005-0000-0000-00008F1E0000}"/>
    <cellStyle name="Normal 3 2 8 2 4" xfId="10187" xr:uid="{00000000-0005-0000-0000-0000901E0000}"/>
    <cellStyle name="Normal 3 2 8 3" xfId="3657" xr:uid="{00000000-0005-0000-0000-0000911E0000}"/>
    <cellStyle name="Normal 3 2 8 3 2" xfId="7405" xr:uid="{00000000-0005-0000-0000-0000921E0000}"/>
    <cellStyle name="Normal 3 2 8 3 2 2" xfId="14892" xr:uid="{00000000-0005-0000-0000-0000931E0000}"/>
    <cellStyle name="Normal 3 2 8 3 3" xfId="11149" xr:uid="{00000000-0005-0000-0000-0000941E0000}"/>
    <cellStyle name="Normal 3 2 8 4" xfId="5533" xr:uid="{00000000-0005-0000-0000-0000951E0000}"/>
    <cellStyle name="Normal 3 2 8 4 2" xfId="13021" xr:uid="{00000000-0005-0000-0000-0000961E0000}"/>
    <cellStyle name="Normal 3 2 8 5" xfId="9278" xr:uid="{00000000-0005-0000-0000-0000971E0000}"/>
    <cellStyle name="Normal 3 2 9" xfId="2248" xr:uid="{00000000-0005-0000-0000-0000981E0000}"/>
    <cellStyle name="Normal 3 2 9 2" xfId="4126" xr:uid="{00000000-0005-0000-0000-0000991E0000}"/>
    <cellStyle name="Normal 3 2 9 2 2" xfId="7874" xr:uid="{00000000-0005-0000-0000-00009A1E0000}"/>
    <cellStyle name="Normal 3 2 9 2 2 2" xfId="15361" xr:uid="{00000000-0005-0000-0000-00009B1E0000}"/>
    <cellStyle name="Normal 3 2 9 2 3" xfId="11618" xr:uid="{00000000-0005-0000-0000-00009C1E0000}"/>
    <cellStyle name="Normal 3 2 9 3" xfId="6002" xr:uid="{00000000-0005-0000-0000-00009D1E0000}"/>
    <cellStyle name="Normal 3 2 9 3 2" xfId="13490" xr:uid="{00000000-0005-0000-0000-00009E1E0000}"/>
    <cellStyle name="Normal 3 2 9 4" xfId="9747" xr:uid="{00000000-0005-0000-0000-00009F1E0000}"/>
    <cellStyle name="Normal 3 3" xfId="1232" xr:uid="{00000000-0005-0000-0000-0000A01E0000}"/>
    <cellStyle name="Normal 3 3 10" xfId="8854" xr:uid="{00000000-0005-0000-0000-0000A11E0000}"/>
    <cellStyle name="Normal 3 3 2" xfId="1233" xr:uid="{00000000-0005-0000-0000-0000A21E0000}"/>
    <cellStyle name="Normal 3 3 2 2" xfId="1234" xr:uid="{00000000-0005-0000-0000-0000A31E0000}"/>
    <cellStyle name="Normal 3 3 2 2 2" xfId="1235" xr:uid="{00000000-0005-0000-0000-0000A41E0000}"/>
    <cellStyle name="Normal 3 3 2 2 2 2" xfId="1575" xr:uid="{00000000-0005-0000-0000-0000A51E0000}"/>
    <cellStyle name="Normal 3 3 2 2 2 2 2" xfId="2017" xr:uid="{00000000-0005-0000-0000-0000A61E0000}"/>
    <cellStyle name="Normal 3 3 2 2 2 2 2 2" xfId="2928" xr:uid="{00000000-0005-0000-0000-0000A71E0000}"/>
    <cellStyle name="Normal 3 3 2 2 2 2 2 2 2" xfId="4805" xr:uid="{00000000-0005-0000-0000-0000A81E0000}"/>
    <cellStyle name="Normal 3 3 2 2 2 2 2 2 2 2" xfId="8553" xr:uid="{00000000-0005-0000-0000-0000A91E0000}"/>
    <cellStyle name="Normal 3 3 2 2 2 2 2 2 2 2 2" xfId="16040" xr:uid="{00000000-0005-0000-0000-0000AA1E0000}"/>
    <cellStyle name="Normal 3 3 2 2 2 2 2 2 2 3" xfId="12297" xr:uid="{00000000-0005-0000-0000-0000AB1E0000}"/>
    <cellStyle name="Normal 3 3 2 2 2 2 2 2 3" xfId="6681" xr:uid="{00000000-0005-0000-0000-0000AC1E0000}"/>
    <cellStyle name="Normal 3 3 2 2 2 2 2 2 3 2" xfId="14169" xr:uid="{00000000-0005-0000-0000-0000AD1E0000}"/>
    <cellStyle name="Normal 3 3 2 2 2 2 2 2 4" xfId="10426" xr:uid="{00000000-0005-0000-0000-0000AE1E0000}"/>
    <cellStyle name="Normal 3 3 2 2 2 2 2 3" xfId="3896" xr:uid="{00000000-0005-0000-0000-0000AF1E0000}"/>
    <cellStyle name="Normal 3 3 2 2 2 2 2 3 2" xfId="7644" xr:uid="{00000000-0005-0000-0000-0000B01E0000}"/>
    <cellStyle name="Normal 3 3 2 2 2 2 2 3 2 2" xfId="15131" xr:uid="{00000000-0005-0000-0000-0000B11E0000}"/>
    <cellStyle name="Normal 3 3 2 2 2 2 2 3 3" xfId="11388" xr:uid="{00000000-0005-0000-0000-0000B21E0000}"/>
    <cellStyle name="Normal 3 3 2 2 2 2 2 4" xfId="5772" xr:uid="{00000000-0005-0000-0000-0000B31E0000}"/>
    <cellStyle name="Normal 3 3 2 2 2 2 2 4 2" xfId="13260" xr:uid="{00000000-0005-0000-0000-0000B41E0000}"/>
    <cellStyle name="Normal 3 3 2 2 2 2 2 5" xfId="9517" xr:uid="{00000000-0005-0000-0000-0000B51E0000}"/>
    <cellStyle name="Normal 3 3 2 2 2 2 3" xfId="2487" xr:uid="{00000000-0005-0000-0000-0000B61E0000}"/>
    <cellStyle name="Normal 3 3 2 2 2 2 3 2" xfId="4365" xr:uid="{00000000-0005-0000-0000-0000B71E0000}"/>
    <cellStyle name="Normal 3 3 2 2 2 2 3 2 2" xfId="8113" xr:uid="{00000000-0005-0000-0000-0000B81E0000}"/>
    <cellStyle name="Normal 3 3 2 2 2 2 3 2 2 2" xfId="15600" xr:uid="{00000000-0005-0000-0000-0000B91E0000}"/>
    <cellStyle name="Normal 3 3 2 2 2 2 3 2 3" xfId="11857" xr:uid="{00000000-0005-0000-0000-0000BA1E0000}"/>
    <cellStyle name="Normal 3 3 2 2 2 2 3 3" xfId="6241" xr:uid="{00000000-0005-0000-0000-0000BB1E0000}"/>
    <cellStyle name="Normal 3 3 2 2 2 2 3 3 2" xfId="13729" xr:uid="{00000000-0005-0000-0000-0000BC1E0000}"/>
    <cellStyle name="Normal 3 3 2 2 2 2 3 4" xfId="9986" xr:uid="{00000000-0005-0000-0000-0000BD1E0000}"/>
    <cellStyle name="Normal 3 3 2 2 2 2 4" xfId="3456" xr:uid="{00000000-0005-0000-0000-0000BE1E0000}"/>
    <cellStyle name="Normal 3 3 2 2 2 2 4 2" xfId="7204" xr:uid="{00000000-0005-0000-0000-0000BF1E0000}"/>
    <cellStyle name="Normal 3 3 2 2 2 2 4 2 2" xfId="14691" xr:uid="{00000000-0005-0000-0000-0000C01E0000}"/>
    <cellStyle name="Normal 3 3 2 2 2 2 4 3" xfId="10948" xr:uid="{00000000-0005-0000-0000-0000C11E0000}"/>
    <cellStyle name="Normal 3 3 2 2 2 2 5" xfId="5332" xr:uid="{00000000-0005-0000-0000-0000C21E0000}"/>
    <cellStyle name="Normal 3 3 2 2 2 2 5 2" xfId="12820" xr:uid="{00000000-0005-0000-0000-0000C31E0000}"/>
    <cellStyle name="Normal 3 3 2 2 2 2 6" xfId="9077" xr:uid="{00000000-0005-0000-0000-0000C41E0000}"/>
    <cellStyle name="Normal 3 3 2 2 2 3" xfId="1797" xr:uid="{00000000-0005-0000-0000-0000C51E0000}"/>
    <cellStyle name="Normal 3 3 2 2 2 3 2" xfId="2708" xr:uid="{00000000-0005-0000-0000-0000C61E0000}"/>
    <cellStyle name="Normal 3 3 2 2 2 3 2 2" xfId="4585" xr:uid="{00000000-0005-0000-0000-0000C71E0000}"/>
    <cellStyle name="Normal 3 3 2 2 2 3 2 2 2" xfId="8333" xr:uid="{00000000-0005-0000-0000-0000C81E0000}"/>
    <cellStyle name="Normal 3 3 2 2 2 3 2 2 2 2" xfId="15820" xr:uid="{00000000-0005-0000-0000-0000C91E0000}"/>
    <cellStyle name="Normal 3 3 2 2 2 3 2 2 3" xfId="12077" xr:uid="{00000000-0005-0000-0000-0000CA1E0000}"/>
    <cellStyle name="Normal 3 3 2 2 2 3 2 3" xfId="6461" xr:uid="{00000000-0005-0000-0000-0000CB1E0000}"/>
    <cellStyle name="Normal 3 3 2 2 2 3 2 3 2" xfId="13949" xr:uid="{00000000-0005-0000-0000-0000CC1E0000}"/>
    <cellStyle name="Normal 3 3 2 2 2 3 2 4" xfId="10206" xr:uid="{00000000-0005-0000-0000-0000CD1E0000}"/>
    <cellStyle name="Normal 3 3 2 2 2 3 3" xfId="3676" xr:uid="{00000000-0005-0000-0000-0000CE1E0000}"/>
    <cellStyle name="Normal 3 3 2 2 2 3 3 2" xfId="7424" xr:uid="{00000000-0005-0000-0000-0000CF1E0000}"/>
    <cellStyle name="Normal 3 3 2 2 2 3 3 2 2" xfId="14911" xr:uid="{00000000-0005-0000-0000-0000D01E0000}"/>
    <cellStyle name="Normal 3 3 2 2 2 3 3 3" xfId="11168" xr:uid="{00000000-0005-0000-0000-0000D11E0000}"/>
    <cellStyle name="Normal 3 3 2 2 2 3 4" xfId="5552" xr:uid="{00000000-0005-0000-0000-0000D21E0000}"/>
    <cellStyle name="Normal 3 3 2 2 2 3 4 2" xfId="13040" xr:uid="{00000000-0005-0000-0000-0000D31E0000}"/>
    <cellStyle name="Normal 3 3 2 2 2 3 5" xfId="9297" xr:uid="{00000000-0005-0000-0000-0000D41E0000}"/>
    <cellStyle name="Normal 3 3 2 2 2 4" xfId="2267" xr:uid="{00000000-0005-0000-0000-0000D51E0000}"/>
    <cellStyle name="Normal 3 3 2 2 2 4 2" xfId="4145" xr:uid="{00000000-0005-0000-0000-0000D61E0000}"/>
    <cellStyle name="Normal 3 3 2 2 2 4 2 2" xfId="7893" xr:uid="{00000000-0005-0000-0000-0000D71E0000}"/>
    <cellStyle name="Normal 3 3 2 2 2 4 2 2 2" xfId="15380" xr:uid="{00000000-0005-0000-0000-0000D81E0000}"/>
    <cellStyle name="Normal 3 3 2 2 2 4 2 3" xfId="11637" xr:uid="{00000000-0005-0000-0000-0000D91E0000}"/>
    <cellStyle name="Normal 3 3 2 2 2 4 3" xfId="6021" xr:uid="{00000000-0005-0000-0000-0000DA1E0000}"/>
    <cellStyle name="Normal 3 3 2 2 2 4 3 2" xfId="13509" xr:uid="{00000000-0005-0000-0000-0000DB1E0000}"/>
    <cellStyle name="Normal 3 3 2 2 2 4 4" xfId="9766" xr:uid="{00000000-0005-0000-0000-0000DC1E0000}"/>
    <cellStyle name="Normal 3 3 2 2 2 5" xfId="3236" xr:uid="{00000000-0005-0000-0000-0000DD1E0000}"/>
    <cellStyle name="Normal 3 3 2 2 2 5 2" xfId="6984" xr:uid="{00000000-0005-0000-0000-0000DE1E0000}"/>
    <cellStyle name="Normal 3 3 2 2 2 5 2 2" xfId="14471" xr:uid="{00000000-0005-0000-0000-0000DF1E0000}"/>
    <cellStyle name="Normal 3 3 2 2 2 5 3" xfId="10728" xr:uid="{00000000-0005-0000-0000-0000E01E0000}"/>
    <cellStyle name="Normal 3 3 2 2 2 6" xfId="5112" xr:uid="{00000000-0005-0000-0000-0000E11E0000}"/>
    <cellStyle name="Normal 3 3 2 2 2 6 2" xfId="12600" xr:uid="{00000000-0005-0000-0000-0000E21E0000}"/>
    <cellStyle name="Normal 3 3 2 2 2 7" xfId="8857" xr:uid="{00000000-0005-0000-0000-0000E31E0000}"/>
    <cellStyle name="Normal 3 3 2 2 3" xfId="1574" xr:uid="{00000000-0005-0000-0000-0000E41E0000}"/>
    <cellStyle name="Normal 3 3 2 2 3 2" xfId="2016" xr:uid="{00000000-0005-0000-0000-0000E51E0000}"/>
    <cellStyle name="Normal 3 3 2 2 3 2 2" xfId="2927" xr:uid="{00000000-0005-0000-0000-0000E61E0000}"/>
    <cellStyle name="Normal 3 3 2 2 3 2 2 2" xfId="4804" xr:uid="{00000000-0005-0000-0000-0000E71E0000}"/>
    <cellStyle name="Normal 3 3 2 2 3 2 2 2 2" xfId="8552" xr:uid="{00000000-0005-0000-0000-0000E81E0000}"/>
    <cellStyle name="Normal 3 3 2 2 3 2 2 2 2 2" xfId="16039" xr:uid="{00000000-0005-0000-0000-0000E91E0000}"/>
    <cellStyle name="Normal 3 3 2 2 3 2 2 2 3" xfId="12296" xr:uid="{00000000-0005-0000-0000-0000EA1E0000}"/>
    <cellStyle name="Normal 3 3 2 2 3 2 2 3" xfId="6680" xr:uid="{00000000-0005-0000-0000-0000EB1E0000}"/>
    <cellStyle name="Normal 3 3 2 2 3 2 2 3 2" xfId="14168" xr:uid="{00000000-0005-0000-0000-0000EC1E0000}"/>
    <cellStyle name="Normal 3 3 2 2 3 2 2 4" xfId="10425" xr:uid="{00000000-0005-0000-0000-0000ED1E0000}"/>
    <cellStyle name="Normal 3 3 2 2 3 2 3" xfId="3895" xr:uid="{00000000-0005-0000-0000-0000EE1E0000}"/>
    <cellStyle name="Normal 3 3 2 2 3 2 3 2" xfId="7643" xr:uid="{00000000-0005-0000-0000-0000EF1E0000}"/>
    <cellStyle name="Normal 3 3 2 2 3 2 3 2 2" xfId="15130" xr:uid="{00000000-0005-0000-0000-0000F01E0000}"/>
    <cellStyle name="Normal 3 3 2 2 3 2 3 3" xfId="11387" xr:uid="{00000000-0005-0000-0000-0000F11E0000}"/>
    <cellStyle name="Normal 3 3 2 2 3 2 4" xfId="5771" xr:uid="{00000000-0005-0000-0000-0000F21E0000}"/>
    <cellStyle name="Normal 3 3 2 2 3 2 4 2" xfId="13259" xr:uid="{00000000-0005-0000-0000-0000F31E0000}"/>
    <cellStyle name="Normal 3 3 2 2 3 2 5" xfId="9516" xr:uid="{00000000-0005-0000-0000-0000F41E0000}"/>
    <cellStyle name="Normal 3 3 2 2 3 3" xfId="2486" xr:uid="{00000000-0005-0000-0000-0000F51E0000}"/>
    <cellStyle name="Normal 3 3 2 2 3 3 2" xfId="4364" xr:uid="{00000000-0005-0000-0000-0000F61E0000}"/>
    <cellStyle name="Normal 3 3 2 2 3 3 2 2" xfId="8112" xr:uid="{00000000-0005-0000-0000-0000F71E0000}"/>
    <cellStyle name="Normal 3 3 2 2 3 3 2 2 2" xfId="15599" xr:uid="{00000000-0005-0000-0000-0000F81E0000}"/>
    <cellStyle name="Normal 3 3 2 2 3 3 2 3" xfId="11856" xr:uid="{00000000-0005-0000-0000-0000F91E0000}"/>
    <cellStyle name="Normal 3 3 2 2 3 3 3" xfId="6240" xr:uid="{00000000-0005-0000-0000-0000FA1E0000}"/>
    <cellStyle name="Normal 3 3 2 2 3 3 3 2" xfId="13728" xr:uid="{00000000-0005-0000-0000-0000FB1E0000}"/>
    <cellStyle name="Normal 3 3 2 2 3 3 4" xfId="9985" xr:uid="{00000000-0005-0000-0000-0000FC1E0000}"/>
    <cellStyle name="Normal 3 3 2 2 3 4" xfId="3455" xr:uid="{00000000-0005-0000-0000-0000FD1E0000}"/>
    <cellStyle name="Normal 3 3 2 2 3 4 2" xfId="7203" xr:uid="{00000000-0005-0000-0000-0000FE1E0000}"/>
    <cellStyle name="Normal 3 3 2 2 3 4 2 2" xfId="14690" xr:uid="{00000000-0005-0000-0000-0000FF1E0000}"/>
    <cellStyle name="Normal 3 3 2 2 3 4 3" xfId="10947" xr:uid="{00000000-0005-0000-0000-0000001F0000}"/>
    <cellStyle name="Normal 3 3 2 2 3 5" xfId="5331" xr:uid="{00000000-0005-0000-0000-0000011F0000}"/>
    <cellStyle name="Normal 3 3 2 2 3 5 2" xfId="12819" xr:uid="{00000000-0005-0000-0000-0000021F0000}"/>
    <cellStyle name="Normal 3 3 2 2 3 6" xfId="9076" xr:uid="{00000000-0005-0000-0000-0000031F0000}"/>
    <cellStyle name="Normal 3 3 2 2 4" xfId="1796" xr:uid="{00000000-0005-0000-0000-0000041F0000}"/>
    <cellStyle name="Normal 3 3 2 2 4 2" xfId="2707" xr:uid="{00000000-0005-0000-0000-0000051F0000}"/>
    <cellStyle name="Normal 3 3 2 2 4 2 2" xfId="4584" xr:uid="{00000000-0005-0000-0000-0000061F0000}"/>
    <cellStyle name="Normal 3 3 2 2 4 2 2 2" xfId="8332" xr:uid="{00000000-0005-0000-0000-0000071F0000}"/>
    <cellStyle name="Normal 3 3 2 2 4 2 2 2 2" xfId="15819" xr:uid="{00000000-0005-0000-0000-0000081F0000}"/>
    <cellStyle name="Normal 3 3 2 2 4 2 2 3" xfId="12076" xr:uid="{00000000-0005-0000-0000-0000091F0000}"/>
    <cellStyle name="Normal 3 3 2 2 4 2 3" xfId="6460" xr:uid="{00000000-0005-0000-0000-00000A1F0000}"/>
    <cellStyle name="Normal 3 3 2 2 4 2 3 2" xfId="13948" xr:uid="{00000000-0005-0000-0000-00000B1F0000}"/>
    <cellStyle name="Normal 3 3 2 2 4 2 4" xfId="10205" xr:uid="{00000000-0005-0000-0000-00000C1F0000}"/>
    <cellStyle name="Normal 3 3 2 2 4 3" xfId="3675" xr:uid="{00000000-0005-0000-0000-00000D1F0000}"/>
    <cellStyle name="Normal 3 3 2 2 4 3 2" xfId="7423" xr:uid="{00000000-0005-0000-0000-00000E1F0000}"/>
    <cellStyle name="Normal 3 3 2 2 4 3 2 2" xfId="14910" xr:uid="{00000000-0005-0000-0000-00000F1F0000}"/>
    <cellStyle name="Normal 3 3 2 2 4 3 3" xfId="11167" xr:uid="{00000000-0005-0000-0000-0000101F0000}"/>
    <cellStyle name="Normal 3 3 2 2 4 4" xfId="5551" xr:uid="{00000000-0005-0000-0000-0000111F0000}"/>
    <cellStyle name="Normal 3 3 2 2 4 4 2" xfId="13039" xr:uid="{00000000-0005-0000-0000-0000121F0000}"/>
    <cellStyle name="Normal 3 3 2 2 4 5" xfId="9296" xr:uid="{00000000-0005-0000-0000-0000131F0000}"/>
    <cellStyle name="Normal 3 3 2 2 5" xfId="2266" xr:uid="{00000000-0005-0000-0000-0000141F0000}"/>
    <cellStyle name="Normal 3 3 2 2 5 2" xfId="4144" xr:uid="{00000000-0005-0000-0000-0000151F0000}"/>
    <cellStyle name="Normal 3 3 2 2 5 2 2" xfId="7892" xr:uid="{00000000-0005-0000-0000-0000161F0000}"/>
    <cellStyle name="Normal 3 3 2 2 5 2 2 2" xfId="15379" xr:uid="{00000000-0005-0000-0000-0000171F0000}"/>
    <cellStyle name="Normal 3 3 2 2 5 2 3" xfId="11636" xr:uid="{00000000-0005-0000-0000-0000181F0000}"/>
    <cellStyle name="Normal 3 3 2 2 5 3" xfId="6020" xr:uid="{00000000-0005-0000-0000-0000191F0000}"/>
    <cellStyle name="Normal 3 3 2 2 5 3 2" xfId="13508" xr:uid="{00000000-0005-0000-0000-00001A1F0000}"/>
    <cellStyle name="Normal 3 3 2 2 5 4" xfId="9765" xr:uid="{00000000-0005-0000-0000-00001B1F0000}"/>
    <cellStyle name="Normal 3 3 2 2 6" xfId="3235" xr:uid="{00000000-0005-0000-0000-00001C1F0000}"/>
    <cellStyle name="Normal 3 3 2 2 6 2" xfId="6983" xr:uid="{00000000-0005-0000-0000-00001D1F0000}"/>
    <cellStyle name="Normal 3 3 2 2 6 2 2" xfId="14470" xr:uid="{00000000-0005-0000-0000-00001E1F0000}"/>
    <cellStyle name="Normal 3 3 2 2 6 3" xfId="10727" xr:uid="{00000000-0005-0000-0000-00001F1F0000}"/>
    <cellStyle name="Normal 3 3 2 2 7" xfId="5111" xr:uid="{00000000-0005-0000-0000-0000201F0000}"/>
    <cellStyle name="Normal 3 3 2 2 7 2" xfId="12599" xr:uid="{00000000-0005-0000-0000-0000211F0000}"/>
    <cellStyle name="Normal 3 3 2 2 8" xfId="8856" xr:uid="{00000000-0005-0000-0000-0000221F0000}"/>
    <cellStyle name="Normal 3 3 2 3" xfId="1236" xr:uid="{00000000-0005-0000-0000-0000231F0000}"/>
    <cellStyle name="Normal 3 3 2 3 2" xfId="1576" xr:uid="{00000000-0005-0000-0000-0000241F0000}"/>
    <cellStyle name="Normal 3 3 2 3 2 2" xfId="2018" xr:uid="{00000000-0005-0000-0000-0000251F0000}"/>
    <cellStyle name="Normal 3 3 2 3 2 2 2" xfId="2929" xr:uid="{00000000-0005-0000-0000-0000261F0000}"/>
    <cellStyle name="Normal 3 3 2 3 2 2 2 2" xfId="4806" xr:uid="{00000000-0005-0000-0000-0000271F0000}"/>
    <cellStyle name="Normal 3 3 2 3 2 2 2 2 2" xfId="8554" xr:uid="{00000000-0005-0000-0000-0000281F0000}"/>
    <cellStyle name="Normal 3 3 2 3 2 2 2 2 2 2" xfId="16041" xr:uid="{00000000-0005-0000-0000-0000291F0000}"/>
    <cellStyle name="Normal 3 3 2 3 2 2 2 2 3" xfId="12298" xr:uid="{00000000-0005-0000-0000-00002A1F0000}"/>
    <cellStyle name="Normal 3 3 2 3 2 2 2 3" xfId="6682" xr:uid="{00000000-0005-0000-0000-00002B1F0000}"/>
    <cellStyle name="Normal 3 3 2 3 2 2 2 3 2" xfId="14170" xr:uid="{00000000-0005-0000-0000-00002C1F0000}"/>
    <cellStyle name="Normal 3 3 2 3 2 2 2 4" xfId="10427" xr:uid="{00000000-0005-0000-0000-00002D1F0000}"/>
    <cellStyle name="Normal 3 3 2 3 2 2 3" xfId="3897" xr:uid="{00000000-0005-0000-0000-00002E1F0000}"/>
    <cellStyle name="Normal 3 3 2 3 2 2 3 2" xfId="7645" xr:uid="{00000000-0005-0000-0000-00002F1F0000}"/>
    <cellStyle name="Normal 3 3 2 3 2 2 3 2 2" xfId="15132" xr:uid="{00000000-0005-0000-0000-0000301F0000}"/>
    <cellStyle name="Normal 3 3 2 3 2 2 3 3" xfId="11389" xr:uid="{00000000-0005-0000-0000-0000311F0000}"/>
    <cellStyle name="Normal 3 3 2 3 2 2 4" xfId="5773" xr:uid="{00000000-0005-0000-0000-0000321F0000}"/>
    <cellStyle name="Normal 3 3 2 3 2 2 4 2" xfId="13261" xr:uid="{00000000-0005-0000-0000-0000331F0000}"/>
    <cellStyle name="Normal 3 3 2 3 2 2 5" xfId="9518" xr:uid="{00000000-0005-0000-0000-0000341F0000}"/>
    <cellStyle name="Normal 3 3 2 3 2 3" xfId="2488" xr:uid="{00000000-0005-0000-0000-0000351F0000}"/>
    <cellStyle name="Normal 3 3 2 3 2 3 2" xfId="4366" xr:uid="{00000000-0005-0000-0000-0000361F0000}"/>
    <cellStyle name="Normal 3 3 2 3 2 3 2 2" xfId="8114" xr:uid="{00000000-0005-0000-0000-0000371F0000}"/>
    <cellStyle name="Normal 3 3 2 3 2 3 2 2 2" xfId="15601" xr:uid="{00000000-0005-0000-0000-0000381F0000}"/>
    <cellStyle name="Normal 3 3 2 3 2 3 2 3" xfId="11858" xr:uid="{00000000-0005-0000-0000-0000391F0000}"/>
    <cellStyle name="Normal 3 3 2 3 2 3 3" xfId="6242" xr:uid="{00000000-0005-0000-0000-00003A1F0000}"/>
    <cellStyle name="Normal 3 3 2 3 2 3 3 2" xfId="13730" xr:uid="{00000000-0005-0000-0000-00003B1F0000}"/>
    <cellStyle name="Normal 3 3 2 3 2 3 4" xfId="9987" xr:uid="{00000000-0005-0000-0000-00003C1F0000}"/>
    <cellStyle name="Normal 3 3 2 3 2 4" xfId="3457" xr:uid="{00000000-0005-0000-0000-00003D1F0000}"/>
    <cellStyle name="Normal 3 3 2 3 2 4 2" xfId="7205" xr:uid="{00000000-0005-0000-0000-00003E1F0000}"/>
    <cellStyle name="Normal 3 3 2 3 2 4 2 2" xfId="14692" xr:uid="{00000000-0005-0000-0000-00003F1F0000}"/>
    <cellStyle name="Normal 3 3 2 3 2 4 3" xfId="10949" xr:uid="{00000000-0005-0000-0000-0000401F0000}"/>
    <cellStyle name="Normal 3 3 2 3 2 5" xfId="5333" xr:uid="{00000000-0005-0000-0000-0000411F0000}"/>
    <cellStyle name="Normal 3 3 2 3 2 5 2" xfId="12821" xr:uid="{00000000-0005-0000-0000-0000421F0000}"/>
    <cellStyle name="Normal 3 3 2 3 2 6" xfId="9078" xr:uid="{00000000-0005-0000-0000-0000431F0000}"/>
    <cellStyle name="Normal 3 3 2 3 3" xfId="1798" xr:uid="{00000000-0005-0000-0000-0000441F0000}"/>
    <cellStyle name="Normal 3 3 2 3 3 2" xfId="2709" xr:uid="{00000000-0005-0000-0000-0000451F0000}"/>
    <cellStyle name="Normal 3 3 2 3 3 2 2" xfId="4586" xr:uid="{00000000-0005-0000-0000-0000461F0000}"/>
    <cellStyle name="Normal 3 3 2 3 3 2 2 2" xfId="8334" xr:uid="{00000000-0005-0000-0000-0000471F0000}"/>
    <cellStyle name="Normal 3 3 2 3 3 2 2 2 2" xfId="15821" xr:uid="{00000000-0005-0000-0000-0000481F0000}"/>
    <cellStyle name="Normal 3 3 2 3 3 2 2 3" xfId="12078" xr:uid="{00000000-0005-0000-0000-0000491F0000}"/>
    <cellStyle name="Normal 3 3 2 3 3 2 3" xfId="6462" xr:uid="{00000000-0005-0000-0000-00004A1F0000}"/>
    <cellStyle name="Normal 3 3 2 3 3 2 3 2" xfId="13950" xr:uid="{00000000-0005-0000-0000-00004B1F0000}"/>
    <cellStyle name="Normal 3 3 2 3 3 2 4" xfId="10207" xr:uid="{00000000-0005-0000-0000-00004C1F0000}"/>
    <cellStyle name="Normal 3 3 2 3 3 3" xfId="3677" xr:uid="{00000000-0005-0000-0000-00004D1F0000}"/>
    <cellStyle name="Normal 3 3 2 3 3 3 2" xfId="7425" xr:uid="{00000000-0005-0000-0000-00004E1F0000}"/>
    <cellStyle name="Normal 3 3 2 3 3 3 2 2" xfId="14912" xr:uid="{00000000-0005-0000-0000-00004F1F0000}"/>
    <cellStyle name="Normal 3 3 2 3 3 3 3" xfId="11169" xr:uid="{00000000-0005-0000-0000-0000501F0000}"/>
    <cellStyle name="Normal 3 3 2 3 3 4" xfId="5553" xr:uid="{00000000-0005-0000-0000-0000511F0000}"/>
    <cellStyle name="Normal 3 3 2 3 3 4 2" xfId="13041" xr:uid="{00000000-0005-0000-0000-0000521F0000}"/>
    <cellStyle name="Normal 3 3 2 3 3 5" xfId="9298" xr:uid="{00000000-0005-0000-0000-0000531F0000}"/>
    <cellStyle name="Normal 3 3 2 3 4" xfId="2268" xr:uid="{00000000-0005-0000-0000-0000541F0000}"/>
    <cellStyle name="Normal 3 3 2 3 4 2" xfId="4146" xr:uid="{00000000-0005-0000-0000-0000551F0000}"/>
    <cellStyle name="Normal 3 3 2 3 4 2 2" xfId="7894" xr:uid="{00000000-0005-0000-0000-0000561F0000}"/>
    <cellStyle name="Normal 3 3 2 3 4 2 2 2" xfId="15381" xr:uid="{00000000-0005-0000-0000-0000571F0000}"/>
    <cellStyle name="Normal 3 3 2 3 4 2 3" xfId="11638" xr:uid="{00000000-0005-0000-0000-0000581F0000}"/>
    <cellStyle name="Normal 3 3 2 3 4 3" xfId="6022" xr:uid="{00000000-0005-0000-0000-0000591F0000}"/>
    <cellStyle name="Normal 3 3 2 3 4 3 2" xfId="13510" xr:uid="{00000000-0005-0000-0000-00005A1F0000}"/>
    <cellStyle name="Normal 3 3 2 3 4 4" xfId="9767" xr:uid="{00000000-0005-0000-0000-00005B1F0000}"/>
    <cellStyle name="Normal 3 3 2 3 5" xfId="3237" xr:uid="{00000000-0005-0000-0000-00005C1F0000}"/>
    <cellStyle name="Normal 3 3 2 3 5 2" xfId="6985" xr:uid="{00000000-0005-0000-0000-00005D1F0000}"/>
    <cellStyle name="Normal 3 3 2 3 5 2 2" xfId="14472" xr:uid="{00000000-0005-0000-0000-00005E1F0000}"/>
    <cellStyle name="Normal 3 3 2 3 5 3" xfId="10729" xr:uid="{00000000-0005-0000-0000-00005F1F0000}"/>
    <cellStyle name="Normal 3 3 2 3 6" xfId="5113" xr:uid="{00000000-0005-0000-0000-0000601F0000}"/>
    <cellStyle name="Normal 3 3 2 3 6 2" xfId="12601" xr:uid="{00000000-0005-0000-0000-0000611F0000}"/>
    <cellStyle name="Normal 3 3 2 3 7" xfId="8858" xr:uid="{00000000-0005-0000-0000-0000621F0000}"/>
    <cellStyle name="Normal 3 3 2 4" xfId="1573" xr:uid="{00000000-0005-0000-0000-0000631F0000}"/>
    <cellStyle name="Normal 3 3 2 4 2" xfId="2015" xr:uid="{00000000-0005-0000-0000-0000641F0000}"/>
    <cellStyle name="Normal 3 3 2 4 2 2" xfId="2926" xr:uid="{00000000-0005-0000-0000-0000651F0000}"/>
    <cellStyle name="Normal 3 3 2 4 2 2 2" xfId="4803" xr:uid="{00000000-0005-0000-0000-0000661F0000}"/>
    <cellStyle name="Normal 3 3 2 4 2 2 2 2" xfId="8551" xr:uid="{00000000-0005-0000-0000-0000671F0000}"/>
    <cellStyle name="Normal 3 3 2 4 2 2 2 2 2" xfId="16038" xr:uid="{00000000-0005-0000-0000-0000681F0000}"/>
    <cellStyle name="Normal 3 3 2 4 2 2 2 3" xfId="12295" xr:uid="{00000000-0005-0000-0000-0000691F0000}"/>
    <cellStyle name="Normal 3 3 2 4 2 2 3" xfId="6679" xr:uid="{00000000-0005-0000-0000-00006A1F0000}"/>
    <cellStyle name="Normal 3 3 2 4 2 2 3 2" xfId="14167" xr:uid="{00000000-0005-0000-0000-00006B1F0000}"/>
    <cellStyle name="Normal 3 3 2 4 2 2 4" xfId="10424" xr:uid="{00000000-0005-0000-0000-00006C1F0000}"/>
    <cellStyle name="Normal 3 3 2 4 2 3" xfId="3894" xr:uid="{00000000-0005-0000-0000-00006D1F0000}"/>
    <cellStyle name="Normal 3 3 2 4 2 3 2" xfId="7642" xr:uid="{00000000-0005-0000-0000-00006E1F0000}"/>
    <cellStyle name="Normal 3 3 2 4 2 3 2 2" xfId="15129" xr:uid="{00000000-0005-0000-0000-00006F1F0000}"/>
    <cellStyle name="Normal 3 3 2 4 2 3 3" xfId="11386" xr:uid="{00000000-0005-0000-0000-0000701F0000}"/>
    <cellStyle name="Normal 3 3 2 4 2 4" xfId="5770" xr:uid="{00000000-0005-0000-0000-0000711F0000}"/>
    <cellStyle name="Normal 3 3 2 4 2 4 2" xfId="13258" xr:uid="{00000000-0005-0000-0000-0000721F0000}"/>
    <cellStyle name="Normal 3 3 2 4 2 5" xfId="9515" xr:uid="{00000000-0005-0000-0000-0000731F0000}"/>
    <cellStyle name="Normal 3 3 2 4 3" xfId="2485" xr:uid="{00000000-0005-0000-0000-0000741F0000}"/>
    <cellStyle name="Normal 3 3 2 4 3 2" xfId="4363" xr:uid="{00000000-0005-0000-0000-0000751F0000}"/>
    <cellStyle name="Normal 3 3 2 4 3 2 2" xfId="8111" xr:uid="{00000000-0005-0000-0000-0000761F0000}"/>
    <cellStyle name="Normal 3 3 2 4 3 2 2 2" xfId="15598" xr:uid="{00000000-0005-0000-0000-0000771F0000}"/>
    <cellStyle name="Normal 3 3 2 4 3 2 3" xfId="11855" xr:uid="{00000000-0005-0000-0000-0000781F0000}"/>
    <cellStyle name="Normal 3 3 2 4 3 3" xfId="6239" xr:uid="{00000000-0005-0000-0000-0000791F0000}"/>
    <cellStyle name="Normal 3 3 2 4 3 3 2" xfId="13727" xr:uid="{00000000-0005-0000-0000-00007A1F0000}"/>
    <cellStyle name="Normal 3 3 2 4 3 4" xfId="9984" xr:uid="{00000000-0005-0000-0000-00007B1F0000}"/>
    <cellStyle name="Normal 3 3 2 4 4" xfId="3454" xr:uid="{00000000-0005-0000-0000-00007C1F0000}"/>
    <cellStyle name="Normal 3 3 2 4 4 2" xfId="7202" xr:uid="{00000000-0005-0000-0000-00007D1F0000}"/>
    <cellStyle name="Normal 3 3 2 4 4 2 2" xfId="14689" xr:uid="{00000000-0005-0000-0000-00007E1F0000}"/>
    <cellStyle name="Normal 3 3 2 4 4 3" xfId="10946" xr:uid="{00000000-0005-0000-0000-00007F1F0000}"/>
    <cellStyle name="Normal 3 3 2 4 5" xfId="5330" xr:uid="{00000000-0005-0000-0000-0000801F0000}"/>
    <cellStyle name="Normal 3 3 2 4 5 2" xfId="12818" xr:uid="{00000000-0005-0000-0000-0000811F0000}"/>
    <cellStyle name="Normal 3 3 2 4 6" xfId="9075" xr:uid="{00000000-0005-0000-0000-0000821F0000}"/>
    <cellStyle name="Normal 3 3 2 5" xfId="1795" xr:uid="{00000000-0005-0000-0000-0000831F0000}"/>
    <cellStyle name="Normal 3 3 2 5 2" xfId="2706" xr:uid="{00000000-0005-0000-0000-0000841F0000}"/>
    <cellStyle name="Normal 3 3 2 5 2 2" xfId="4583" xr:uid="{00000000-0005-0000-0000-0000851F0000}"/>
    <cellStyle name="Normal 3 3 2 5 2 2 2" xfId="8331" xr:uid="{00000000-0005-0000-0000-0000861F0000}"/>
    <cellStyle name="Normal 3 3 2 5 2 2 2 2" xfId="15818" xr:uid="{00000000-0005-0000-0000-0000871F0000}"/>
    <cellStyle name="Normal 3 3 2 5 2 2 3" xfId="12075" xr:uid="{00000000-0005-0000-0000-0000881F0000}"/>
    <cellStyle name="Normal 3 3 2 5 2 3" xfId="6459" xr:uid="{00000000-0005-0000-0000-0000891F0000}"/>
    <cellStyle name="Normal 3 3 2 5 2 3 2" xfId="13947" xr:uid="{00000000-0005-0000-0000-00008A1F0000}"/>
    <cellStyle name="Normal 3 3 2 5 2 4" xfId="10204" xr:uid="{00000000-0005-0000-0000-00008B1F0000}"/>
    <cellStyle name="Normal 3 3 2 5 3" xfId="3674" xr:uid="{00000000-0005-0000-0000-00008C1F0000}"/>
    <cellStyle name="Normal 3 3 2 5 3 2" xfId="7422" xr:uid="{00000000-0005-0000-0000-00008D1F0000}"/>
    <cellStyle name="Normal 3 3 2 5 3 2 2" xfId="14909" xr:uid="{00000000-0005-0000-0000-00008E1F0000}"/>
    <cellStyle name="Normal 3 3 2 5 3 3" xfId="11166" xr:uid="{00000000-0005-0000-0000-00008F1F0000}"/>
    <cellStyle name="Normal 3 3 2 5 4" xfId="5550" xr:uid="{00000000-0005-0000-0000-0000901F0000}"/>
    <cellStyle name="Normal 3 3 2 5 4 2" xfId="13038" xr:uid="{00000000-0005-0000-0000-0000911F0000}"/>
    <cellStyle name="Normal 3 3 2 5 5" xfId="9295" xr:uid="{00000000-0005-0000-0000-0000921F0000}"/>
    <cellStyle name="Normal 3 3 2 6" xfId="2265" xr:uid="{00000000-0005-0000-0000-0000931F0000}"/>
    <cellStyle name="Normal 3 3 2 6 2" xfId="4143" xr:uid="{00000000-0005-0000-0000-0000941F0000}"/>
    <cellStyle name="Normal 3 3 2 6 2 2" xfId="7891" xr:uid="{00000000-0005-0000-0000-0000951F0000}"/>
    <cellStyle name="Normal 3 3 2 6 2 2 2" xfId="15378" xr:uid="{00000000-0005-0000-0000-0000961F0000}"/>
    <cellStyle name="Normal 3 3 2 6 2 3" xfId="11635" xr:uid="{00000000-0005-0000-0000-0000971F0000}"/>
    <cellStyle name="Normal 3 3 2 6 3" xfId="6019" xr:uid="{00000000-0005-0000-0000-0000981F0000}"/>
    <cellStyle name="Normal 3 3 2 6 3 2" xfId="13507" xr:uid="{00000000-0005-0000-0000-0000991F0000}"/>
    <cellStyle name="Normal 3 3 2 6 4" xfId="9764" xr:uid="{00000000-0005-0000-0000-00009A1F0000}"/>
    <cellStyle name="Normal 3 3 2 7" xfId="3234" xr:uid="{00000000-0005-0000-0000-00009B1F0000}"/>
    <cellStyle name="Normal 3 3 2 7 2" xfId="6982" xr:uid="{00000000-0005-0000-0000-00009C1F0000}"/>
    <cellStyle name="Normal 3 3 2 7 2 2" xfId="14469" xr:uid="{00000000-0005-0000-0000-00009D1F0000}"/>
    <cellStyle name="Normal 3 3 2 7 3" xfId="10726" xr:uid="{00000000-0005-0000-0000-00009E1F0000}"/>
    <cellStyle name="Normal 3 3 2 8" xfId="5110" xr:uid="{00000000-0005-0000-0000-00009F1F0000}"/>
    <cellStyle name="Normal 3 3 2 8 2" xfId="12598" xr:uid="{00000000-0005-0000-0000-0000A01F0000}"/>
    <cellStyle name="Normal 3 3 2 9" xfId="8855" xr:uid="{00000000-0005-0000-0000-0000A11F0000}"/>
    <cellStyle name="Normal 3 3 3" xfId="1237" xr:uid="{00000000-0005-0000-0000-0000A21F0000}"/>
    <cellStyle name="Normal 3 3 3 2" xfId="1238" xr:uid="{00000000-0005-0000-0000-0000A31F0000}"/>
    <cellStyle name="Normal 3 3 3 2 2" xfId="1578" xr:uid="{00000000-0005-0000-0000-0000A41F0000}"/>
    <cellStyle name="Normal 3 3 3 2 2 2" xfId="2020" xr:uid="{00000000-0005-0000-0000-0000A51F0000}"/>
    <cellStyle name="Normal 3 3 3 2 2 2 2" xfId="2931" xr:uid="{00000000-0005-0000-0000-0000A61F0000}"/>
    <cellStyle name="Normal 3 3 3 2 2 2 2 2" xfId="4808" xr:uid="{00000000-0005-0000-0000-0000A71F0000}"/>
    <cellStyle name="Normal 3 3 3 2 2 2 2 2 2" xfId="8556" xr:uid="{00000000-0005-0000-0000-0000A81F0000}"/>
    <cellStyle name="Normal 3 3 3 2 2 2 2 2 2 2" xfId="16043" xr:uid="{00000000-0005-0000-0000-0000A91F0000}"/>
    <cellStyle name="Normal 3 3 3 2 2 2 2 2 3" xfId="12300" xr:uid="{00000000-0005-0000-0000-0000AA1F0000}"/>
    <cellStyle name="Normal 3 3 3 2 2 2 2 3" xfId="6684" xr:uid="{00000000-0005-0000-0000-0000AB1F0000}"/>
    <cellStyle name="Normal 3 3 3 2 2 2 2 3 2" xfId="14172" xr:uid="{00000000-0005-0000-0000-0000AC1F0000}"/>
    <cellStyle name="Normal 3 3 3 2 2 2 2 4" xfId="10429" xr:uid="{00000000-0005-0000-0000-0000AD1F0000}"/>
    <cellStyle name="Normal 3 3 3 2 2 2 3" xfId="3899" xr:uid="{00000000-0005-0000-0000-0000AE1F0000}"/>
    <cellStyle name="Normal 3 3 3 2 2 2 3 2" xfId="7647" xr:uid="{00000000-0005-0000-0000-0000AF1F0000}"/>
    <cellStyle name="Normal 3 3 3 2 2 2 3 2 2" xfId="15134" xr:uid="{00000000-0005-0000-0000-0000B01F0000}"/>
    <cellStyle name="Normal 3 3 3 2 2 2 3 3" xfId="11391" xr:uid="{00000000-0005-0000-0000-0000B11F0000}"/>
    <cellStyle name="Normal 3 3 3 2 2 2 4" xfId="5775" xr:uid="{00000000-0005-0000-0000-0000B21F0000}"/>
    <cellStyle name="Normal 3 3 3 2 2 2 4 2" xfId="13263" xr:uid="{00000000-0005-0000-0000-0000B31F0000}"/>
    <cellStyle name="Normal 3 3 3 2 2 2 5" xfId="9520" xr:uid="{00000000-0005-0000-0000-0000B41F0000}"/>
    <cellStyle name="Normal 3 3 3 2 2 3" xfId="2490" xr:uid="{00000000-0005-0000-0000-0000B51F0000}"/>
    <cellStyle name="Normal 3 3 3 2 2 3 2" xfId="4368" xr:uid="{00000000-0005-0000-0000-0000B61F0000}"/>
    <cellStyle name="Normal 3 3 3 2 2 3 2 2" xfId="8116" xr:uid="{00000000-0005-0000-0000-0000B71F0000}"/>
    <cellStyle name="Normal 3 3 3 2 2 3 2 2 2" xfId="15603" xr:uid="{00000000-0005-0000-0000-0000B81F0000}"/>
    <cellStyle name="Normal 3 3 3 2 2 3 2 3" xfId="11860" xr:uid="{00000000-0005-0000-0000-0000B91F0000}"/>
    <cellStyle name="Normal 3 3 3 2 2 3 3" xfId="6244" xr:uid="{00000000-0005-0000-0000-0000BA1F0000}"/>
    <cellStyle name="Normal 3 3 3 2 2 3 3 2" xfId="13732" xr:uid="{00000000-0005-0000-0000-0000BB1F0000}"/>
    <cellStyle name="Normal 3 3 3 2 2 3 4" xfId="9989" xr:uid="{00000000-0005-0000-0000-0000BC1F0000}"/>
    <cellStyle name="Normal 3 3 3 2 2 4" xfId="3459" xr:uid="{00000000-0005-0000-0000-0000BD1F0000}"/>
    <cellStyle name="Normal 3 3 3 2 2 4 2" xfId="7207" xr:uid="{00000000-0005-0000-0000-0000BE1F0000}"/>
    <cellStyle name="Normal 3 3 3 2 2 4 2 2" xfId="14694" xr:uid="{00000000-0005-0000-0000-0000BF1F0000}"/>
    <cellStyle name="Normal 3 3 3 2 2 4 3" xfId="10951" xr:uid="{00000000-0005-0000-0000-0000C01F0000}"/>
    <cellStyle name="Normal 3 3 3 2 2 5" xfId="5335" xr:uid="{00000000-0005-0000-0000-0000C11F0000}"/>
    <cellStyle name="Normal 3 3 3 2 2 5 2" xfId="12823" xr:uid="{00000000-0005-0000-0000-0000C21F0000}"/>
    <cellStyle name="Normal 3 3 3 2 2 6" xfId="9080" xr:uid="{00000000-0005-0000-0000-0000C31F0000}"/>
    <cellStyle name="Normal 3 3 3 2 3" xfId="1800" xr:uid="{00000000-0005-0000-0000-0000C41F0000}"/>
    <cellStyle name="Normal 3 3 3 2 3 2" xfId="2711" xr:uid="{00000000-0005-0000-0000-0000C51F0000}"/>
    <cellStyle name="Normal 3 3 3 2 3 2 2" xfId="4588" xr:uid="{00000000-0005-0000-0000-0000C61F0000}"/>
    <cellStyle name="Normal 3 3 3 2 3 2 2 2" xfId="8336" xr:uid="{00000000-0005-0000-0000-0000C71F0000}"/>
    <cellStyle name="Normal 3 3 3 2 3 2 2 2 2" xfId="15823" xr:uid="{00000000-0005-0000-0000-0000C81F0000}"/>
    <cellStyle name="Normal 3 3 3 2 3 2 2 3" xfId="12080" xr:uid="{00000000-0005-0000-0000-0000C91F0000}"/>
    <cellStyle name="Normal 3 3 3 2 3 2 3" xfId="6464" xr:uid="{00000000-0005-0000-0000-0000CA1F0000}"/>
    <cellStyle name="Normal 3 3 3 2 3 2 3 2" xfId="13952" xr:uid="{00000000-0005-0000-0000-0000CB1F0000}"/>
    <cellStyle name="Normal 3 3 3 2 3 2 4" xfId="10209" xr:uid="{00000000-0005-0000-0000-0000CC1F0000}"/>
    <cellStyle name="Normal 3 3 3 2 3 3" xfId="3679" xr:uid="{00000000-0005-0000-0000-0000CD1F0000}"/>
    <cellStyle name="Normal 3 3 3 2 3 3 2" xfId="7427" xr:uid="{00000000-0005-0000-0000-0000CE1F0000}"/>
    <cellStyle name="Normal 3 3 3 2 3 3 2 2" xfId="14914" xr:uid="{00000000-0005-0000-0000-0000CF1F0000}"/>
    <cellStyle name="Normal 3 3 3 2 3 3 3" xfId="11171" xr:uid="{00000000-0005-0000-0000-0000D01F0000}"/>
    <cellStyle name="Normal 3 3 3 2 3 4" xfId="5555" xr:uid="{00000000-0005-0000-0000-0000D11F0000}"/>
    <cellStyle name="Normal 3 3 3 2 3 4 2" xfId="13043" xr:uid="{00000000-0005-0000-0000-0000D21F0000}"/>
    <cellStyle name="Normal 3 3 3 2 3 5" xfId="9300" xr:uid="{00000000-0005-0000-0000-0000D31F0000}"/>
    <cellStyle name="Normal 3 3 3 2 4" xfId="2270" xr:uid="{00000000-0005-0000-0000-0000D41F0000}"/>
    <cellStyle name="Normal 3 3 3 2 4 2" xfId="4148" xr:uid="{00000000-0005-0000-0000-0000D51F0000}"/>
    <cellStyle name="Normal 3 3 3 2 4 2 2" xfId="7896" xr:uid="{00000000-0005-0000-0000-0000D61F0000}"/>
    <cellStyle name="Normal 3 3 3 2 4 2 2 2" xfId="15383" xr:uid="{00000000-0005-0000-0000-0000D71F0000}"/>
    <cellStyle name="Normal 3 3 3 2 4 2 3" xfId="11640" xr:uid="{00000000-0005-0000-0000-0000D81F0000}"/>
    <cellStyle name="Normal 3 3 3 2 4 3" xfId="6024" xr:uid="{00000000-0005-0000-0000-0000D91F0000}"/>
    <cellStyle name="Normal 3 3 3 2 4 3 2" xfId="13512" xr:uid="{00000000-0005-0000-0000-0000DA1F0000}"/>
    <cellStyle name="Normal 3 3 3 2 4 4" xfId="9769" xr:uid="{00000000-0005-0000-0000-0000DB1F0000}"/>
    <cellStyle name="Normal 3 3 3 2 5" xfId="3239" xr:uid="{00000000-0005-0000-0000-0000DC1F0000}"/>
    <cellStyle name="Normal 3 3 3 2 5 2" xfId="6987" xr:uid="{00000000-0005-0000-0000-0000DD1F0000}"/>
    <cellStyle name="Normal 3 3 3 2 5 2 2" xfId="14474" xr:uid="{00000000-0005-0000-0000-0000DE1F0000}"/>
    <cellStyle name="Normal 3 3 3 2 5 3" xfId="10731" xr:uid="{00000000-0005-0000-0000-0000DF1F0000}"/>
    <cellStyle name="Normal 3 3 3 2 6" xfId="5115" xr:uid="{00000000-0005-0000-0000-0000E01F0000}"/>
    <cellStyle name="Normal 3 3 3 2 6 2" xfId="12603" xr:uid="{00000000-0005-0000-0000-0000E11F0000}"/>
    <cellStyle name="Normal 3 3 3 2 7" xfId="8860" xr:uid="{00000000-0005-0000-0000-0000E21F0000}"/>
    <cellStyle name="Normal 3 3 3 3" xfId="1577" xr:uid="{00000000-0005-0000-0000-0000E31F0000}"/>
    <cellStyle name="Normal 3 3 3 3 2" xfId="2019" xr:uid="{00000000-0005-0000-0000-0000E41F0000}"/>
    <cellStyle name="Normal 3 3 3 3 2 2" xfId="2930" xr:uid="{00000000-0005-0000-0000-0000E51F0000}"/>
    <cellStyle name="Normal 3 3 3 3 2 2 2" xfId="4807" xr:uid="{00000000-0005-0000-0000-0000E61F0000}"/>
    <cellStyle name="Normal 3 3 3 3 2 2 2 2" xfId="8555" xr:uid="{00000000-0005-0000-0000-0000E71F0000}"/>
    <cellStyle name="Normal 3 3 3 3 2 2 2 2 2" xfId="16042" xr:uid="{00000000-0005-0000-0000-0000E81F0000}"/>
    <cellStyle name="Normal 3 3 3 3 2 2 2 3" xfId="12299" xr:uid="{00000000-0005-0000-0000-0000E91F0000}"/>
    <cellStyle name="Normal 3 3 3 3 2 2 3" xfId="6683" xr:uid="{00000000-0005-0000-0000-0000EA1F0000}"/>
    <cellStyle name="Normal 3 3 3 3 2 2 3 2" xfId="14171" xr:uid="{00000000-0005-0000-0000-0000EB1F0000}"/>
    <cellStyle name="Normal 3 3 3 3 2 2 4" xfId="10428" xr:uid="{00000000-0005-0000-0000-0000EC1F0000}"/>
    <cellStyle name="Normal 3 3 3 3 2 3" xfId="3898" xr:uid="{00000000-0005-0000-0000-0000ED1F0000}"/>
    <cellStyle name="Normal 3 3 3 3 2 3 2" xfId="7646" xr:uid="{00000000-0005-0000-0000-0000EE1F0000}"/>
    <cellStyle name="Normal 3 3 3 3 2 3 2 2" xfId="15133" xr:uid="{00000000-0005-0000-0000-0000EF1F0000}"/>
    <cellStyle name="Normal 3 3 3 3 2 3 3" xfId="11390" xr:uid="{00000000-0005-0000-0000-0000F01F0000}"/>
    <cellStyle name="Normal 3 3 3 3 2 4" xfId="5774" xr:uid="{00000000-0005-0000-0000-0000F11F0000}"/>
    <cellStyle name="Normal 3 3 3 3 2 4 2" xfId="13262" xr:uid="{00000000-0005-0000-0000-0000F21F0000}"/>
    <cellStyle name="Normal 3 3 3 3 2 5" xfId="9519" xr:uid="{00000000-0005-0000-0000-0000F31F0000}"/>
    <cellStyle name="Normal 3 3 3 3 3" xfId="2489" xr:uid="{00000000-0005-0000-0000-0000F41F0000}"/>
    <cellStyle name="Normal 3 3 3 3 3 2" xfId="4367" xr:uid="{00000000-0005-0000-0000-0000F51F0000}"/>
    <cellStyle name="Normal 3 3 3 3 3 2 2" xfId="8115" xr:uid="{00000000-0005-0000-0000-0000F61F0000}"/>
    <cellStyle name="Normal 3 3 3 3 3 2 2 2" xfId="15602" xr:uid="{00000000-0005-0000-0000-0000F71F0000}"/>
    <cellStyle name="Normal 3 3 3 3 3 2 3" xfId="11859" xr:uid="{00000000-0005-0000-0000-0000F81F0000}"/>
    <cellStyle name="Normal 3 3 3 3 3 3" xfId="6243" xr:uid="{00000000-0005-0000-0000-0000F91F0000}"/>
    <cellStyle name="Normal 3 3 3 3 3 3 2" xfId="13731" xr:uid="{00000000-0005-0000-0000-0000FA1F0000}"/>
    <cellStyle name="Normal 3 3 3 3 3 4" xfId="9988" xr:uid="{00000000-0005-0000-0000-0000FB1F0000}"/>
    <cellStyle name="Normal 3 3 3 3 4" xfId="3458" xr:uid="{00000000-0005-0000-0000-0000FC1F0000}"/>
    <cellStyle name="Normal 3 3 3 3 4 2" xfId="7206" xr:uid="{00000000-0005-0000-0000-0000FD1F0000}"/>
    <cellStyle name="Normal 3 3 3 3 4 2 2" xfId="14693" xr:uid="{00000000-0005-0000-0000-0000FE1F0000}"/>
    <cellStyle name="Normal 3 3 3 3 4 3" xfId="10950" xr:uid="{00000000-0005-0000-0000-0000FF1F0000}"/>
    <cellStyle name="Normal 3 3 3 3 5" xfId="5334" xr:uid="{00000000-0005-0000-0000-000000200000}"/>
    <cellStyle name="Normal 3 3 3 3 5 2" xfId="12822" xr:uid="{00000000-0005-0000-0000-000001200000}"/>
    <cellStyle name="Normal 3 3 3 3 6" xfId="9079" xr:uid="{00000000-0005-0000-0000-000002200000}"/>
    <cellStyle name="Normal 3 3 3 4" xfId="1799" xr:uid="{00000000-0005-0000-0000-000003200000}"/>
    <cellStyle name="Normal 3 3 3 4 2" xfId="2710" xr:uid="{00000000-0005-0000-0000-000004200000}"/>
    <cellStyle name="Normal 3 3 3 4 2 2" xfId="4587" xr:uid="{00000000-0005-0000-0000-000005200000}"/>
    <cellStyle name="Normal 3 3 3 4 2 2 2" xfId="8335" xr:uid="{00000000-0005-0000-0000-000006200000}"/>
    <cellStyle name="Normal 3 3 3 4 2 2 2 2" xfId="15822" xr:uid="{00000000-0005-0000-0000-000007200000}"/>
    <cellStyle name="Normal 3 3 3 4 2 2 3" xfId="12079" xr:uid="{00000000-0005-0000-0000-000008200000}"/>
    <cellStyle name="Normal 3 3 3 4 2 3" xfId="6463" xr:uid="{00000000-0005-0000-0000-000009200000}"/>
    <cellStyle name="Normal 3 3 3 4 2 3 2" xfId="13951" xr:uid="{00000000-0005-0000-0000-00000A200000}"/>
    <cellStyle name="Normal 3 3 3 4 2 4" xfId="10208" xr:uid="{00000000-0005-0000-0000-00000B200000}"/>
    <cellStyle name="Normal 3 3 3 4 3" xfId="3678" xr:uid="{00000000-0005-0000-0000-00000C200000}"/>
    <cellStyle name="Normal 3 3 3 4 3 2" xfId="7426" xr:uid="{00000000-0005-0000-0000-00000D200000}"/>
    <cellStyle name="Normal 3 3 3 4 3 2 2" xfId="14913" xr:uid="{00000000-0005-0000-0000-00000E200000}"/>
    <cellStyle name="Normal 3 3 3 4 3 3" xfId="11170" xr:uid="{00000000-0005-0000-0000-00000F200000}"/>
    <cellStyle name="Normal 3 3 3 4 4" xfId="5554" xr:uid="{00000000-0005-0000-0000-000010200000}"/>
    <cellStyle name="Normal 3 3 3 4 4 2" xfId="13042" xr:uid="{00000000-0005-0000-0000-000011200000}"/>
    <cellStyle name="Normal 3 3 3 4 5" xfId="9299" xr:uid="{00000000-0005-0000-0000-000012200000}"/>
    <cellStyle name="Normal 3 3 3 5" xfId="2269" xr:uid="{00000000-0005-0000-0000-000013200000}"/>
    <cellStyle name="Normal 3 3 3 5 2" xfId="4147" xr:uid="{00000000-0005-0000-0000-000014200000}"/>
    <cellStyle name="Normal 3 3 3 5 2 2" xfId="7895" xr:uid="{00000000-0005-0000-0000-000015200000}"/>
    <cellStyle name="Normal 3 3 3 5 2 2 2" xfId="15382" xr:uid="{00000000-0005-0000-0000-000016200000}"/>
    <cellStyle name="Normal 3 3 3 5 2 3" xfId="11639" xr:uid="{00000000-0005-0000-0000-000017200000}"/>
    <cellStyle name="Normal 3 3 3 5 3" xfId="6023" xr:uid="{00000000-0005-0000-0000-000018200000}"/>
    <cellStyle name="Normal 3 3 3 5 3 2" xfId="13511" xr:uid="{00000000-0005-0000-0000-000019200000}"/>
    <cellStyle name="Normal 3 3 3 5 4" xfId="9768" xr:uid="{00000000-0005-0000-0000-00001A200000}"/>
    <cellStyle name="Normal 3 3 3 6" xfId="3238" xr:uid="{00000000-0005-0000-0000-00001B200000}"/>
    <cellStyle name="Normal 3 3 3 6 2" xfId="6986" xr:uid="{00000000-0005-0000-0000-00001C200000}"/>
    <cellStyle name="Normal 3 3 3 6 2 2" xfId="14473" xr:uid="{00000000-0005-0000-0000-00001D200000}"/>
    <cellStyle name="Normal 3 3 3 6 3" xfId="10730" xr:uid="{00000000-0005-0000-0000-00001E200000}"/>
    <cellStyle name="Normal 3 3 3 7" xfId="5114" xr:uid="{00000000-0005-0000-0000-00001F200000}"/>
    <cellStyle name="Normal 3 3 3 7 2" xfId="12602" xr:uid="{00000000-0005-0000-0000-000020200000}"/>
    <cellStyle name="Normal 3 3 3 8" xfId="8859" xr:uid="{00000000-0005-0000-0000-000021200000}"/>
    <cellStyle name="Normal 3 3 4" xfId="1239" xr:uid="{00000000-0005-0000-0000-000022200000}"/>
    <cellStyle name="Normal 3 3 4 2" xfId="1579" xr:uid="{00000000-0005-0000-0000-000023200000}"/>
    <cellStyle name="Normal 3 3 4 2 2" xfId="2021" xr:uid="{00000000-0005-0000-0000-000024200000}"/>
    <cellStyle name="Normal 3 3 4 2 2 2" xfId="2932" xr:uid="{00000000-0005-0000-0000-000025200000}"/>
    <cellStyle name="Normal 3 3 4 2 2 2 2" xfId="4809" xr:uid="{00000000-0005-0000-0000-000026200000}"/>
    <cellStyle name="Normal 3 3 4 2 2 2 2 2" xfId="8557" xr:uid="{00000000-0005-0000-0000-000027200000}"/>
    <cellStyle name="Normal 3 3 4 2 2 2 2 2 2" xfId="16044" xr:uid="{00000000-0005-0000-0000-000028200000}"/>
    <cellStyle name="Normal 3 3 4 2 2 2 2 3" xfId="12301" xr:uid="{00000000-0005-0000-0000-000029200000}"/>
    <cellStyle name="Normal 3 3 4 2 2 2 3" xfId="6685" xr:uid="{00000000-0005-0000-0000-00002A200000}"/>
    <cellStyle name="Normal 3 3 4 2 2 2 3 2" xfId="14173" xr:uid="{00000000-0005-0000-0000-00002B200000}"/>
    <cellStyle name="Normal 3 3 4 2 2 2 4" xfId="10430" xr:uid="{00000000-0005-0000-0000-00002C200000}"/>
    <cellStyle name="Normal 3 3 4 2 2 3" xfId="3900" xr:uid="{00000000-0005-0000-0000-00002D200000}"/>
    <cellStyle name="Normal 3 3 4 2 2 3 2" xfId="7648" xr:uid="{00000000-0005-0000-0000-00002E200000}"/>
    <cellStyle name="Normal 3 3 4 2 2 3 2 2" xfId="15135" xr:uid="{00000000-0005-0000-0000-00002F200000}"/>
    <cellStyle name="Normal 3 3 4 2 2 3 3" xfId="11392" xr:uid="{00000000-0005-0000-0000-000030200000}"/>
    <cellStyle name="Normal 3 3 4 2 2 4" xfId="5776" xr:uid="{00000000-0005-0000-0000-000031200000}"/>
    <cellStyle name="Normal 3 3 4 2 2 4 2" xfId="13264" xr:uid="{00000000-0005-0000-0000-000032200000}"/>
    <cellStyle name="Normal 3 3 4 2 2 5" xfId="9521" xr:uid="{00000000-0005-0000-0000-000033200000}"/>
    <cellStyle name="Normal 3 3 4 2 3" xfId="2491" xr:uid="{00000000-0005-0000-0000-000034200000}"/>
    <cellStyle name="Normal 3 3 4 2 3 2" xfId="4369" xr:uid="{00000000-0005-0000-0000-000035200000}"/>
    <cellStyle name="Normal 3 3 4 2 3 2 2" xfId="8117" xr:uid="{00000000-0005-0000-0000-000036200000}"/>
    <cellStyle name="Normal 3 3 4 2 3 2 2 2" xfId="15604" xr:uid="{00000000-0005-0000-0000-000037200000}"/>
    <cellStyle name="Normal 3 3 4 2 3 2 3" xfId="11861" xr:uid="{00000000-0005-0000-0000-000038200000}"/>
    <cellStyle name="Normal 3 3 4 2 3 3" xfId="6245" xr:uid="{00000000-0005-0000-0000-000039200000}"/>
    <cellStyle name="Normal 3 3 4 2 3 3 2" xfId="13733" xr:uid="{00000000-0005-0000-0000-00003A200000}"/>
    <cellStyle name="Normal 3 3 4 2 3 4" xfId="9990" xr:uid="{00000000-0005-0000-0000-00003B200000}"/>
    <cellStyle name="Normal 3 3 4 2 4" xfId="3460" xr:uid="{00000000-0005-0000-0000-00003C200000}"/>
    <cellStyle name="Normal 3 3 4 2 4 2" xfId="7208" xr:uid="{00000000-0005-0000-0000-00003D200000}"/>
    <cellStyle name="Normal 3 3 4 2 4 2 2" xfId="14695" xr:uid="{00000000-0005-0000-0000-00003E200000}"/>
    <cellStyle name="Normal 3 3 4 2 4 3" xfId="10952" xr:uid="{00000000-0005-0000-0000-00003F200000}"/>
    <cellStyle name="Normal 3 3 4 2 5" xfId="5336" xr:uid="{00000000-0005-0000-0000-000040200000}"/>
    <cellStyle name="Normal 3 3 4 2 5 2" xfId="12824" xr:uid="{00000000-0005-0000-0000-000041200000}"/>
    <cellStyle name="Normal 3 3 4 2 6" xfId="9081" xr:uid="{00000000-0005-0000-0000-000042200000}"/>
    <cellStyle name="Normal 3 3 4 3" xfId="1801" xr:uid="{00000000-0005-0000-0000-000043200000}"/>
    <cellStyle name="Normal 3 3 4 3 2" xfId="2712" xr:uid="{00000000-0005-0000-0000-000044200000}"/>
    <cellStyle name="Normal 3 3 4 3 2 2" xfId="4589" xr:uid="{00000000-0005-0000-0000-000045200000}"/>
    <cellStyle name="Normal 3 3 4 3 2 2 2" xfId="8337" xr:uid="{00000000-0005-0000-0000-000046200000}"/>
    <cellStyle name="Normal 3 3 4 3 2 2 2 2" xfId="15824" xr:uid="{00000000-0005-0000-0000-000047200000}"/>
    <cellStyle name="Normal 3 3 4 3 2 2 3" xfId="12081" xr:uid="{00000000-0005-0000-0000-000048200000}"/>
    <cellStyle name="Normal 3 3 4 3 2 3" xfId="6465" xr:uid="{00000000-0005-0000-0000-000049200000}"/>
    <cellStyle name="Normal 3 3 4 3 2 3 2" xfId="13953" xr:uid="{00000000-0005-0000-0000-00004A200000}"/>
    <cellStyle name="Normal 3 3 4 3 2 4" xfId="10210" xr:uid="{00000000-0005-0000-0000-00004B200000}"/>
    <cellStyle name="Normal 3 3 4 3 3" xfId="3680" xr:uid="{00000000-0005-0000-0000-00004C200000}"/>
    <cellStyle name="Normal 3 3 4 3 3 2" xfId="7428" xr:uid="{00000000-0005-0000-0000-00004D200000}"/>
    <cellStyle name="Normal 3 3 4 3 3 2 2" xfId="14915" xr:uid="{00000000-0005-0000-0000-00004E200000}"/>
    <cellStyle name="Normal 3 3 4 3 3 3" xfId="11172" xr:uid="{00000000-0005-0000-0000-00004F200000}"/>
    <cellStyle name="Normal 3 3 4 3 4" xfId="5556" xr:uid="{00000000-0005-0000-0000-000050200000}"/>
    <cellStyle name="Normal 3 3 4 3 4 2" xfId="13044" xr:uid="{00000000-0005-0000-0000-000051200000}"/>
    <cellStyle name="Normal 3 3 4 3 5" xfId="9301" xr:uid="{00000000-0005-0000-0000-000052200000}"/>
    <cellStyle name="Normal 3 3 4 4" xfId="2271" xr:uid="{00000000-0005-0000-0000-000053200000}"/>
    <cellStyle name="Normal 3 3 4 4 2" xfId="4149" xr:uid="{00000000-0005-0000-0000-000054200000}"/>
    <cellStyle name="Normal 3 3 4 4 2 2" xfId="7897" xr:uid="{00000000-0005-0000-0000-000055200000}"/>
    <cellStyle name="Normal 3 3 4 4 2 2 2" xfId="15384" xr:uid="{00000000-0005-0000-0000-000056200000}"/>
    <cellStyle name="Normal 3 3 4 4 2 3" xfId="11641" xr:uid="{00000000-0005-0000-0000-000057200000}"/>
    <cellStyle name="Normal 3 3 4 4 3" xfId="6025" xr:uid="{00000000-0005-0000-0000-000058200000}"/>
    <cellStyle name="Normal 3 3 4 4 3 2" xfId="13513" xr:uid="{00000000-0005-0000-0000-000059200000}"/>
    <cellStyle name="Normal 3 3 4 4 4" xfId="9770" xr:uid="{00000000-0005-0000-0000-00005A200000}"/>
    <cellStyle name="Normal 3 3 4 5" xfId="3240" xr:uid="{00000000-0005-0000-0000-00005B200000}"/>
    <cellStyle name="Normal 3 3 4 5 2" xfId="6988" xr:uid="{00000000-0005-0000-0000-00005C200000}"/>
    <cellStyle name="Normal 3 3 4 5 2 2" xfId="14475" xr:uid="{00000000-0005-0000-0000-00005D200000}"/>
    <cellStyle name="Normal 3 3 4 5 3" xfId="10732" xr:uid="{00000000-0005-0000-0000-00005E200000}"/>
    <cellStyle name="Normal 3 3 4 6" xfId="5116" xr:uid="{00000000-0005-0000-0000-00005F200000}"/>
    <cellStyle name="Normal 3 3 4 6 2" xfId="12604" xr:uid="{00000000-0005-0000-0000-000060200000}"/>
    <cellStyle name="Normal 3 3 4 7" xfId="8861" xr:uid="{00000000-0005-0000-0000-000061200000}"/>
    <cellStyle name="Normal 3 3 5" xfId="1572" xr:uid="{00000000-0005-0000-0000-000062200000}"/>
    <cellStyle name="Normal 3 3 5 2" xfId="2014" xr:uid="{00000000-0005-0000-0000-000063200000}"/>
    <cellStyle name="Normal 3 3 5 2 2" xfId="2925" xr:uid="{00000000-0005-0000-0000-000064200000}"/>
    <cellStyle name="Normal 3 3 5 2 2 2" xfId="4802" xr:uid="{00000000-0005-0000-0000-000065200000}"/>
    <cellStyle name="Normal 3 3 5 2 2 2 2" xfId="8550" xr:uid="{00000000-0005-0000-0000-000066200000}"/>
    <cellStyle name="Normal 3 3 5 2 2 2 2 2" xfId="16037" xr:uid="{00000000-0005-0000-0000-000067200000}"/>
    <cellStyle name="Normal 3 3 5 2 2 2 3" xfId="12294" xr:uid="{00000000-0005-0000-0000-000068200000}"/>
    <cellStyle name="Normal 3 3 5 2 2 3" xfId="6678" xr:uid="{00000000-0005-0000-0000-000069200000}"/>
    <cellStyle name="Normal 3 3 5 2 2 3 2" xfId="14166" xr:uid="{00000000-0005-0000-0000-00006A200000}"/>
    <cellStyle name="Normal 3 3 5 2 2 4" xfId="10423" xr:uid="{00000000-0005-0000-0000-00006B200000}"/>
    <cellStyle name="Normal 3 3 5 2 3" xfId="3893" xr:uid="{00000000-0005-0000-0000-00006C200000}"/>
    <cellStyle name="Normal 3 3 5 2 3 2" xfId="7641" xr:uid="{00000000-0005-0000-0000-00006D200000}"/>
    <cellStyle name="Normal 3 3 5 2 3 2 2" xfId="15128" xr:uid="{00000000-0005-0000-0000-00006E200000}"/>
    <cellStyle name="Normal 3 3 5 2 3 3" xfId="11385" xr:uid="{00000000-0005-0000-0000-00006F200000}"/>
    <cellStyle name="Normal 3 3 5 2 4" xfId="5769" xr:uid="{00000000-0005-0000-0000-000070200000}"/>
    <cellStyle name="Normal 3 3 5 2 4 2" xfId="13257" xr:uid="{00000000-0005-0000-0000-000071200000}"/>
    <cellStyle name="Normal 3 3 5 2 5" xfId="9514" xr:uid="{00000000-0005-0000-0000-000072200000}"/>
    <cellStyle name="Normal 3 3 5 3" xfId="2484" xr:uid="{00000000-0005-0000-0000-000073200000}"/>
    <cellStyle name="Normal 3 3 5 3 2" xfId="4362" xr:uid="{00000000-0005-0000-0000-000074200000}"/>
    <cellStyle name="Normal 3 3 5 3 2 2" xfId="8110" xr:uid="{00000000-0005-0000-0000-000075200000}"/>
    <cellStyle name="Normal 3 3 5 3 2 2 2" xfId="15597" xr:uid="{00000000-0005-0000-0000-000076200000}"/>
    <cellStyle name="Normal 3 3 5 3 2 3" xfId="11854" xr:uid="{00000000-0005-0000-0000-000077200000}"/>
    <cellStyle name="Normal 3 3 5 3 3" xfId="6238" xr:uid="{00000000-0005-0000-0000-000078200000}"/>
    <cellStyle name="Normal 3 3 5 3 3 2" xfId="13726" xr:uid="{00000000-0005-0000-0000-000079200000}"/>
    <cellStyle name="Normal 3 3 5 3 4" xfId="9983" xr:uid="{00000000-0005-0000-0000-00007A200000}"/>
    <cellStyle name="Normal 3 3 5 4" xfId="3453" xr:uid="{00000000-0005-0000-0000-00007B200000}"/>
    <cellStyle name="Normal 3 3 5 4 2" xfId="7201" xr:uid="{00000000-0005-0000-0000-00007C200000}"/>
    <cellStyle name="Normal 3 3 5 4 2 2" xfId="14688" xr:uid="{00000000-0005-0000-0000-00007D200000}"/>
    <cellStyle name="Normal 3 3 5 4 3" xfId="10945" xr:uid="{00000000-0005-0000-0000-00007E200000}"/>
    <cellStyle name="Normal 3 3 5 5" xfId="5329" xr:uid="{00000000-0005-0000-0000-00007F200000}"/>
    <cellStyle name="Normal 3 3 5 5 2" xfId="12817" xr:uid="{00000000-0005-0000-0000-000080200000}"/>
    <cellStyle name="Normal 3 3 5 6" xfId="9074" xr:uid="{00000000-0005-0000-0000-000081200000}"/>
    <cellStyle name="Normal 3 3 6" xfId="1794" xr:uid="{00000000-0005-0000-0000-000082200000}"/>
    <cellStyle name="Normal 3 3 6 2" xfId="2705" xr:uid="{00000000-0005-0000-0000-000083200000}"/>
    <cellStyle name="Normal 3 3 6 2 2" xfId="4582" xr:uid="{00000000-0005-0000-0000-000084200000}"/>
    <cellStyle name="Normal 3 3 6 2 2 2" xfId="8330" xr:uid="{00000000-0005-0000-0000-000085200000}"/>
    <cellStyle name="Normal 3 3 6 2 2 2 2" xfId="15817" xr:uid="{00000000-0005-0000-0000-000086200000}"/>
    <cellStyle name="Normal 3 3 6 2 2 3" xfId="12074" xr:uid="{00000000-0005-0000-0000-000087200000}"/>
    <cellStyle name="Normal 3 3 6 2 3" xfId="6458" xr:uid="{00000000-0005-0000-0000-000088200000}"/>
    <cellStyle name="Normal 3 3 6 2 3 2" xfId="13946" xr:uid="{00000000-0005-0000-0000-000089200000}"/>
    <cellStyle name="Normal 3 3 6 2 4" xfId="10203" xr:uid="{00000000-0005-0000-0000-00008A200000}"/>
    <cellStyle name="Normal 3 3 6 3" xfId="3673" xr:uid="{00000000-0005-0000-0000-00008B200000}"/>
    <cellStyle name="Normal 3 3 6 3 2" xfId="7421" xr:uid="{00000000-0005-0000-0000-00008C200000}"/>
    <cellStyle name="Normal 3 3 6 3 2 2" xfId="14908" xr:uid="{00000000-0005-0000-0000-00008D200000}"/>
    <cellStyle name="Normal 3 3 6 3 3" xfId="11165" xr:uid="{00000000-0005-0000-0000-00008E200000}"/>
    <cellStyle name="Normal 3 3 6 4" xfId="5549" xr:uid="{00000000-0005-0000-0000-00008F200000}"/>
    <cellStyle name="Normal 3 3 6 4 2" xfId="13037" xr:uid="{00000000-0005-0000-0000-000090200000}"/>
    <cellStyle name="Normal 3 3 6 5" xfId="9294" xr:uid="{00000000-0005-0000-0000-000091200000}"/>
    <cellStyle name="Normal 3 3 7" xfId="2264" xr:uid="{00000000-0005-0000-0000-000092200000}"/>
    <cellStyle name="Normal 3 3 7 2" xfId="4142" xr:uid="{00000000-0005-0000-0000-000093200000}"/>
    <cellStyle name="Normal 3 3 7 2 2" xfId="7890" xr:uid="{00000000-0005-0000-0000-000094200000}"/>
    <cellStyle name="Normal 3 3 7 2 2 2" xfId="15377" xr:uid="{00000000-0005-0000-0000-000095200000}"/>
    <cellStyle name="Normal 3 3 7 2 3" xfId="11634" xr:uid="{00000000-0005-0000-0000-000096200000}"/>
    <cellStyle name="Normal 3 3 7 3" xfId="6018" xr:uid="{00000000-0005-0000-0000-000097200000}"/>
    <cellStyle name="Normal 3 3 7 3 2" xfId="13506" xr:uid="{00000000-0005-0000-0000-000098200000}"/>
    <cellStyle name="Normal 3 3 7 4" xfId="9763" xr:uid="{00000000-0005-0000-0000-000099200000}"/>
    <cellStyle name="Normal 3 3 8" xfId="3233" xr:uid="{00000000-0005-0000-0000-00009A200000}"/>
    <cellStyle name="Normal 3 3 8 2" xfId="6981" xr:uid="{00000000-0005-0000-0000-00009B200000}"/>
    <cellStyle name="Normal 3 3 8 2 2" xfId="14468" xr:uid="{00000000-0005-0000-0000-00009C200000}"/>
    <cellStyle name="Normal 3 3 8 3" xfId="10725" xr:uid="{00000000-0005-0000-0000-00009D200000}"/>
    <cellStyle name="Normal 3 3 9" xfId="5109" xr:uid="{00000000-0005-0000-0000-00009E200000}"/>
    <cellStyle name="Normal 3 3 9 2" xfId="12597" xr:uid="{00000000-0005-0000-0000-00009F200000}"/>
    <cellStyle name="Normal 3 4" xfId="1240" xr:uid="{00000000-0005-0000-0000-0000A0200000}"/>
    <cellStyle name="Normal 3 4 2" xfId="1241" xr:uid="{00000000-0005-0000-0000-0000A1200000}"/>
    <cellStyle name="Normal 3 4 2 2" xfId="1242" xr:uid="{00000000-0005-0000-0000-0000A2200000}"/>
    <cellStyle name="Normal 3 4 2 2 2" xfId="1582" xr:uid="{00000000-0005-0000-0000-0000A3200000}"/>
    <cellStyle name="Normal 3 4 2 2 2 2" xfId="2024" xr:uid="{00000000-0005-0000-0000-0000A4200000}"/>
    <cellStyle name="Normal 3 4 2 2 2 2 2" xfId="2935" xr:uid="{00000000-0005-0000-0000-0000A5200000}"/>
    <cellStyle name="Normal 3 4 2 2 2 2 2 2" xfId="4812" xr:uid="{00000000-0005-0000-0000-0000A6200000}"/>
    <cellStyle name="Normal 3 4 2 2 2 2 2 2 2" xfId="8560" xr:uid="{00000000-0005-0000-0000-0000A7200000}"/>
    <cellStyle name="Normal 3 4 2 2 2 2 2 2 2 2" xfId="16047" xr:uid="{00000000-0005-0000-0000-0000A8200000}"/>
    <cellStyle name="Normal 3 4 2 2 2 2 2 2 3" xfId="12304" xr:uid="{00000000-0005-0000-0000-0000A9200000}"/>
    <cellStyle name="Normal 3 4 2 2 2 2 2 3" xfId="6688" xr:uid="{00000000-0005-0000-0000-0000AA200000}"/>
    <cellStyle name="Normal 3 4 2 2 2 2 2 3 2" xfId="14176" xr:uid="{00000000-0005-0000-0000-0000AB200000}"/>
    <cellStyle name="Normal 3 4 2 2 2 2 2 4" xfId="10433" xr:uid="{00000000-0005-0000-0000-0000AC200000}"/>
    <cellStyle name="Normal 3 4 2 2 2 2 3" xfId="3903" xr:uid="{00000000-0005-0000-0000-0000AD200000}"/>
    <cellStyle name="Normal 3 4 2 2 2 2 3 2" xfId="7651" xr:uid="{00000000-0005-0000-0000-0000AE200000}"/>
    <cellStyle name="Normal 3 4 2 2 2 2 3 2 2" xfId="15138" xr:uid="{00000000-0005-0000-0000-0000AF200000}"/>
    <cellStyle name="Normal 3 4 2 2 2 2 3 3" xfId="11395" xr:uid="{00000000-0005-0000-0000-0000B0200000}"/>
    <cellStyle name="Normal 3 4 2 2 2 2 4" xfId="5779" xr:uid="{00000000-0005-0000-0000-0000B1200000}"/>
    <cellStyle name="Normal 3 4 2 2 2 2 4 2" xfId="13267" xr:uid="{00000000-0005-0000-0000-0000B2200000}"/>
    <cellStyle name="Normal 3 4 2 2 2 2 5" xfId="9524" xr:uid="{00000000-0005-0000-0000-0000B3200000}"/>
    <cellStyle name="Normal 3 4 2 2 2 3" xfId="2494" xr:uid="{00000000-0005-0000-0000-0000B4200000}"/>
    <cellStyle name="Normal 3 4 2 2 2 3 2" xfId="4372" xr:uid="{00000000-0005-0000-0000-0000B5200000}"/>
    <cellStyle name="Normal 3 4 2 2 2 3 2 2" xfId="8120" xr:uid="{00000000-0005-0000-0000-0000B6200000}"/>
    <cellStyle name="Normal 3 4 2 2 2 3 2 2 2" xfId="15607" xr:uid="{00000000-0005-0000-0000-0000B7200000}"/>
    <cellStyle name="Normal 3 4 2 2 2 3 2 3" xfId="11864" xr:uid="{00000000-0005-0000-0000-0000B8200000}"/>
    <cellStyle name="Normal 3 4 2 2 2 3 3" xfId="6248" xr:uid="{00000000-0005-0000-0000-0000B9200000}"/>
    <cellStyle name="Normal 3 4 2 2 2 3 3 2" xfId="13736" xr:uid="{00000000-0005-0000-0000-0000BA200000}"/>
    <cellStyle name="Normal 3 4 2 2 2 3 4" xfId="9993" xr:uid="{00000000-0005-0000-0000-0000BB200000}"/>
    <cellStyle name="Normal 3 4 2 2 2 4" xfId="3463" xr:uid="{00000000-0005-0000-0000-0000BC200000}"/>
    <cellStyle name="Normal 3 4 2 2 2 4 2" xfId="7211" xr:uid="{00000000-0005-0000-0000-0000BD200000}"/>
    <cellStyle name="Normal 3 4 2 2 2 4 2 2" xfId="14698" xr:uid="{00000000-0005-0000-0000-0000BE200000}"/>
    <cellStyle name="Normal 3 4 2 2 2 4 3" xfId="10955" xr:uid="{00000000-0005-0000-0000-0000BF200000}"/>
    <cellStyle name="Normal 3 4 2 2 2 5" xfId="5339" xr:uid="{00000000-0005-0000-0000-0000C0200000}"/>
    <cellStyle name="Normal 3 4 2 2 2 5 2" xfId="12827" xr:uid="{00000000-0005-0000-0000-0000C1200000}"/>
    <cellStyle name="Normal 3 4 2 2 2 6" xfId="9084" xr:uid="{00000000-0005-0000-0000-0000C2200000}"/>
    <cellStyle name="Normal 3 4 2 2 3" xfId="1804" xr:uid="{00000000-0005-0000-0000-0000C3200000}"/>
    <cellStyle name="Normal 3 4 2 2 3 2" xfId="2715" xr:uid="{00000000-0005-0000-0000-0000C4200000}"/>
    <cellStyle name="Normal 3 4 2 2 3 2 2" xfId="4592" xr:uid="{00000000-0005-0000-0000-0000C5200000}"/>
    <cellStyle name="Normal 3 4 2 2 3 2 2 2" xfId="8340" xr:uid="{00000000-0005-0000-0000-0000C6200000}"/>
    <cellStyle name="Normal 3 4 2 2 3 2 2 2 2" xfId="15827" xr:uid="{00000000-0005-0000-0000-0000C7200000}"/>
    <cellStyle name="Normal 3 4 2 2 3 2 2 3" xfId="12084" xr:uid="{00000000-0005-0000-0000-0000C8200000}"/>
    <cellStyle name="Normal 3 4 2 2 3 2 3" xfId="6468" xr:uid="{00000000-0005-0000-0000-0000C9200000}"/>
    <cellStyle name="Normal 3 4 2 2 3 2 3 2" xfId="13956" xr:uid="{00000000-0005-0000-0000-0000CA200000}"/>
    <cellStyle name="Normal 3 4 2 2 3 2 4" xfId="10213" xr:uid="{00000000-0005-0000-0000-0000CB200000}"/>
    <cellStyle name="Normal 3 4 2 2 3 3" xfId="3683" xr:uid="{00000000-0005-0000-0000-0000CC200000}"/>
    <cellStyle name="Normal 3 4 2 2 3 3 2" xfId="7431" xr:uid="{00000000-0005-0000-0000-0000CD200000}"/>
    <cellStyle name="Normal 3 4 2 2 3 3 2 2" xfId="14918" xr:uid="{00000000-0005-0000-0000-0000CE200000}"/>
    <cellStyle name="Normal 3 4 2 2 3 3 3" xfId="11175" xr:uid="{00000000-0005-0000-0000-0000CF200000}"/>
    <cellStyle name="Normal 3 4 2 2 3 4" xfId="5559" xr:uid="{00000000-0005-0000-0000-0000D0200000}"/>
    <cellStyle name="Normal 3 4 2 2 3 4 2" xfId="13047" xr:uid="{00000000-0005-0000-0000-0000D1200000}"/>
    <cellStyle name="Normal 3 4 2 2 3 5" xfId="9304" xr:uid="{00000000-0005-0000-0000-0000D2200000}"/>
    <cellStyle name="Normal 3 4 2 2 4" xfId="2274" xr:uid="{00000000-0005-0000-0000-0000D3200000}"/>
    <cellStyle name="Normal 3 4 2 2 4 2" xfId="4152" xr:uid="{00000000-0005-0000-0000-0000D4200000}"/>
    <cellStyle name="Normal 3 4 2 2 4 2 2" xfId="7900" xr:uid="{00000000-0005-0000-0000-0000D5200000}"/>
    <cellStyle name="Normal 3 4 2 2 4 2 2 2" xfId="15387" xr:uid="{00000000-0005-0000-0000-0000D6200000}"/>
    <cellStyle name="Normal 3 4 2 2 4 2 3" xfId="11644" xr:uid="{00000000-0005-0000-0000-0000D7200000}"/>
    <cellStyle name="Normal 3 4 2 2 4 3" xfId="6028" xr:uid="{00000000-0005-0000-0000-0000D8200000}"/>
    <cellStyle name="Normal 3 4 2 2 4 3 2" xfId="13516" xr:uid="{00000000-0005-0000-0000-0000D9200000}"/>
    <cellStyle name="Normal 3 4 2 2 4 4" xfId="9773" xr:uid="{00000000-0005-0000-0000-0000DA200000}"/>
    <cellStyle name="Normal 3 4 2 2 5" xfId="3243" xr:uid="{00000000-0005-0000-0000-0000DB200000}"/>
    <cellStyle name="Normal 3 4 2 2 5 2" xfId="6991" xr:uid="{00000000-0005-0000-0000-0000DC200000}"/>
    <cellStyle name="Normal 3 4 2 2 5 2 2" xfId="14478" xr:uid="{00000000-0005-0000-0000-0000DD200000}"/>
    <cellStyle name="Normal 3 4 2 2 5 3" xfId="10735" xr:uid="{00000000-0005-0000-0000-0000DE200000}"/>
    <cellStyle name="Normal 3 4 2 2 6" xfId="5119" xr:uid="{00000000-0005-0000-0000-0000DF200000}"/>
    <cellStyle name="Normal 3 4 2 2 6 2" xfId="12607" xr:uid="{00000000-0005-0000-0000-0000E0200000}"/>
    <cellStyle name="Normal 3 4 2 2 7" xfId="8864" xr:uid="{00000000-0005-0000-0000-0000E1200000}"/>
    <cellStyle name="Normal 3 4 2 3" xfId="1581" xr:uid="{00000000-0005-0000-0000-0000E2200000}"/>
    <cellStyle name="Normal 3 4 2 3 2" xfId="2023" xr:uid="{00000000-0005-0000-0000-0000E3200000}"/>
    <cellStyle name="Normal 3 4 2 3 2 2" xfId="2934" xr:uid="{00000000-0005-0000-0000-0000E4200000}"/>
    <cellStyle name="Normal 3 4 2 3 2 2 2" xfId="4811" xr:uid="{00000000-0005-0000-0000-0000E5200000}"/>
    <cellStyle name="Normal 3 4 2 3 2 2 2 2" xfId="8559" xr:uid="{00000000-0005-0000-0000-0000E6200000}"/>
    <cellStyle name="Normal 3 4 2 3 2 2 2 2 2" xfId="16046" xr:uid="{00000000-0005-0000-0000-0000E7200000}"/>
    <cellStyle name="Normal 3 4 2 3 2 2 2 3" xfId="12303" xr:uid="{00000000-0005-0000-0000-0000E8200000}"/>
    <cellStyle name="Normal 3 4 2 3 2 2 3" xfId="6687" xr:uid="{00000000-0005-0000-0000-0000E9200000}"/>
    <cellStyle name="Normal 3 4 2 3 2 2 3 2" xfId="14175" xr:uid="{00000000-0005-0000-0000-0000EA200000}"/>
    <cellStyle name="Normal 3 4 2 3 2 2 4" xfId="10432" xr:uid="{00000000-0005-0000-0000-0000EB200000}"/>
    <cellStyle name="Normal 3 4 2 3 2 3" xfId="3902" xr:uid="{00000000-0005-0000-0000-0000EC200000}"/>
    <cellStyle name="Normal 3 4 2 3 2 3 2" xfId="7650" xr:uid="{00000000-0005-0000-0000-0000ED200000}"/>
    <cellStyle name="Normal 3 4 2 3 2 3 2 2" xfId="15137" xr:uid="{00000000-0005-0000-0000-0000EE200000}"/>
    <cellStyle name="Normal 3 4 2 3 2 3 3" xfId="11394" xr:uid="{00000000-0005-0000-0000-0000EF200000}"/>
    <cellStyle name="Normal 3 4 2 3 2 4" xfId="5778" xr:uid="{00000000-0005-0000-0000-0000F0200000}"/>
    <cellStyle name="Normal 3 4 2 3 2 4 2" xfId="13266" xr:uid="{00000000-0005-0000-0000-0000F1200000}"/>
    <cellStyle name="Normal 3 4 2 3 2 5" xfId="9523" xr:uid="{00000000-0005-0000-0000-0000F2200000}"/>
    <cellStyle name="Normal 3 4 2 3 3" xfId="2493" xr:uid="{00000000-0005-0000-0000-0000F3200000}"/>
    <cellStyle name="Normal 3 4 2 3 3 2" xfId="4371" xr:uid="{00000000-0005-0000-0000-0000F4200000}"/>
    <cellStyle name="Normal 3 4 2 3 3 2 2" xfId="8119" xr:uid="{00000000-0005-0000-0000-0000F5200000}"/>
    <cellStyle name="Normal 3 4 2 3 3 2 2 2" xfId="15606" xr:uid="{00000000-0005-0000-0000-0000F6200000}"/>
    <cellStyle name="Normal 3 4 2 3 3 2 3" xfId="11863" xr:uid="{00000000-0005-0000-0000-0000F7200000}"/>
    <cellStyle name="Normal 3 4 2 3 3 3" xfId="6247" xr:uid="{00000000-0005-0000-0000-0000F8200000}"/>
    <cellStyle name="Normal 3 4 2 3 3 3 2" xfId="13735" xr:uid="{00000000-0005-0000-0000-0000F9200000}"/>
    <cellStyle name="Normal 3 4 2 3 3 4" xfId="9992" xr:uid="{00000000-0005-0000-0000-0000FA200000}"/>
    <cellStyle name="Normal 3 4 2 3 4" xfId="3462" xr:uid="{00000000-0005-0000-0000-0000FB200000}"/>
    <cellStyle name="Normal 3 4 2 3 4 2" xfId="7210" xr:uid="{00000000-0005-0000-0000-0000FC200000}"/>
    <cellStyle name="Normal 3 4 2 3 4 2 2" xfId="14697" xr:uid="{00000000-0005-0000-0000-0000FD200000}"/>
    <cellStyle name="Normal 3 4 2 3 4 3" xfId="10954" xr:uid="{00000000-0005-0000-0000-0000FE200000}"/>
    <cellStyle name="Normal 3 4 2 3 5" xfId="5338" xr:uid="{00000000-0005-0000-0000-0000FF200000}"/>
    <cellStyle name="Normal 3 4 2 3 5 2" xfId="12826" xr:uid="{00000000-0005-0000-0000-000000210000}"/>
    <cellStyle name="Normal 3 4 2 3 6" xfId="9083" xr:uid="{00000000-0005-0000-0000-000001210000}"/>
    <cellStyle name="Normal 3 4 2 4" xfId="1803" xr:uid="{00000000-0005-0000-0000-000002210000}"/>
    <cellStyle name="Normal 3 4 2 4 2" xfId="2714" xr:uid="{00000000-0005-0000-0000-000003210000}"/>
    <cellStyle name="Normal 3 4 2 4 2 2" xfId="4591" xr:uid="{00000000-0005-0000-0000-000004210000}"/>
    <cellStyle name="Normal 3 4 2 4 2 2 2" xfId="8339" xr:uid="{00000000-0005-0000-0000-000005210000}"/>
    <cellStyle name="Normal 3 4 2 4 2 2 2 2" xfId="15826" xr:uid="{00000000-0005-0000-0000-000006210000}"/>
    <cellStyle name="Normal 3 4 2 4 2 2 3" xfId="12083" xr:uid="{00000000-0005-0000-0000-000007210000}"/>
    <cellStyle name="Normal 3 4 2 4 2 3" xfId="6467" xr:uid="{00000000-0005-0000-0000-000008210000}"/>
    <cellStyle name="Normal 3 4 2 4 2 3 2" xfId="13955" xr:uid="{00000000-0005-0000-0000-000009210000}"/>
    <cellStyle name="Normal 3 4 2 4 2 4" xfId="10212" xr:uid="{00000000-0005-0000-0000-00000A210000}"/>
    <cellStyle name="Normal 3 4 2 4 3" xfId="3682" xr:uid="{00000000-0005-0000-0000-00000B210000}"/>
    <cellStyle name="Normal 3 4 2 4 3 2" xfId="7430" xr:uid="{00000000-0005-0000-0000-00000C210000}"/>
    <cellStyle name="Normal 3 4 2 4 3 2 2" xfId="14917" xr:uid="{00000000-0005-0000-0000-00000D210000}"/>
    <cellStyle name="Normal 3 4 2 4 3 3" xfId="11174" xr:uid="{00000000-0005-0000-0000-00000E210000}"/>
    <cellStyle name="Normal 3 4 2 4 4" xfId="5558" xr:uid="{00000000-0005-0000-0000-00000F210000}"/>
    <cellStyle name="Normal 3 4 2 4 4 2" xfId="13046" xr:uid="{00000000-0005-0000-0000-000010210000}"/>
    <cellStyle name="Normal 3 4 2 4 5" xfId="9303" xr:uid="{00000000-0005-0000-0000-000011210000}"/>
    <cellStyle name="Normal 3 4 2 5" xfId="2273" xr:uid="{00000000-0005-0000-0000-000012210000}"/>
    <cellStyle name="Normal 3 4 2 5 2" xfId="4151" xr:uid="{00000000-0005-0000-0000-000013210000}"/>
    <cellStyle name="Normal 3 4 2 5 2 2" xfId="7899" xr:uid="{00000000-0005-0000-0000-000014210000}"/>
    <cellStyle name="Normal 3 4 2 5 2 2 2" xfId="15386" xr:uid="{00000000-0005-0000-0000-000015210000}"/>
    <cellStyle name="Normal 3 4 2 5 2 3" xfId="11643" xr:uid="{00000000-0005-0000-0000-000016210000}"/>
    <cellStyle name="Normal 3 4 2 5 3" xfId="6027" xr:uid="{00000000-0005-0000-0000-000017210000}"/>
    <cellStyle name="Normal 3 4 2 5 3 2" xfId="13515" xr:uid="{00000000-0005-0000-0000-000018210000}"/>
    <cellStyle name="Normal 3 4 2 5 4" xfId="9772" xr:uid="{00000000-0005-0000-0000-000019210000}"/>
    <cellStyle name="Normal 3 4 2 6" xfId="3242" xr:uid="{00000000-0005-0000-0000-00001A210000}"/>
    <cellStyle name="Normal 3 4 2 6 2" xfId="6990" xr:uid="{00000000-0005-0000-0000-00001B210000}"/>
    <cellStyle name="Normal 3 4 2 6 2 2" xfId="14477" xr:uid="{00000000-0005-0000-0000-00001C210000}"/>
    <cellStyle name="Normal 3 4 2 6 3" xfId="10734" xr:uid="{00000000-0005-0000-0000-00001D210000}"/>
    <cellStyle name="Normal 3 4 2 7" xfId="5118" xr:uid="{00000000-0005-0000-0000-00001E210000}"/>
    <cellStyle name="Normal 3 4 2 7 2" xfId="12606" xr:uid="{00000000-0005-0000-0000-00001F210000}"/>
    <cellStyle name="Normal 3 4 2 8" xfId="8863" xr:uid="{00000000-0005-0000-0000-000020210000}"/>
    <cellStyle name="Normal 3 4 3" xfId="1243" xr:uid="{00000000-0005-0000-0000-000021210000}"/>
    <cellStyle name="Normal 3 4 3 2" xfId="1583" xr:uid="{00000000-0005-0000-0000-000022210000}"/>
    <cellStyle name="Normal 3 4 3 2 2" xfId="2025" xr:uid="{00000000-0005-0000-0000-000023210000}"/>
    <cellStyle name="Normal 3 4 3 2 2 2" xfId="2936" xr:uid="{00000000-0005-0000-0000-000024210000}"/>
    <cellStyle name="Normal 3 4 3 2 2 2 2" xfId="4813" xr:uid="{00000000-0005-0000-0000-000025210000}"/>
    <cellStyle name="Normal 3 4 3 2 2 2 2 2" xfId="8561" xr:uid="{00000000-0005-0000-0000-000026210000}"/>
    <cellStyle name="Normal 3 4 3 2 2 2 2 2 2" xfId="16048" xr:uid="{00000000-0005-0000-0000-000027210000}"/>
    <cellStyle name="Normal 3 4 3 2 2 2 2 3" xfId="12305" xr:uid="{00000000-0005-0000-0000-000028210000}"/>
    <cellStyle name="Normal 3 4 3 2 2 2 3" xfId="6689" xr:uid="{00000000-0005-0000-0000-000029210000}"/>
    <cellStyle name="Normal 3 4 3 2 2 2 3 2" xfId="14177" xr:uid="{00000000-0005-0000-0000-00002A210000}"/>
    <cellStyle name="Normal 3 4 3 2 2 2 4" xfId="10434" xr:uid="{00000000-0005-0000-0000-00002B210000}"/>
    <cellStyle name="Normal 3 4 3 2 2 3" xfId="3904" xr:uid="{00000000-0005-0000-0000-00002C210000}"/>
    <cellStyle name="Normal 3 4 3 2 2 3 2" xfId="7652" xr:uid="{00000000-0005-0000-0000-00002D210000}"/>
    <cellStyle name="Normal 3 4 3 2 2 3 2 2" xfId="15139" xr:uid="{00000000-0005-0000-0000-00002E210000}"/>
    <cellStyle name="Normal 3 4 3 2 2 3 3" xfId="11396" xr:uid="{00000000-0005-0000-0000-00002F210000}"/>
    <cellStyle name="Normal 3 4 3 2 2 4" xfId="5780" xr:uid="{00000000-0005-0000-0000-000030210000}"/>
    <cellStyle name="Normal 3 4 3 2 2 4 2" xfId="13268" xr:uid="{00000000-0005-0000-0000-000031210000}"/>
    <cellStyle name="Normal 3 4 3 2 2 5" xfId="9525" xr:uid="{00000000-0005-0000-0000-000032210000}"/>
    <cellStyle name="Normal 3 4 3 2 3" xfId="2495" xr:uid="{00000000-0005-0000-0000-000033210000}"/>
    <cellStyle name="Normal 3 4 3 2 3 2" xfId="4373" xr:uid="{00000000-0005-0000-0000-000034210000}"/>
    <cellStyle name="Normal 3 4 3 2 3 2 2" xfId="8121" xr:uid="{00000000-0005-0000-0000-000035210000}"/>
    <cellStyle name="Normal 3 4 3 2 3 2 2 2" xfId="15608" xr:uid="{00000000-0005-0000-0000-000036210000}"/>
    <cellStyle name="Normal 3 4 3 2 3 2 3" xfId="11865" xr:uid="{00000000-0005-0000-0000-000037210000}"/>
    <cellStyle name="Normal 3 4 3 2 3 3" xfId="6249" xr:uid="{00000000-0005-0000-0000-000038210000}"/>
    <cellStyle name="Normal 3 4 3 2 3 3 2" xfId="13737" xr:uid="{00000000-0005-0000-0000-000039210000}"/>
    <cellStyle name="Normal 3 4 3 2 3 4" xfId="9994" xr:uid="{00000000-0005-0000-0000-00003A210000}"/>
    <cellStyle name="Normal 3 4 3 2 4" xfId="3464" xr:uid="{00000000-0005-0000-0000-00003B210000}"/>
    <cellStyle name="Normal 3 4 3 2 4 2" xfId="7212" xr:uid="{00000000-0005-0000-0000-00003C210000}"/>
    <cellStyle name="Normal 3 4 3 2 4 2 2" xfId="14699" xr:uid="{00000000-0005-0000-0000-00003D210000}"/>
    <cellStyle name="Normal 3 4 3 2 4 3" xfId="10956" xr:uid="{00000000-0005-0000-0000-00003E210000}"/>
    <cellStyle name="Normal 3 4 3 2 5" xfId="5340" xr:uid="{00000000-0005-0000-0000-00003F210000}"/>
    <cellStyle name="Normal 3 4 3 2 5 2" xfId="12828" xr:uid="{00000000-0005-0000-0000-000040210000}"/>
    <cellStyle name="Normal 3 4 3 2 6" xfId="9085" xr:uid="{00000000-0005-0000-0000-000041210000}"/>
    <cellStyle name="Normal 3 4 3 3" xfId="1805" xr:uid="{00000000-0005-0000-0000-000042210000}"/>
    <cellStyle name="Normal 3 4 3 3 2" xfId="2716" xr:uid="{00000000-0005-0000-0000-000043210000}"/>
    <cellStyle name="Normal 3 4 3 3 2 2" xfId="4593" xr:uid="{00000000-0005-0000-0000-000044210000}"/>
    <cellStyle name="Normal 3 4 3 3 2 2 2" xfId="8341" xr:uid="{00000000-0005-0000-0000-000045210000}"/>
    <cellStyle name="Normal 3 4 3 3 2 2 2 2" xfId="15828" xr:uid="{00000000-0005-0000-0000-000046210000}"/>
    <cellStyle name="Normal 3 4 3 3 2 2 3" xfId="12085" xr:uid="{00000000-0005-0000-0000-000047210000}"/>
    <cellStyle name="Normal 3 4 3 3 2 3" xfId="6469" xr:uid="{00000000-0005-0000-0000-000048210000}"/>
    <cellStyle name="Normal 3 4 3 3 2 3 2" xfId="13957" xr:uid="{00000000-0005-0000-0000-000049210000}"/>
    <cellStyle name="Normal 3 4 3 3 2 4" xfId="10214" xr:uid="{00000000-0005-0000-0000-00004A210000}"/>
    <cellStyle name="Normal 3 4 3 3 3" xfId="3684" xr:uid="{00000000-0005-0000-0000-00004B210000}"/>
    <cellStyle name="Normal 3 4 3 3 3 2" xfId="7432" xr:uid="{00000000-0005-0000-0000-00004C210000}"/>
    <cellStyle name="Normal 3 4 3 3 3 2 2" xfId="14919" xr:uid="{00000000-0005-0000-0000-00004D210000}"/>
    <cellStyle name="Normal 3 4 3 3 3 3" xfId="11176" xr:uid="{00000000-0005-0000-0000-00004E210000}"/>
    <cellStyle name="Normal 3 4 3 3 4" xfId="5560" xr:uid="{00000000-0005-0000-0000-00004F210000}"/>
    <cellStyle name="Normal 3 4 3 3 4 2" xfId="13048" xr:uid="{00000000-0005-0000-0000-000050210000}"/>
    <cellStyle name="Normal 3 4 3 3 5" xfId="9305" xr:uid="{00000000-0005-0000-0000-000051210000}"/>
    <cellStyle name="Normal 3 4 3 4" xfId="2275" xr:uid="{00000000-0005-0000-0000-000052210000}"/>
    <cellStyle name="Normal 3 4 3 4 2" xfId="4153" xr:uid="{00000000-0005-0000-0000-000053210000}"/>
    <cellStyle name="Normal 3 4 3 4 2 2" xfId="7901" xr:uid="{00000000-0005-0000-0000-000054210000}"/>
    <cellStyle name="Normal 3 4 3 4 2 2 2" xfId="15388" xr:uid="{00000000-0005-0000-0000-000055210000}"/>
    <cellStyle name="Normal 3 4 3 4 2 3" xfId="11645" xr:uid="{00000000-0005-0000-0000-000056210000}"/>
    <cellStyle name="Normal 3 4 3 4 3" xfId="6029" xr:uid="{00000000-0005-0000-0000-000057210000}"/>
    <cellStyle name="Normal 3 4 3 4 3 2" xfId="13517" xr:uid="{00000000-0005-0000-0000-000058210000}"/>
    <cellStyle name="Normal 3 4 3 4 4" xfId="9774" xr:uid="{00000000-0005-0000-0000-000059210000}"/>
    <cellStyle name="Normal 3 4 3 5" xfId="3244" xr:uid="{00000000-0005-0000-0000-00005A210000}"/>
    <cellStyle name="Normal 3 4 3 5 2" xfId="6992" xr:uid="{00000000-0005-0000-0000-00005B210000}"/>
    <cellStyle name="Normal 3 4 3 5 2 2" xfId="14479" xr:uid="{00000000-0005-0000-0000-00005C210000}"/>
    <cellStyle name="Normal 3 4 3 5 3" xfId="10736" xr:uid="{00000000-0005-0000-0000-00005D210000}"/>
    <cellStyle name="Normal 3 4 3 6" xfId="5120" xr:uid="{00000000-0005-0000-0000-00005E210000}"/>
    <cellStyle name="Normal 3 4 3 6 2" xfId="12608" xr:uid="{00000000-0005-0000-0000-00005F210000}"/>
    <cellStyle name="Normal 3 4 3 7" xfId="8865" xr:uid="{00000000-0005-0000-0000-000060210000}"/>
    <cellStyle name="Normal 3 4 4" xfId="1580" xr:uid="{00000000-0005-0000-0000-000061210000}"/>
    <cellStyle name="Normal 3 4 4 2" xfId="2022" xr:uid="{00000000-0005-0000-0000-000062210000}"/>
    <cellStyle name="Normal 3 4 4 2 2" xfId="2933" xr:uid="{00000000-0005-0000-0000-000063210000}"/>
    <cellStyle name="Normal 3 4 4 2 2 2" xfId="4810" xr:uid="{00000000-0005-0000-0000-000064210000}"/>
    <cellStyle name="Normal 3 4 4 2 2 2 2" xfId="8558" xr:uid="{00000000-0005-0000-0000-000065210000}"/>
    <cellStyle name="Normal 3 4 4 2 2 2 2 2" xfId="16045" xr:uid="{00000000-0005-0000-0000-000066210000}"/>
    <cellStyle name="Normal 3 4 4 2 2 2 3" xfId="12302" xr:uid="{00000000-0005-0000-0000-000067210000}"/>
    <cellStyle name="Normal 3 4 4 2 2 3" xfId="6686" xr:uid="{00000000-0005-0000-0000-000068210000}"/>
    <cellStyle name="Normal 3 4 4 2 2 3 2" xfId="14174" xr:uid="{00000000-0005-0000-0000-000069210000}"/>
    <cellStyle name="Normal 3 4 4 2 2 4" xfId="10431" xr:uid="{00000000-0005-0000-0000-00006A210000}"/>
    <cellStyle name="Normal 3 4 4 2 3" xfId="3901" xr:uid="{00000000-0005-0000-0000-00006B210000}"/>
    <cellStyle name="Normal 3 4 4 2 3 2" xfId="7649" xr:uid="{00000000-0005-0000-0000-00006C210000}"/>
    <cellStyle name="Normal 3 4 4 2 3 2 2" xfId="15136" xr:uid="{00000000-0005-0000-0000-00006D210000}"/>
    <cellStyle name="Normal 3 4 4 2 3 3" xfId="11393" xr:uid="{00000000-0005-0000-0000-00006E210000}"/>
    <cellStyle name="Normal 3 4 4 2 4" xfId="5777" xr:uid="{00000000-0005-0000-0000-00006F210000}"/>
    <cellStyle name="Normal 3 4 4 2 4 2" xfId="13265" xr:uid="{00000000-0005-0000-0000-000070210000}"/>
    <cellStyle name="Normal 3 4 4 2 5" xfId="9522" xr:uid="{00000000-0005-0000-0000-000071210000}"/>
    <cellStyle name="Normal 3 4 4 3" xfId="2492" xr:uid="{00000000-0005-0000-0000-000072210000}"/>
    <cellStyle name="Normal 3 4 4 3 2" xfId="4370" xr:uid="{00000000-0005-0000-0000-000073210000}"/>
    <cellStyle name="Normal 3 4 4 3 2 2" xfId="8118" xr:uid="{00000000-0005-0000-0000-000074210000}"/>
    <cellStyle name="Normal 3 4 4 3 2 2 2" xfId="15605" xr:uid="{00000000-0005-0000-0000-000075210000}"/>
    <cellStyle name="Normal 3 4 4 3 2 3" xfId="11862" xr:uid="{00000000-0005-0000-0000-000076210000}"/>
    <cellStyle name="Normal 3 4 4 3 3" xfId="6246" xr:uid="{00000000-0005-0000-0000-000077210000}"/>
    <cellStyle name="Normal 3 4 4 3 3 2" xfId="13734" xr:uid="{00000000-0005-0000-0000-000078210000}"/>
    <cellStyle name="Normal 3 4 4 3 4" xfId="9991" xr:uid="{00000000-0005-0000-0000-000079210000}"/>
    <cellStyle name="Normal 3 4 4 4" xfId="3461" xr:uid="{00000000-0005-0000-0000-00007A210000}"/>
    <cellStyle name="Normal 3 4 4 4 2" xfId="7209" xr:uid="{00000000-0005-0000-0000-00007B210000}"/>
    <cellStyle name="Normal 3 4 4 4 2 2" xfId="14696" xr:uid="{00000000-0005-0000-0000-00007C210000}"/>
    <cellStyle name="Normal 3 4 4 4 3" xfId="10953" xr:uid="{00000000-0005-0000-0000-00007D210000}"/>
    <cellStyle name="Normal 3 4 4 5" xfId="5337" xr:uid="{00000000-0005-0000-0000-00007E210000}"/>
    <cellStyle name="Normal 3 4 4 5 2" xfId="12825" xr:uid="{00000000-0005-0000-0000-00007F210000}"/>
    <cellStyle name="Normal 3 4 4 6" xfId="9082" xr:uid="{00000000-0005-0000-0000-000080210000}"/>
    <cellStyle name="Normal 3 4 5" xfId="1802" xr:uid="{00000000-0005-0000-0000-000081210000}"/>
    <cellStyle name="Normal 3 4 5 2" xfId="2713" xr:uid="{00000000-0005-0000-0000-000082210000}"/>
    <cellStyle name="Normal 3 4 5 2 2" xfId="4590" xr:uid="{00000000-0005-0000-0000-000083210000}"/>
    <cellStyle name="Normal 3 4 5 2 2 2" xfId="8338" xr:uid="{00000000-0005-0000-0000-000084210000}"/>
    <cellStyle name="Normal 3 4 5 2 2 2 2" xfId="15825" xr:uid="{00000000-0005-0000-0000-000085210000}"/>
    <cellStyle name="Normal 3 4 5 2 2 3" xfId="12082" xr:uid="{00000000-0005-0000-0000-000086210000}"/>
    <cellStyle name="Normal 3 4 5 2 3" xfId="6466" xr:uid="{00000000-0005-0000-0000-000087210000}"/>
    <cellStyle name="Normal 3 4 5 2 3 2" xfId="13954" xr:uid="{00000000-0005-0000-0000-000088210000}"/>
    <cellStyle name="Normal 3 4 5 2 4" xfId="10211" xr:uid="{00000000-0005-0000-0000-000089210000}"/>
    <cellStyle name="Normal 3 4 5 3" xfId="3681" xr:uid="{00000000-0005-0000-0000-00008A210000}"/>
    <cellStyle name="Normal 3 4 5 3 2" xfId="7429" xr:uid="{00000000-0005-0000-0000-00008B210000}"/>
    <cellStyle name="Normal 3 4 5 3 2 2" xfId="14916" xr:uid="{00000000-0005-0000-0000-00008C210000}"/>
    <cellStyle name="Normal 3 4 5 3 3" xfId="11173" xr:uid="{00000000-0005-0000-0000-00008D210000}"/>
    <cellStyle name="Normal 3 4 5 4" xfId="5557" xr:uid="{00000000-0005-0000-0000-00008E210000}"/>
    <cellStyle name="Normal 3 4 5 4 2" xfId="13045" xr:uid="{00000000-0005-0000-0000-00008F210000}"/>
    <cellStyle name="Normal 3 4 5 5" xfId="9302" xr:uid="{00000000-0005-0000-0000-000090210000}"/>
    <cellStyle name="Normal 3 4 6" xfId="2272" xr:uid="{00000000-0005-0000-0000-000091210000}"/>
    <cellStyle name="Normal 3 4 6 2" xfId="4150" xr:uid="{00000000-0005-0000-0000-000092210000}"/>
    <cellStyle name="Normal 3 4 6 2 2" xfId="7898" xr:uid="{00000000-0005-0000-0000-000093210000}"/>
    <cellStyle name="Normal 3 4 6 2 2 2" xfId="15385" xr:uid="{00000000-0005-0000-0000-000094210000}"/>
    <cellStyle name="Normal 3 4 6 2 3" xfId="11642" xr:uid="{00000000-0005-0000-0000-000095210000}"/>
    <cellStyle name="Normal 3 4 6 3" xfId="6026" xr:uid="{00000000-0005-0000-0000-000096210000}"/>
    <cellStyle name="Normal 3 4 6 3 2" xfId="13514" xr:uid="{00000000-0005-0000-0000-000097210000}"/>
    <cellStyle name="Normal 3 4 6 4" xfId="9771" xr:uid="{00000000-0005-0000-0000-000098210000}"/>
    <cellStyle name="Normal 3 4 7" xfId="3241" xr:uid="{00000000-0005-0000-0000-000099210000}"/>
    <cellStyle name="Normal 3 4 7 2" xfId="6989" xr:uid="{00000000-0005-0000-0000-00009A210000}"/>
    <cellStyle name="Normal 3 4 7 2 2" xfId="14476" xr:uid="{00000000-0005-0000-0000-00009B210000}"/>
    <cellStyle name="Normal 3 4 7 3" xfId="10733" xr:uid="{00000000-0005-0000-0000-00009C210000}"/>
    <cellStyle name="Normal 3 4 8" xfId="5117" xr:uid="{00000000-0005-0000-0000-00009D210000}"/>
    <cellStyle name="Normal 3 4 8 2" xfId="12605" xr:uid="{00000000-0005-0000-0000-00009E210000}"/>
    <cellStyle name="Normal 3 4 9" xfId="8862" xr:uid="{00000000-0005-0000-0000-00009F210000}"/>
    <cellStyle name="Normal 3 5" xfId="1244" xr:uid="{00000000-0005-0000-0000-0000A0210000}"/>
    <cellStyle name="Normal 3 5 2" xfId="1245" xr:uid="{00000000-0005-0000-0000-0000A1210000}"/>
    <cellStyle name="Normal 3 5 2 2" xfId="1585" xr:uid="{00000000-0005-0000-0000-0000A2210000}"/>
    <cellStyle name="Normal 3 5 2 2 2" xfId="2027" xr:uid="{00000000-0005-0000-0000-0000A3210000}"/>
    <cellStyle name="Normal 3 5 2 2 2 2" xfId="2938" xr:uid="{00000000-0005-0000-0000-0000A4210000}"/>
    <cellStyle name="Normal 3 5 2 2 2 2 2" xfId="4815" xr:uid="{00000000-0005-0000-0000-0000A5210000}"/>
    <cellStyle name="Normal 3 5 2 2 2 2 2 2" xfId="8563" xr:uid="{00000000-0005-0000-0000-0000A6210000}"/>
    <cellStyle name="Normal 3 5 2 2 2 2 2 2 2" xfId="16050" xr:uid="{00000000-0005-0000-0000-0000A7210000}"/>
    <cellStyle name="Normal 3 5 2 2 2 2 2 3" xfId="12307" xr:uid="{00000000-0005-0000-0000-0000A8210000}"/>
    <cellStyle name="Normal 3 5 2 2 2 2 3" xfId="6691" xr:uid="{00000000-0005-0000-0000-0000A9210000}"/>
    <cellStyle name="Normal 3 5 2 2 2 2 3 2" xfId="14179" xr:uid="{00000000-0005-0000-0000-0000AA210000}"/>
    <cellStyle name="Normal 3 5 2 2 2 2 4" xfId="10436" xr:uid="{00000000-0005-0000-0000-0000AB210000}"/>
    <cellStyle name="Normal 3 5 2 2 2 3" xfId="3906" xr:uid="{00000000-0005-0000-0000-0000AC210000}"/>
    <cellStyle name="Normal 3 5 2 2 2 3 2" xfId="7654" xr:uid="{00000000-0005-0000-0000-0000AD210000}"/>
    <cellStyle name="Normal 3 5 2 2 2 3 2 2" xfId="15141" xr:uid="{00000000-0005-0000-0000-0000AE210000}"/>
    <cellStyle name="Normal 3 5 2 2 2 3 3" xfId="11398" xr:uid="{00000000-0005-0000-0000-0000AF210000}"/>
    <cellStyle name="Normal 3 5 2 2 2 4" xfId="5782" xr:uid="{00000000-0005-0000-0000-0000B0210000}"/>
    <cellStyle name="Normal 3 5 2 2 2 4 2" xfId="13270" xr:uid="{00000000-0005-0000-0000-0000B1210000}"/>
    <cellStyle name="Normal 3 5 2 2 2 5" xfId="9527" xr:uid="{00000000-0005-0000-0000-0000B2210000}"/>
    <cellStyle name="Normal 3 5 2 2 3" xfId="2497" xr:uid="{00000000-0005-0000-0000-0000B3210000}"/>
    <cellStyle name="Normal 3 5 2 2 3 2" xfId="4375" xr:uid="{00000000-0005-0000-0000-0000B4210000}"/>
    <cellStyle name="Normal 3 5 2 2 3 2 2" xfId="8123" xr:uid="{00000000-0005-0000-0000-0000B5210000}"/>
    <cellStyle name="Normal 3 5 2 2 3 2 2 2" xfId="15610" xr:uid="{00000000-0005-0000-0000-0000B6210000}"/>
    <cellStyle name="Normal 3 5 2 2 3 2 3" xfId="11867" xr:uid="{00000000-0005-0000-0000-0000B7210000}"/>
    <cellStyle name="Normal 3 5 2 2 3 3" xfId="6251" xr:uid="{00000000-0005-0000-0000-0000B8210000}"/>
    <cellStyle name="Normal 3 5 2 2 3 3 2" xfId="13739" xr:uid="{00000000-0005-0000-0000-0000B9210000}"/>
    <cellStyle name="Normal 3 5 2 2 3 4" xfId="9996" xr:uid="{00000000-0005-0000-0000-0000BA210000}"/>
    <cellStyle name="Normal 3 5 2 2 4" xfId="3466" xr:uid="{00000000-0005-0000-0000-0000BB210000}"/>
    <cellStyle name="Normal 3 5 2 2 4 2" xfId="7214" xr:uid="{00000000-0005-0000-0000-0000BC210000}"/>
    <cellStyle name="Normal 3 5 2 2 4 2 2" xfId="14701" xr:uid="{00000000-0005-0000-0000-0000BD210000}"/>
    <cellStyle name="Normal 3 5 2 2 4 3" xfId="10958" xr:uid="{00000000-0005-0000-0000-0000BE210000}"/>
    <cellStyle name="Normal 3 5 2 2 5" xfId="5342" xr:uid="{00000000-0005-0000-0000-0000BF210000}"/>
    <cellStyle name="Normal 3 5 2 2 5 2" xfId="12830" xr:uid="{00000000-0005-0000-0000-0000C0210000}"/>
    <cellStyle name="Normal 3 5 2 2 6" xfId="9087" xr:uid="{00000000-0005-0000-0000-0000C1210000}"/>
    <cellStyle name="Normal 3 5 2 3" xfId="1807" xr:uid="{00000000-0005-0000-0000-0000C2210000}"/>
    <cellStyle name="Normal 3 5 2 3 2" xfId="2718" xr:uid="{00000000-0005-0000-0000-0000C3210000}"/>
    <cellStyle name="Normal 3 5 2 3 2 2" xfId="4595" xr:uid="{00000000-0005-0000-0000-0000C4210000}"/>
    <cellStyle name="Normal 3 5 2 3 2 2 2" xfId="8343" xr:uid="{00000000-0005-0000-0000-0000C5210000}"/>
    <cellStyle name="Normal 3 5 2 3 2 2 2 2" xfId="15830" xr:uid="{00000000-0005-0000-0000-0000C6210000}"/>
    <cellStyle name="Normal 3 5 2 3 2 2 3" xfId="12087" xr:uid="{00000000-0005-0000-0000-0000C7210000}"/>
    <cellStyle name="Normal 3 5 2 3 2 3" xfId="6471" xr:uid="{00000000-0005-0000-0000-0000C8210000}"/>
    <cellStyle name="Normal 3 5 2 3 2 3 2" xfId="13959" xr:uid="{00000000-0005-0000-0000-0000C9210000}"/>
    <cellStyle name="Normal 3 5 2 3 2 4" xfId="10216" xr:uid="{00000000-0005-0000-0000-0000CA210000}"/>
    <cellStyle name="Normal 3 5 2 3 3" xfId="3686" xr:uid="{00000000-0005-0000-0000-0000CB210000}"/>
    <cellStyle name="Normal 3 5 2 3 3 2" xfId="7434" xr:uid="{00000000-0005-0000-0000-0000CC210000}"/>
    <cellStyle name="Normal 3 5 2 3 3 2 2" xfId="14921" xr:uid="{00000000-0005-0000-0000-0000CD210000}"/>
    <cellStyle name="Normal 3 5 2 3 3 3" xfId="11178" xr:uid="{00000000-0005-0000-0000-0000CE210000}"/>
    <cellStyle name="Normal 3 5 2 3 4" xfId="5562" xr:uid="{00000000-0005-0000-0000-0000CF210000}"/>
    <cellStyle name="Normal 3 5 2 3 4 2" xfId="13050" xr:uid="{00000000-0005-0000-0000-0000D0210000}"/>
    <cellStyle name="Normal 3 5 2 3 5" xfId="9307" xr:uid="{00000000-0005-0000-0000-0000D1210000}"/>
    <cellStyle name="Normal 3 5 2 4" xfId="2277" xr:uid="{00000000-0005-0000-0000-0000D2210000}"/>
    <cellStyle name="Normal 3 5 2 4 2" xfId="4155" xr:uid="{00000000-0005-0000-0000-0000D3210000}"/>
    <cellStyle name="Normal 3 5 2 4 2 2" xfId="7903" xr:uid="{00000000-0005-0000-0000-0000D4210000}"/>
    <cellStyle name="Normal 3 5 2 4 2 2 2" xfId="15390" xr:uid="{00000000-0005-0000-0000-0000D5210000}"/>
    <cellStyle name="Normal 3 5 2 4 2 3" xfId="11647" xr:uid="{00000000-0005-0000-0000-0000D6210000}"/>
    <cellStyle name="Normal 3 5 2 4 3" xfId="6031" xr:uid="{00000000-0005-0000-0000-0000D7210000}"/>
    <cellStyle name="Normal 3 5 2 4 3 2" xfId="13519" xr:uid="{00000000-0005-0000-0000-0000D8210000}"/>
    <cellStyle name="Normal 3 5 2 4 4" xfId="9776" xr:uid="{00000000-0005-0000-0000-0000D9210000}"/>
    <cellStyle name="Normal 3 5 2 5" xfId="3246" xr:uid="{00000000-0005-0000-0000-0000DA210000}"/>
    <cellStyle name="Normal 3 5 2 5 2" xfId="6994" xr:uid="{00000000-0005-0000-0000-0000DB210000}"/>
    <cellStyle name="Normal 3 5 2 5 2 2" xfId="14481" xr:uid="{00000000-0005-0000-0000-0000DC210000}"/>
    <cellStyle name="Normal 3 5 2 5 3" xfId="10738" xr:uid="{00000000-0005-0000-0000-0000DD210000}"/>
    <cellStyle name="Normal 3 5 2 6" xfId="5122" xr:uid="{00000000-0005-0000-0000-0000DE210000}"/>
    <cellStyle name="Normal 3 5 2 6 2" xfId="12610" xr:uid="{00000000-0005-0000-0000-0000DF210000}"/>
    <cellStyle name="Normal 3 5 2 7" xfId="8867" xr:uid="{00000000-0005-0000-0000-0000E0210000}"/>
    <cellStyle name="Normal 3 5 3" xfId="1584" xr:uid="{00000000-0005-0000-0000-0000E1210000}"/>
    <cellStyle name="Normal 3 5 3 2" xfId="2026" xr:uid="{00000000-0005-0000-0000-0000E2210000}"/>
    <cellStyle name="Normal 3 5 3 2 2" xfId="2937" xr:uid="{00000000-0005-0000-0000-0000E3210000}"/>
    <cellStyle name="Normal 3 5 3 2 2 2" xfId="4814" xr:uid="{00000000-0005-0000-0000-0000E4210000}"/>
    <cellStyle name="Normal 3 5 3 2 2 2 2" xfId="8562" xr:uid="{00000000-0005-0000-0000-0000E5210000}"/>
    <cellStyle name="Normal 3 5 3 2 2 2 2 2" xfId="16049" xr:uid="{00000000-0005-0000-0000-0000E6210000}"/>
    <cellStyle name="Normal 3 5 3 2 2 2 3" xfId="12306" xr:uid="{00000000-0005-0000-0000-0000E7210000}"/>
    <cellStyle name="Normal 3 5 3 2 2 3" xfId="6690" xr:uid="{00000000-0005-0000-0000-0000E8210000}"/>
    <cellStyle name="Normal 3 5 3 2 2 3 2" xfId="14178" xr:uid="{00000000-0005-0000-0000-0000E9210000}"/>
    <cellStyle name="Normal 3 5 3 2 2 4" xfId="10435" xr:uid="{00000000-0005-0000-0000-0000EA210000}"/>
    <cellStyle name="Normal 3 5 3 2 3" xfId="3905" xr:uid="{00000000-0005-0000-0000-0000EB210000}"/>
    <cellStyle name="Normal 3 5 3 2 3 2" xfId="7653" xr:uid="{00000000-0005-0000-0000-0000EC210000}"/>
    <cellStyle name="Normal 3 5 3 2 3 2 2" xfId="15140" xr:uid="{00000000-0005-0000-0000-0000ED210000}"/>
    <cellStyle name="Normal 3 5 3 2 3 3" xfId="11397" xr:uid="{00000000-0005-0000-0000-0000EE210000}"/>
    <cellStyle name="Normal 3 5 3 2 4" xfId="5781" xr:uid="{00000000-0005-0000-0000-0000EF210000}"/>
    <cellStyle name="Normal 3 5 3 2 4 2" xfId="13269" xr:uid="{00000000-0005-0000-0000-0000F0210000}"/>
    <cellStyle name="Normal 3 5 3 2 5" xfId="9526" xr:uid="{00000000-0005-0000-0000-0000F1210000}"/>
    <cellStyle name="Normal 3 5 3 3" xfId="2496" xr:uid="{00000000-0005-0000-0000-0000F2210000}"/>
    <cellStyle name="Normal 3 5 3 3 2" xfId="4374" xr:uid="{00000000-0005-0000-0000-0000F3210000}"/>
    <cellStyle name="Normal 3 5 3 3 2 2" xfId="8122" xr:uid="{00000000-0005-0000-0000-0000F4210000}"/>
    <cellStyle name="Normal 3 5 3 3 2 2 2" xfId="15609" xr:uid="{00000000-0005-0000-0000-0000F5210000}"/>
    <cellStyle name="Normal 3 5 3 3 2 3" xfId="11866" xr:uid="{00000000-0005-0000-0000-0000F6210000}"/>
    <cellStyle name="Normal 3 5 3 3 3" xfId="6250" xr:uid="{00000000-0005-0000-0000-0000F7210000}"/>
    <cellStyle name="Normal 3 5 3 3 3 2" xfId="13738" xr:uid="{00000000-0005-0000-0000-0000F8210000}"/>
    <cellStyle name="Normal 3 5 3 3 4" xfId="9995" xr:uid="{00000000-0005-0000-0000-0000F9210000}"/>
    <cellStyle name="Normal 3 5 3 4" xfId="3465" xr:uid="{00000000-0005-0000-0000-0000FA210000}"/>
    <cellStyle name="Normal 3 5 3 4 2" xfId="7213" xr:uid="{00000000-0005-0000-0000-0000FB210000}"/>
    <cellStyle name="Normal 3 5 3 4 2 2" xfId="14700" xr:uid="{00000000-0005-0000-0000-0000FC210000}"/>
    <cellStyle name="Normal 3 5 3 4 3" xfId="10957" xr:uid="{00000000-0005-0000-0000-0000FD210000}"/>
    <cellStyle name="Normal 3 5 3 5" xfId="5341" xr:uid="{00000000-0005-0000-0000-0000FE210000}"/>
    <cellStyle name="Normal 3 5 3 5 2" xfId="12829" xr:uid="{00000000-0005-0000-0000-0000FF210000}"/>
    <cellStyle name="Normal 3 5 3 6" xfId="9086" xr:uid="{00000000-0005-0000-0000-000000220000}"/>
    <cellStyle name="Normal 3 5 4" xfId="1806" xr:uid="{00000000-0005-0000-0000-000001220000}"/>
    <cellStyle name="Normal 3 5 4 2" xfId="2717" xr:uid="{00000000-0005-0000-0000-000002220000}"/>
    <cellStyle name="Normal 3 5 4 2 2" xfId="4594" xr:uid="{00000000-0005-0000-0000-000003220000}"/>
    <cellStyle name="Normal 3 5 4 2 2 2" xfId="8342" xr:uid="{00000000-0005-0000-0000-000004220000}"/>
    <cellStyle name="Normal 3 5 4 2 2 2 2" xfId="15829" xr:uid="{00000000-0005-0000-0000-000005220000}"/>
    <cellStyle name="Normal 3 5 4 2 2 3" xfId="12086" xr:uid="{00000000-0005-0000-0000-000006220000}"/>
    <cellStyle name="Normal 3 5 4 2 3" xfId="6470" xr:uid="{00000000-0005-0000-0000-000007220000}"/>
    <cellStyle name="Normal 3 5 4 2 3 2" xfId="13958" xr:uid="{00000000-0005-0000-0000-000008220000}"/>
    <cellStyle name="Normal 3 5 4 2 4" xfId="10215" xr:uid="{00000000-0005-0000-0000-000009220000}"/>
    <cellStyle name="Normal 3 5 4 3" xfId="3685" xr:uid="{00000000-0005-0000-0000-00000A220000}"/>
    <cellStyle name="Normal 3 5 4 3 2" xfId="7433" xr:uid="{00000000-0005-0000-0000-00000B220000}"/>
    <cellStyle name="Normal 3 5 4 3 2 2" xfId="14920" xr:uid="{00000000-0005-0000-0000-00000C220000}"/>
    <cellStyle name="Normal 3 5 4 3 3" xfId="11177" xr:uid="{00000000-0005-0000-0000-00000D220000}"/>
    <cellStyle name="Normal 3 5 4 4" xfId="5561" xr:uid="{00000000-0005-0000-0000-00000E220000}"/>
    <cellStyle name="Normal 3 5 4 4 2" xfId="13049" xr:uid="{00000000-0005-0000-0000-00000F220000}"/>
    <cellStyle name="Normal 3 5 4 5" xfId="9306" xr:uid="{00000000-0005-0000-0000-000010220000}"/>
    <cellStyle name="Normal 3 5 5" xfId="2276" xr:uid="{00000000-0005-0000-0000-000011220000}"/>
    <cellStyle name="Normal 3 5 5 2" xfId="4154" xr:uid="{00000000-0005-0000-0000-000012220000}"/>
    <cellStyle name="Normal 3 5 5 2 2" xfId="7902" xr:uid="{00000000-0005-0000-0000-000013220000}"/>
    <cellStyle name="Normal 3 5 5 2 2 2" xfId="15389" xr:uid="{00000000-0005-0000-0000-000014220000}"/>
    <cellStyle name="Normal 3 5 5 2 3" xfId="11646" xr:uid="{00000000-0005-0000-0000-000015220000}"/>
    <cellStyle name="Normal 3 5 5 3" xfId="6030" xr:uid="{00000000-0005-0000-0000-000016220000}"/>
    <cellStyle name="Normal 3 5 5 3 2" xfId="13518" xr:uid="{00000000-0005-0000-0000-000017220000}"/>
    <cellStyle name="Normal 3 5 5 4" xfId="9775" xr:uid="{00000000-0005-0000-0000-000018220000}"/>
    <cellStyle name="Normal 3 5 6" xfId="3245" xr:uid="{00000000-0005-0000-0000-000019220000}"/>
    <cellStyle name="Normal 3 5 6 2" xfId="6993" xr:uid="{00000000-0005-0000-0000-00001A220000}"/>
    <cellStyle name="Normal 3 5 6 2 2" xfId="14480" xr:uid="{00000000-0005-0000-0000-00001B220000}"/>
    <cellStyle name="Normal 3 5 6 3" xfId="10737" xr:uid="{00000000-0005-0000-0000-00001C220000}"/>
    <cellStyle name="Normal 3 5 7" xfId="5121" xr:uid="{00000000-0005-0000-0000-00001D220000}"/>
    <cellStyle name="Normal 3 5 7 2" xfId="12609" xr:uid="{00000000-0005-0000-0000-00001E220000}"/>
    <cellStyle name="Normal 3 5 8" xfId="8866" xr:uid="{00000000-0005-0000-0000-00001F220000}"/>
    <cellStyle name="Normal 3 6" xfId="1246" xr:uid="{00000000-0005-0000-0000-000020220000}"/>
    <cellStyle name="Normal 3 6 2" xfId="1586" xr:uid="{00000000-0005-0000-0000-000021220000}"/>
    <cellStyle name="Normal 3 6 2 2" xfId="2028" xr:uid="{00000000-0005-0000-0000-000022220000}"/>
    <cellStyle name="Normal 3 6 2 2 2" xfId="2939" xr:uid="{00000000-0005-0000-0000-000023220000}"/>
    <cellStyle name="Normal 3 6 2 2 2 2" xfId="4816" xr:uid="{00000000-0005-0000-0000-000024220000}"/>
    <cellStyle name="Normal 3 6 2 2 2 2 2" xfId="8564" xr:uid="{00000000-0005-0000-0000-000025220000}"/>
    <cellStyle name="Normal 3 6 2 2 2 2 2 2" xfId="16051" xr:uid="{00000000-0005-0000-0000-000026220000}"/>
    <cellStyle name="Normal 3 6 2 2 2 2 3" xfId="12308" xr:uid="{00000000-0005-0000-0000-000027220000}"/>
    <cellStyle name="Normal 3 6 2 2 2 3" xfId="6692" xr:uid="{00000000-0005-0000-0000-000028220000}"/>
    <cellStyle name="Normal 3 6 2 2 2 3 2" xfId="14180" xr:uid="{00000000-0005-0000-0000-000029220000}"/>
    <cellStyle name="Normal 3 6 2 2 2 4" xfId="10437" xr:uid="{00000000-0005-0000-0000-00002A220000}"/>
    <cellStyle name="Normal 3 6 2 2 3" xfId="3907" xr:uid="{00000000-0005-0000-0000-00002B220000}"/>
    <cellStyle name="Normal 3 6 2 2 3 2" xfId="7655" xr:uid="{00000000-0005-0000-0000-00002C220000}"/>
    <cellStyle name="Normal 3 6 2 2 3 2 2" xfId="15142" xr:uid="{00000000-0005-0000-0000-00002D220000}"/>
    <cellStyle name="Normal 3 6 2 2 3 3" xfId="11399" xr:uid="{00000000-0005-0000-0000-00002E220000}"/>
    <cellStyle name="Normal 3 6 2 2 4" xfId="5783" xr:uid="{00000000-0005-0000-0000-00002F220000}"/>
    <cellStyle name="Normal 3 6 2 2 4 2" xfId="13271" xr:uid="{00000000-0005-0000-0000-000030220000}"/>
    <cellStyle name="Normal 3 6 2 2 5" xfId="9528" xr:uid="{00000000-0005-0000-0000-000031220000}"/>
    <cellStyle name="Normal 3 6 2 3" xfId="2498" xr:uid="{00000000-0005-0000-0000-000032220000}"/>
    <cellStyle name="Normal 3 6 2 3 2" xfId="4376" xr:uid="{00000000-0005-0000-0000-000033220000}"/>
    <cellStyle name="Normal 3 6 2 3 2 2" xfId="8124" xr:uid="{00000000-0005-0000-0000-000034220000}"/>
    <cellStyle name="Normal 3 6 2 3 2 2 2" xfId="15611" xr:uid="{00000000-0005-0000-0000-000035220000}"/>
    <cellStyle name="Normal 3 6 2 3 2 3" xfId="11868" xr:uid="{00000000-0005-0000-0000-000036220000}"/>
    <cellStyle name="Normal 3 6 2 3 3" xfId="6252" xr:uid="{00000000-0005-0000-0000-000037220000}"/>
    <cellStyle name="Normal 3 6 2 3 3 2" xfId="13740" xr:uid="{00000000-0005-0000-0000-000038220000}"/>
    <cellStyle name="Normal 3 6 2 3 4" xfId="9997" xr:uid="{00000000-0005-0000-0000-000039220000}"/>
    <cellStyle name="Normal 3 6 2 4" xfId="3467" xr:uid="{00000000-0005-0000-0000-00003A220000}"/>
    <cellStyle name="Normal 3 6 2 4 2" xfId="7215" xr:uid="{00000000-0005-0000-0000-00003B220000}"/>
    <cellStyle name="Normal 3 6 2 4 2 2" xfId="14702" xr:uid="{00000000-0005-0000-0000-00003C220000}"/>
    <cellStyle name="Normal 3 6 2 4 3" xfId="10959" xr:uid="{00000000-0005-0000-0000-00003D220000}"/>
    <cellStyle name="Normal 3 6 2 5" xfId="5343" xr:uid="{00000000-0005-0000-0000-00003E220000}"/>
    <cellStyle name="Normal 3 6 2 5 2" xfId="12831" xr:uid="{00000000-0005-0000-0000-00003F220000}"/>
    <cellStyle name="Normal 3 6 2 6" xfId="9088" xr:uid="{00000000-0005-0000-0000-000040220000}"/>
    <cellStyle name="Normal 3 6 3" xfId="1808" xr:uid="{00000000-0005-0000-0000-000041220000}"/>
    <cellStyle name="Normal 3 6 3 2" xfId="2719" xr:uid="{00000000-0005-0000-0000-000042220000}"/>
    <cellStyle name="Normal 3 6 3 2 2" xfId="4596" xr:uid="{00000000-0005-0000-0000-000043220000}"/>
    <cellStyle name="Normal 3 6 3 2 2 2" xfId="8344" xr:uid="{00000000-0005-0000-0000-000044220000}"/>
    <cellStyle name="Normal 3 6 3 2 2 2 2" xfId="15831" xr:uid="{00000000-0005-0000-0000-000045220000}"/>
    <cellStyle name="Normal 3 6 3 2 2 3" xfId="12088" xr:uid="{00000000-0005-0000-0000-000046220000}"/>
    <cellStyle name="Normal 3 6 3 2 3" xfId="6472" xr:uid="{00000000-0005-0000-0000-000047220000}"/>
    <cellStyle name="Normal 3 6 3 2 3 2" xfId="13960" xr:uid="{00000000-0005-0000-0000-000048220000}"/>
    <cellStyle name="Normal 3 6 3 2 4" xfId="10217" xr:uid="{00000000-0005-0000-0000-000049220000}"/>
    <cellStyle name="Normal 3 6 3 3" xfId="3687" xr:uid="{00000000-0005-0000-0000-00004A220000}"/>
    <cellStyle name="Normal 3 6 3 3 2" xfId="7435" xr:uid="{00000000-0005-0000-0000-00004B220000}"/>
    <cellStyle name="Normal 3 6 3 3 2 2" xfId="14922" xr:uid="{00000000-0005-0000-0000-00004C220000}"/>
    <cellStyle name="Normal 3 6 3 3 3" xfId="11179" xr:uid="{00000000-0005-0000-0000-00004D220000}"/>
    <cellStyle name="Normal 3 6 3 4" xfId="5563" xr:uid="{00000000-0005-0000-0000-00004E220000}"/>
    <cellStyle name="Normal 3 6 3 4 2" xfId="13051" xr:uid="{00000000-0005-0000-0000-00004F220000}"/>
    <cellStyle name="Normal 3 6 3 5" xfId="9308" xr:uid="{00000000-0005-0000-0000-000050220000}"/>
    <cellStyle name="Normal 3 6 4" xfId="2278" xr:uid="{00000000-0005-0000-0000-000051220000}"/>
    <cellStyle name="Normal 3 6 4 2" xfId="4156" xr:uid="{00000000-0005-0000-0000-000052220000}"/>
    <cellStyle name="Normal 3 6 4 2 2" xfId="7904" xr:uid="{00000000-0005-0000-0000-000053220000}"/>
    <cellStyle name="Normal 3 6 4 2 2 2" xfId="15391" xr:uid="{00000000-0005-0000-0000-000054220000}"/>
    <cellStyle name="Normal 3 6 4 2 3" xfId="11648" xr:uid="{00000000-0005-0000-0000-000055220000}"/>
    <cellStyle name="Normal 3 6 4 3" xfId="6032" xr:uid="{00000000-0005-0000-0000-000056220000}"/>
    <cellStyle name="Normal 3 6 4 3 2" xfId="13520" xr:uid="{00000000-0005-0000-0000-000057220000}"/>
    <cellStyle name="Normal 3 6 4 4" xfId="9777" xr:uid="{00000000-0005-0000-0000-000058220000}"/>
    <cellStyle name="Normal 3 6 5" xfId="3247" xr:uid="{00000000-0005-0000-0000-000059220000}"/>
    <cellStyle name="Normal 3 6 5 2" xfId="6995" xr:uid="{00000000-0005-0000-0000-00005A220000}"/>
    <cellStyle name="Normal 3 6 5 2 2" xfId="14482" xr:uid="{00000000-0005-0000-0000-00005B220000}"/>
    <cellStyle name="Normal 3 6 5 3" xfId="10739" xr:uid="{00000000-0005-0000-0000-00005C220000}"/>
    <cellStyle name="Normal 3 6 6" xfId="5123" xr:uid="{00000000-0005-0000-0000-00005D220000}"/>
    <cellStyle name="Normal 3 6 6 2" xfId="12611" xr:uid="{00000000-0005-0000-0000-00005E220000}"/>
    <cellStyle name="Normal 3 6 7" xfId="8868" xr:uid="{00000000-0005-0000-0000-00005F220000}"/>
    <cellStyle name="Normal 3 7" xfId="1247" xr:uid="{00000000-0005-0000-0000-000060220000}"/>
    <cellStyle name="Normal 3 7 2" xfId="1587" xr:uid="{00000000-0005-0000-0000-000061220000}"/>
    <cellStyle name="Normal 3 7 2 2" xfId="2029" xr:uid="{00000000-0005-0000-0000-000062220000}"/>
    <cellStyle name="Normal 3 7 2 2 2" xfId="2940" xr:uid="{00000000-0005-0000-0000-000063220000}"/>
    <cellStyle name="Normal 3 7 2 2 2 2" xfId="4817" xr:uid="{00000000-0005-0000-0000-000064220000}"/>
    <cellStyle name="Normal 3 7 2 2 2 2 2" xfId="8565" xr:uid="{00000000-0005-0000-0000-000065220000}"/>
    <cellStyle name="Normal 3 7 2 2 2 2 2 2" xfId="16052" xr:uid="{00000000-0005-0000-0000-000066220000}"/>
    <cellStyle name="Normal 3 7 2 2 2 2 3" xfId="12309" xr:uid="{00000000-0005-0000-0000-000067220000}"/>
    <cellStyle name="Normal 3 7 2 2 2 3" xfId="6693" xr:uid="{00000000-0005-0000-0000-000068220000}"/>
    <cellStyle name="Normal 3 7 2 2 2 3 2" xfId="14181" xr:uid="{00000000-0005-0000-0000-000069220000}"/>
    <cellStyle name="Normal 3 7 2 2 2 4" xfId="10438" xr:uid="{00000000-0005-0000-0000-00006A220000}"/>
    <cellStyle name="Normal 3 7 2 2 3" xfId="3908" xr:uid="{00000000-0005-0000-0000-00006B220000}"/>
    <cellStyle name="Normal 3 7 2 2 3 2" xfId="7656" xr:uid="{00000000-0005-0000-0000-00006C220000}"/>
    <cellStyle name="Normal 3 7 2 2 3 2 2" xfId="15143" xr:uid="{00000000-0005-0000-0000-00006D220000}"/>
    <cellStyle name="Normal 3 7 2 2 3 3" xfId="11400" xr:uid="{00000000-0005-0000-0000-00006E220000}"/>
    <cellStyle name="Normal 3 7 2 2 4" xfId="5784" xr:uid="{00000000-0005-0000-0000-00006F220000}"/>
    <cellStyle name="Normal 3 7 2 2 4 2" xfId="13272" xr:uid="{00000000-0005-0000-0000-000070220000}"/>
    <cellStyle name="Normal 3 7 2 2 5" xfId="9529" xr:uid="{00000000-0005-0000-0000-000071220000}"/>
    <cellStyle name="Normal 3 7 2 3" xfId="2499" xr:uid="{00000000-0005-0000-0000-000072220000}"/>
    <cellStyle name="Normal 3 7 2 3 2" xfId="4377" xr:uid="{00000000-0005-0000-0000-000073220000}"/>
    <cellStyle name="Normal 3 7 2 3 2 2" xfId="8125" xr:uid="{00000000-0005-0000-0000-000074220000}"/>
    <cellStyle name="Normal 3 7 2 3 2 2 2" xfId="15612" xr:uid="{00000000-0005-0000-0000-000075220000}"/>
    <cellStyle name="Normal 3 7 2 3 2 3" xfId="11869" xr:uid="{00000000-0005-0000-0000-000076220000}"/>
    <cellStyle name="Normal 3 7 2 3 3" xfId="6253" xr:uid="{00000000-0005-0000-0000-000077220000}"/>
    <cellStyle name="Normal 3 7 2 3 3 2" xfId="13741" xr:uid="{00000000-0005-0000-0000-000078220000}"/>
    <cellStyle name="Normal 3 7 2 3 4" xfId="9998" xr:uid="{00000000-0005-0000-0000-000079220000}"/>
    <cellStyle name="Normal 3 7 2 4" xfId="3468" xr:uid="{00000000-0005-0000-0000-00007A220000}"/>
    <cellStyle name="Normal 3 7 2 4 2" xfId="7216" xr:uid="{00000000-0005-0000-0000-00007B220000}"/>
    <cellStyle name="Normal 3 7 2 4 2 2" xfId="14703" xr:uid="{00000000-0005-0000-0000-00007C220000}"/>
    <cellStyle name="Normal 3 7 2 4 3" xfId="10960" xr:uid="{00000000-0005-0000-0000-00007D220000}"/>
    <cellStyle name="Normal 3 7 2 5" xfId="5344" xr:uid="{00000000-0005-0000-0000-00007E220000}"/>
    <cellStyle name="Normal 3 7 2 5 2" xfId="12832" xr:uid="{00000000-0005-0000-0000-00007F220000}"/>
    <cellStyle name="Normal 3 7 2 6" xfId="9089" xr:uid="{00000000-0005-0000-0000-000080220000}"/>
    <cellStyle name="Normal 3 7 3" xfId="1809" xr:uid="{00000000-0005-0000-0000-000081220000}"/>
    <cellStyle name="Normal 3 7 3 2" xfId="2720" xr:uid="{00000000-0005-0000-0000-000082220000}"/>
    <cellStyle name="Normal 3 7 3 2 2" xfId="4597" xr:uid="{00000000-0005-0000-0000-000083220000}"/>
    <cellStyle name="Normal 3 7 3 2 2 2" xfId="8345" xr:uid="{00000000-0005-0000-0000-000084220000}"/>
    <cellStyle name="Normal 3 7 3 2 2 2 2" xfId="15832" xr:uid="{00000000-0005-0000-0000-000085220000}"/>
    <cellStyle name="Normal 3 7 3 2 2 3" xfId="12089" xr:uid="{00000000-0005-0000-0000-000086220000}"/>
    <cellStyle name="Normal 3 7 3 2 3" xfId="6473" xr:uid="{00000000-0005-0000-0000-000087220000}"/>
    <cellStyle name="Normal 3 7 3 2 3 2" xfId="13961" xr:uid="{00000000-0005-0000-0000-000088220000}"/>
    <cellStyle name="Normal 3 7 3 2 4" xfId="10218" xr:uid="{00000000-0005-0000-0000-000089220000}"/>
    <cellStyle name="Normal 3 7 3 3" xfId="3688" xr:uid="{00000000-0005-0000-0000-00008A220000}"/>
    <cellStyle name="Normal 3 7 3 3 2" xfId="7436" xr:uid="{00000000-0005-0000-0000-00008B220000}"/>
    <cellStyle name="Normal 3 7 3 3 2 2" xfId="14923" xr:uid="{00000000-0005-0000-0000-00008C220000}"/>
    <cellStyle name="Normal 3 7 3 3 3" xfId="11180" xr:uid="{00000000-0005-0000-0000-00008D220000}"/>
    <cellStyle name="Normal 3 7 3 4" xfId="5564" xr:uid="{00000000-0005-0000-0000-00008E220000}"/>
    <cellStyle name="Normal 3 7 3 4 2" xfId="13052" xr:uid="{00000000-0005-0000-0000-00008F220000}"/>
    <cellStyle name="Normal 3 7 3 5" xfId="9309" xr:uid="{00000000-0005-0000-0000-000090220000}"/>
    <cellStyle name="Normal 3 7 4" xfId="2279" xr:uid="{00000000-0005-0000-0000-000091220000}"/>
    <cellStyle name="Normal 3 7 4 2" xfId="4157" xr:uid="{00000000-0005-0000-0000-000092220000}"/>
    <cellStyle name="Normal 3 7 4 2 2" xfId="7905" xr:uid="{00000000-0005-0000-0000-000093220000}"/>
    <cellStyle name="Normal 3 7 4 2 2 2" xfId="15392" xr:uid="{00000000-0005-0000-0000-000094220000}"/>
    <cellStyle name="Normal 3 7 4 2 3" xfId="11649" xr:uid="{00000000-0005-0000-0000-000095220000}"/>
    <cellStyle name="Normal 3 7 4 3" xfId="6033" xr:uid="{00000000-0005-0000-0000-000096220000}"/>
    <cellStyle name="Normal 3 7 4 3 2" xfId="13521" xr:uid="{00000000-0005-0000-0000-000097220000}"/>
    <cellStyle name="Normal 3 7 4 4" xfId="9778" xr:uid="{00000000-0005-0000-0000-000098220000}"/>
    <cellStyle name="Normal 3 7 5" xfId="3248" xr:uid="{00000000-0005-0000-0000-000099220000}"/>
    <cellStyle name="Normal 3 7 5 2" xfId="6996" xr:uid="{00000000-0005-0000-0000-00009A220000}"/>
    <cellStyle name="Normal 3 7 5 2 2" xfId="14483" xr:uid="{00000000-0005-0000-0000-00009B220000}"/>
    <cellStyle name="Normal 3 7 5 3" xfId="10740" xr:uid="{00000000-0005-0000-0000-00009C220000}"/>
    <cellStyle name="Normal 3 7 6" xfId="5124" xr:uid="{00000000-0005-0000-0000-00009D220000}"/>
    <cellStyle name="Normal 3 7 6 2" xfId="12612" xr:uid="{00000000-0005-0000-0000-00009E220000}"/>
    <cellStyle name="Normal 3 7 7" xfId="8869" xr:uid="{00000000-0005-0000-0000-00009F220000}"/>
    <cellStyle name="Normal 3 8" xfId="1214" xr:uid="{00000000-0005-0000-0000-0000A0220000}"/>
    <cellStyle name="Normal 3 8 2" xfId="1555" xr:uid="{00000000-0005-0000-0000-0000A1220000}"/>
    <cellStyle name="Normal 3 8 2 2" xfId="1997" xr:uid="{00000000-0005-0000-0000-0000A2220000}"/>
    <cellStyle name="Normal 3 8 2 2 2" xfId="2908" xr:uid="{00000000-0005-0000-0000-0000A3220000}"/>
    <cellStyle name="Normal 3 8 2 2 2 2" xfId="4785" xr:uid="{00000000-0005-0000-0000-0000A4220000}"/>
    <cellStyle name="Normal 3 8 2 2 2 2 2" xfId="8533" xr:uid="{00000000-0005-0000-0000-0000A5220000}"/>
    <cellStyle name="Normal 3 8 2 2 2 2 2 2" xfId="16020" xr:uid="{00000000-0005-0000-0000-0000A6220000}"/>
    <cellStyle name="Normal 3 8 2 2 2 2 3" xfId="12277" xr:uid="{00000000-0005-0000-0000-0000A7220000}"/>
    <cellStyle name="Normal 3 8 2 2 2 3" xfId="6661" xr:uid="{00000000-0005-0000-0000-0000A8220000}"/>
    <cellStyle name="Normal 3 8 2 2 2 3 2" xfId="14149" xr:uid="{00000000-0005-0000-0000-0000A9220000}"/>
    <cellStyle name="Normal 3 8 2 2 2 4" xfId="10406" xr:uid="{00000000-0005-0000-0000-0000AA220000}"/>
    <cellStyle name="Normal 3 8 2 2 3" xfId="3876" xr:uid="{00000000-0005-0000-0000-0000AB220000}"/>
    <cellStyle name="Normal 3 8 2 2 3 2" xfId="7624" xr:uid="{00000000-0005-0000-0000-0000AC220000}"/>
    <cellStyle name="Normal 3 8 2 2 3 2 2" xfId="15111" xr:uid="{00000000-0005-0000-0000-0000AD220000}"/>
    <cellStyle name="Normal 3 8 2 2 3 3" xfId="11368" xr:uid="{00000000-0005-0000-0000-0000AE220000}"/>
    <cellStyle name="Normal 3 8 2 2 4" xfId="5752" xr:uid="{00000000-0005-0000-0000-0000AF220000}"/>
    <cellStyle name="Normal 3 8 2 2 4 2" xfId="13240" xr:uid="{00000000-0005-0000-0000-0000B0220000}"/>
    <cellStyle name="Normal 3 8 2 2 5" xfId="9497" xr:uid="{00000000-0005-0000-0000-0000B1220000}"/>
    <cellStyle name="Normal 3 8 2 3" xfId="2467" xr:uid="{00000000-0005-0000-0000-0000B2220000}"/>
    <cellStyle name="Normal 3 8 2 3 2" xfId="4345" xr:uid="{00000000-0005-0000-0000-0000B3220000}"/>
    <cellStyle name="Normal 3 8 2 3 2 2" xfId="8093" xr:uid="{00000000-0005-0000-0000-0000B4220000}"/>
    <cellStyle name="Normal 3 8 2 3 2 2 2" xfId="15580" xr:uid="{00000000-0005-0000-0000-0000B5220000}"/>
    <cellStyle name="Normal 3 8 2 3 2 3" xfId="11837" xr:uid="{00000000-0005-0000-0000-0000B6220000}"/>
    <cellStyle name="Normal 3 8 2 3 3" xfId="6221" xr:uid="{00000000-0005-0000-0000-0000B7220000}"/>
    <cellStyle name="Normal 3 8 2 3 3 2" xfId="13709" xr:uid="{00000000-0005-0000-0000-0000B8220000}"/>
    <cellStyle name="Normal 3 8 2 3 4" xfId="9966" xr:uid="{00000000-0005-0000-0000-0000B9220000}"/>
    <cellStyle name="Normal 3 8 2 4" xfId="3436" xr:uid="{00000000-0005-0000-0000-0000BA220000}"/>
    <cellStyle name="Normal 3 8 2 4 2" xfId="7184" xr:uid="{00000000-0005-0000-0000-0000BB220000}"/>
    <cellStyle name="Normal 3 8 2 4 2 2" xfId="14671" xr:uid="{00000000-0005-0000-0000-0000BC220000}"/>
    <cellStyle name="Normal 3 8 2 4 3" xfId="10928" xr:uid="{00000000-0005-0000-0000-0000BD220000}"/>
    <cellStyle name="Normal 3 8 2 5" xfId="5312" xr:uid="{00000000-0005-0000-0000-0000BE220000}"/>
    <cellStyle name="Normal 3 8 2 5 2" xfId="12800" xr:uid="{00000000-0005-0000-0000-0000BF220000}"/>
    <cellStyle name="Normal 3 8 2 6" xfId="9057" xr:uid="{00000000-0005-0000-0000-0000C0220000}"/>
    <cellStyle name="Normal 3 8 3" xfId="1777" xr:uid="{00000000-0005-0000-0000-0000C1220000}"/>
    <cellStyle name="Normal 3 8 3 2" xfId="2688" xr:uid="{00000000-0005-0000-0000-0000C2220000}"/>
    <cellStyle name="Normal 3 8 3 2 2" xfId="4565" xr:uid="{00000000-0005-0000-0000-0000C3220000}"/>
    <cellStyle name="Normal 3 8 3 2 2 2" xfId="8313" xr:uid="{00000000-0005-0000-0000-0000C4220000}"/>
    <cellStyle name="Normal 3 8 3 2 2 2 2" xfId="15800" xr:uid="{00000000-0005-0000-0000-0000C5220000}"/>
    <cellStyle name="Normal 3 8 3 2 2 3" xfId="12057" xr:uid="{00000000-0005-0000-0000-0000C6220000}"/>
    <cellStyle name="Normal 3 8 3 2 3" xfId="6441" xr:uid="{00000000-0005-0000-0000-0000C7220000}"/>
    <cellStyle name="Normal 3 8 3 2 3 2" xfId="13929" xr:uid="{00000000-0005-0000-0000-0000C8220000}"/>
    <cellStyle name="Normal 3 8 3 2 4" xfId="10186" xr:uid="{00000000-0005-0000-0000-0000C9220000}"/>
    <cellStyle name="Normal 3 8 3 3" xfId="3656" xr:uid="{00000000-0005-0000-0000-0000CA220000}"/>
    <cellStyle name="Normal 3 8 3 3 2" xfId="7404" xr:uid="{00000000-0005-0000-0000-0000CB220000}"/>
    <cellStyle name="Normal 3 8 3 3 2 2" xfId="14891" xr:uid="{00000000-0005-0000-0000-0000CC220000}"/>
    <cellStyle name="Normal 3 8 3 3 3" xfId="11148" xr:uid="{00000000-0005-0000-0000-0000CD220000}"/>
    <cellStyle name="Normal 3 8 3 4" xfId="5532" xr:uid="{00000000-0005-0000-0000-0000CE220000}"/>
    <cellStyle name="Normal 3 8 3 4 2" xfId="13020" xr:uid="{00000000-0005-0000-0000-0000CF220000}"/>
    <cellStyle name="Normal 3 8 3 5" xfId="9277" xr:uid="{00000000-0005-0000-0000-0000D0220000}"/>
    <cellStyle name="Normal 3 8 4" xfId="2247" xr:uid="{00000000-0005-0000-0000-0000D1220000}"/>
    <cellStyle name="Normal 3 8 4 2" xfId="4125" xr:uid="{00000000-0005-0000-0000-0000D2220000}"/>
    <cellStyle name="Normal 3 8 4 2 2" xfId="7873" xr:uid="{00000000-0005-0000-0000-0000D3220000}"/>
    <cellStyle name="Normal 3 8 4 2 2 2" xfId="15360" xr:uid="{00000000-0005-0000-0000-0000D4220000}"/>
    <cellStyle name="Normal 3 8 4 2 3" xfId="11617" xr:uid="{00000000-0005-0000-0000-0000D5220000}"/>
    <cellStyle name="Normal 3 8 4 3" xfId="6001" xr:uid="{00000000-0005-0000-0000-0000D6220000}"/>
    <cellStyle name="Normal 3 8 4 3 2" xfId="13489" xr:uid="{00000000-0005-0000-0000-0000D7220000}"/>
    <cellStyle name="Normal 3 8 4 4" xfId="9746" xr:uid="{00000000-0005-0000-0000-0000D8220000}"/>
    <cellStyle name="Normal 3 8 5" xfId="3216" xr:uid="{00000000-0005-0000-0000-0000D9220000}"/>
    <cellStyle name="Normal 3 8 5 2" xfId="6964" xr:uid="{00000000-0005-0000-0000-0000DA220000}"/>
    <cellStyle name="Normal 3 8 5 2 2" xfId="14451" xr:uid="{00000000-0005-0000-0000-0000DB220000}"/>
    <cellStyle name="Normal 3 8 5 3" xfId="10708" xr:uid="{00000000-0005-0000-0000-0000DC220000}"/>
    <cellStyle name="Normal 3 8 6" xfId="5092" xr:uid="{00000000-0005-0000-0000-0000DD220000}"/>
    <cellStyle name="Normal 3 8 6 2" xfId="12580" xr:uid="{00000000-0005-0000-0000-0000DE220000}"/>
    <cellStyle name="Normal 3 8 7" xfId="8837" xr:uid="{00000000-0005-0000-0000-0000DF220000}"/>
    <cellStyle name="Normal 30" xfId="2131" xr:uid="{00000000-0005-0000-0000-0000E0220000}"/>
    <cellStyle name="Normal 30 2" xfId="3042" xr:uid="{00000000-0005-0000-0000-0000E1220000}"/>
    <cellStyle name="Normal 30 2 2" xfId="4919" xr:uid="{00000000-0005-0000-0000-0000E2220000}"/>
    <cellStyle name="Normal 30 2 2 2" xfId="8667" xr:uid="{00000000-0005-0000-0000-0000E3220000}"/>
    <cellStyle name="Normal 30 2 2 2 2" xfId="16154" xr:uid="{00000000-0005-0000-0000-0000E4220000}"/>
    <cellStyle name="Normal 30 2 2 3" xfId="12411" xr:uid="{00000000-0005-0000-0000-0000E5220000}"/>
    <cellStyle name="Normal 30 2 3" xfId="6795" xr:uid="{00000000-0005-0000-0000-0000E6220000}"/>
    <cellStyle name="Normal 30 2 3 2" xfId="14283" xr:uid="{00000000-0005-0000-0000-0000E7220000}"/>
    <cellStyle name="Normal 30 2 4" xfId="10540" xr:uid="{00000000-0005-0000-0000-0000E8220000}"/>
    <cellStyle name="Normal 30 3" xfId="4010" xr:uid="{00000000-0005-0000-0000-0000E9220000}"/>
    <cellStyle name="Normal 30 3 2" xfId="7758" xr:uid="{00000000-0005-0000-0000-0000EA220000}"/>
    <cellStyle name="Normal 30 3 2 2" xfId="15245" xr:uid="{00000000-0005-0000-0000-0000EB220000}"/>
    <cellStyle name="Normal 30 3 3" xfId="11502" xr:uid="{00000000-0005-0000-0000-0000EC220000}"/>
    <cellStyle name="Normal 30 4" xfId="5886" xr:uid="{00000000-0005-0000-0000-0000ED220000}"/>
    <cellStyle name="Normal 30 4 2" xfId="13374" xr:uid="{00000000-0005-0000-0000-0000EE220000}"/>
    <cellStyle name="Normal 30 5" xfId="9631" xr:uid="{00000000-0005-0000-0000-0000EF220000}"/>
    <cellStyle name="Normal 31" xfId="2132" xr:uid="{00000000-0005-0000-0000-0000F0220000}"/>
    <cellStyle name="Normal 31 2" xfId="3043" xr:uid="{00000000-0005-0000-0000-0000F1220000}"/>
    <cellStyle name="Normal 31 2 2" xfId="4920" xr:uid="{00000000-0005-0000-0000-0000F2220000}"/>
    <cellStyle name="Normal 31 2 2 2" xfId="8668" xr:uid="{00000000-0005-0000-0000-0000F3220000}"/>
    <cellStyle name="Normal 31 2 2 2 2" xfId="16155" xr:uid="{00000000-0005-0000-0000-0000F4220000}"/>
    <cellStyle name="Normal 31 2 2 3" xfId="12412" xr:uid="{00000000-0005-0000-0000-0000F5220000}"/>
    <cellStyle name="Normal 31 2 3" xfId="6796" xr:uid="{00000000-0005-0000-0000-0000F6220000}"/>
    <cellStyle name="Normal 31 2 3 2" xfId="14284" xr:uid="{00000000-0005-0000-0000-0000F7220000}"/>
    <cellStyle name="Normal 31 2 4" xfId="10541" xr:uid="{00000000-0005-0000-0000-0000F8220000}"/>
    <cellStyle name="Normal 31 3" xfId="4011" xr:uid="{00000000-0005-0000-0000-0000F9220000}"/>
    <cellStyle name="Normal 31 3 2" xfId="7759" xr:uid="{00000000-0005-0000-0000-0000FA220000}"/>
    <cellStyle name="Normal 31 3 2 2" xfId="15246" xr:uid="{00000000-0005-0000-0000-0000FB220000}"/>
    <cellStyle name="Normal 31 3 3" xfId="11503" xr:uid="{00000000-0005-0000-0000-0000FC220000}"/>
    <cellStyle name="Normal 31 4" xfId="5887" xr:uid="{00000000-0005-0000-0000-0000FD220000}"/>
    <cellStyle name="Normal 31 4 2" xfId="13375" xr:uid="{00000000-0005-0000-0000-0000FE220000}"/>
    <cellStyle name="Normal 31 5" xfId="9632" xr:uid="{00000000-0005-0000-0000-0000FF220000}"/>
    <cellStyle name="Normal 32" xfId="2133" xr:uid="{00000000-0005-0000-0000-000000230000}"/>
    <cellStyle name="Normal 32 2" xfId="3044" xr:uid="{00000000-0005-0000-0000-000001230000}"/>
    <cellStyle name="Normal 32 2 2" xfId="4921" xr:uid="{00000000-0005-0000-0000-000002230000}"/>
    <cellStyle name="Normal 32 2 2 2" xfId="8669" xr:uid="{00000000-0005-0000-0000-000003230000}"/>
    <cellStyle name="Normal 32 2 2 2 2" xfId="16156" xr:uid="{00000000-0005-0000-0000-000004230000}"/>
    <cellStyle name="Normal 32 2 2 3" xfId="12413" xr:uid="{00000000-0005-0000-0000-000005230000}"/>
    <cellStyle name="Normal 32 2 3" xfId="6797" xr:uid="{00000000-0005-0000-0000-000006230000}"/>
    <cellStyle name="Normal 32 2 3 2" xfId="14285" xr:uid="{00000000-0005-0000-0000-000007230000}"/>
    <cellStyle name="Normal 32 2 4" xfId="10542" xr:uid="{00000000-0005-0000-0000-000008230000}"/>
    <cellStyle name="Normal 32 3" xfId="4012" xr:uid="{00000000-0005-0000-0000-000009230000}"/>
    <cellStyle name="Normal 32 3 2" xfId="7760" xr:uid="{00000000-0005-0000-0000-00000A230000}"/>
    <cellStyle name="Normal 32 3 2 2" xfId="15247" xr:uid="{00000000-0005-0000-0000-00000B230000}"/>
    <cellStyle name="Normal 32 3 3" xfId="11504" xr:uid="{00000000-0005-0000-0000-00000C230000}"/>
    <cellStyle name="Normal 32 4" xfId="5888" xr:uid="{00000000-0005-0000-0000-00000D230000}"/>
    <cellStyle name="Normal 32 4 2" xfId="13376" xr:uid="{00000000-0005-0000-0000-00000E230000}"/>
    <cellStyle name="Normal 32 5" xfId="9633" xr:uid="{00000000-0005-0000-0000-00000F230000}"/>
    <cellStyle name="Normal 33" xfId="2134" xr:uid="{00000000-0005-0000-0000-000010230000}"/>
    <cellStyle name="Normal 33 2" xfId="3045" xr:uid="{00000000-0005-0000-0000-000011230000}"/>
    <cellStyle name="Normal 33 2 2" xfId="4922" xr:uid="{00000000-0005-0000-0000-000012230000}"/>
    <cellStyle name="Normal 33 2 2 2" xfId="8670" xr:uid="{00000000-0005-0000-0000-000013230000}"/>
    <cellStyle name="Normal 33 2 2 2 2" xfId="16157" xr:uid="{00000000-0005-0000-0000-000014230000}"/>
    <cellStyle name="Normal 33 2 2 3" xfId="12414" xr:uid="{00000000-0005-0000-0000-000015230000}"/>
    <cellStyle name="Normal 33 2 3" xfId="6798" xr:uid="{00000000-0005-0000-0000-000016230000}"/>
    <cellStyle name="Normal 33 2 3 2" xfId="14286" xr:uid="{00000000-0005-0000-0000-000017230000}"/>
    <cellStyle name="Normal 33 2 4" xfId="10543" xr:uid="{00000000-0005-0000-0000-000018230000}"/>
    <cellStyle name="Normal 33 3" xfId="4013" xr:uid="{00000000-0005-0000-0000-000019230000}"/>
    <cellStyle name="Normal 33 3 2" xfId="7761" xr:uid="{00000000-0005-0000-0000-00001A230000}"/>
    <cellStyle name="Normal 33 3 2 2" xfId="15248" xr:uid="{00000000-0005-0000-0000-00001B230000}"/>
    <cellStyle name="Normal 33 3 3" xfId="11505" xr:uid="{00000000-0005-0000-0000-00001C230000}"/>
    <cellStyle name="Normal 33 4" xfId="5889" xr:uid="{00000000-0005-0000-0000-00001D230000}"/>
    <cellStyle name="Normal 33 4 2" xfId="13377" xr:uid="{00000000-0005-0000-0000-00001E230000}"/>
    <cellStyle name="Normal 33 5" xfId="9634" xr:uid="{00000000-0005-0000-0000-00001F230000}"/>
    <cellStyle name="Normal 34" xfId="2135" xr:uid="{00000000-0005-0000-0000-000020230000}"/>
    <cellStyle name="Normal 34 2" xfId="3046" xr:uid="{00000000-0005-0000-0000-000021230000}"/>
    <cellStyle name="Normal 34 2 2" xfId="4923" xr:uid="{00000000-0005-0000-0000-000022230000}"/>
    <cellStyle name="Normal 34 2 2 2" xfId="8671" xr:uid="{00000000-0005-0000-0000-000023230000}"/>
    <cellStyle name="Normal 34 2 2 2 2" xfId="16158" xr:uid="{00000000-0005-0000-0000-000024230000}"/>
    <cellStyle name="Normal 34 2 2 3" xfId="12415" xr:uid="{00000000-0005-0000-0000-000025230000}"/>
    <cellStyle name="Normal 34 2 3" xfId="6799" xr:uid="{00000000-0005-0000-0000-000026230000}"/>
    <cellStyle name="Normal 34 2 3 2" xfId="14287" xr:uid="{00000000-0005-0000-0000-000027230000}"/>
    <cellStyle name="Normal 34 2 4" xfId="10544" xr:uid="{00000000-0005-0000-0000-000028230000}"/>
    <cellStyle name="Normal 34 3" xfId="4014" xr:uid="{00000000-0005-0000-0000-000029230000}"/>
    <cellStyle name="Normal 34 3 2" xfId="7762" xr:uid="{00000000-0005-0000-0000-00002A230000}"/>
    <cellStyle name="Normal 34 3 2 2" xfId="15249" xr:uid="{00000000-0005-0000-0000-00002B230000}"/>
    <cellStyle name="Normal 34 3 3" xfId="11506" xr:uid="{00000000-0005-0000-0000-00002C230000}"/>
    <cellStyle name="Normal 34 4" xfId="5890" xr:uid="{00000000-0005-0000-0000-00002D230000}"/>
    <cellStyle name="Normal 34 4 2" xfId="13378" xr:uid="{00000000-0005-0000-0000-00002E230000}"/>
    <cellStyle name="Normal 34 5" xfId="9635" xr:uid="{00000000-0005-0000-0000-00002F230000}"/>
    <cellStyle name="Normal 35" xfId="2136" xr:uid="{00000000-0005-0000-0000-000030230000}"/>
    <cellStyle name="Normal 35 2" xfId="3047" xr:uid="{00000000-0005-0000-0000-000031230000}"/>
    <cellStyle name="Normal 35 2 2" xfId="4924" xr:uid="{00000000-0005-0000-0000-000032230000}"/>
    <cellStyle name="Normal 35 2 2 2" xfId="8672" xr:uid="{00000000-0005-0000-0000-000033230000}"/>
    <cellStyle name="Normal 35 2 2 2 2" xfId="16159" xr:uid="{00000000-0005-0000-0000-000034230000}"/>
    <cellStyle name="Normal 35 2 2 3" xfId="12416" xr:uid="{00000000-0005-0000-0000-000035230000}"/>
    <cellStyle name="Normal 35 2 3" xfId="6800" xr:uid="{00000000-0005-0000-0000-000036230000}"/>
    <cellStyle name="Normal 35 2 3 2" xfId="14288" xr:uid="{00000000-0005-0000-0000-000037230000}"/>
    <cellStyle name="Normal 35 2 4" xfId="10545" xr:uid="{00000000-0005-0000-0000-000038230000}"/>
    <cellStyle name="Normal 35 3" xfId="4015" xr:uid="{00000000-0005-0000-0000-000039230000}"/>
    <cellStyle name="Normal 35 3 2" xfId="7763" xr:uid="{00000000-0005-0000-0000-00003A230000}"/>
    <cellStyle name="Normal 35 3 2 2" xfId="15250" xr:uid="{00000000-0005-0000-0000-00003B230000}"/>
    <cellStyle name="Normal 35 3 3" xfId="11507" xr:uid="{00000000-0005-0000-0000-00003C230000}"/>
    <cellStyle name="Normal 35 4" xfId="5891" xr:uid="{00000000-0005-0000-0000-00003D230000}"/>
    <cellStyle name="Normal 35 4 2" xfId="13379" xr:uid="{00000000-0005-0000-0000-00003E230000}"/>
    <cellStyle name="Normal 35 5" xfId="9636" xr:uid="{00000000-0005-0000-0000-00003F230000}"/>
    <cellStyle name="Normal 36" xfId="2137" xr:uid="{00000000-0005-0000-0000-000040230000}"/>
    <cellStyle name="Normal 36 2" xfId="3048" xr:uid="{00000000-0005-0000-0000-000041230000}"/>
    <cellStyle name="Normal 36 2 2" xfId="4925" xr:uid="{00000000-0005-0000-0000-000042230000}"/>
    <cellStyle name="Normal 36 2 2 2" xfId="8673" xr:uid="{00000000-0005-0000-0000-000043230000}"/>
    <cellStyle name="Normal 36 2 2 2 2" xfId="16160" xr:uid="{00000000-0005-0000-0000-000044230000}"/>
    <cellStyle name="Normal 36 2 2 3" xfId="12417" xr:uid="{00000000-0005-0000-0000-000045230000}"/>
    <cellStyle name="Normal 36 2 3" xfId="6801" xr:uid="{00000000-0005-0000-0000-000046230000}"/>
    <cellStyle name="Normal 36 2 3 2" xfId="14289" xr:uid="{00000000-0005-0000-0000-000047230000}"/>
    <cellStyle name="Normal 36 2 4" xfId="10546" xr:uid="{00000000-0005-0000-0000-000048230000}"/>
    <cellStyle name="Normal 36 3" xfId="4016" xr:uid="{00000000-0005-0000-0000-000049230000}"/>
    <cellStyle name="Normal 36 3 2" xfId="7764" xr:uid="{00000000-0005-0000-0000-00004A230000}"/>
    <cellStyle name="Normal 36 3 2 2" xfId="15251" xr:uid="{00000000-0005-0000-0000-00004B230000}"/>
    <cellStyle name="Normal 36 3 3" xfId="11508" xr:uid="{00000000-0005-0000-0000-00004C230000}"/>
    <cellStyle name="Normal 36 4" xfId="5892" xr:uid="{00000000-0005-0000-0000-00004D230000}"/>
    <cellStyle name="Normal 36 4 2" xfId="13380" xr:uid="{00000000-0005-0000-0000-00004E230000}"/>
    <cellStyle name="Normal 36 5" xfId="9637" xr:uid="{00000000-0005-0000-0000-00004F230000}"/>
    <cellStyle name="Normal 37" xfId="2138" xr:uid="{00000000-0005-0000-0000-000050230000}"/>
    <cellStyle name="Normal 37 2" xfId="3049" xr:uid="{00000000-0005-0000-0000-000051230000}"/>
    <cellStyle name="Normal 37 2 2" xfId="4926" xr:uid="{00000000-0005-0000-0000-000052230000}"/>
    <cellStyle name="Normal 37 2 2 2" xfId="8674" xr:uid="{00000000-0005-0000-0000-000053230000}"/>
    <cellStyle name="Normal 37 2 2 2 2" xfId="16161" xr:uid="{00000000-0005-0000-0000-000054230000}"/>
    <cellStyle name="Normal 37 2 2 3" xfId="12418" xr:uid="{00000000-0005-0000-0000-000055230000}"/>
    <cellStyle name="Normal 37 2 3" xfId="6802" xr:uid="{00000000-0005-0000-0000-000056230000}"/>
    <cellStyle name="Normal 37 2 3 2" xfId="14290" xr:uid="{00000000-0005-0000-0000-000057230000}"/>
    <cellStyle name="Normal 37 2 4" xfId="10547" xr:uid="{00000000-0005-0000-0000-000058230000}"/>
    <cellStyle name="Normal 37 3" xfId="4017" xr:uid="{00000000-0005-0000-0000-000059230000}"/>
    <cellStyle name="Normal 37 3 2" xfId="7765" xr:uid="{00000000-0005-0000-0000-00005A230000}"/>
    <cellStyle name="Normal 37 3 2 2" xfId="15252" xr:uid="{00000000-0005-0000-0000-00005B230000}"/>
    <cellStyle name="Normal 37 3 3" xfId="11509" xr:uid="{00000000-0005-0000-0000-00005C230000}"/>
    <cellStyle name="Normal 37 4" xfId="5893" xr:uid="{00000000-0005-0000-0000-00005D230000}"/>
    <cellStyle name="Normal 37 4 2" xfId="13381" xr:uid="{00000000-0005-0000-0000-00005E230000}"/>
    <cellStyle name="Normal 37 5" xfId="9638" xr:uid="{00000000-0005-0000-0000-00005F230000}"/>
    <cellStyle name="Normal 38" xfId="2139" xr:uid="{00000000-0005-0000-0000-000060230000}"/>
    <cellStyle name="Normal 38 2" xfId="3050" xr:uid="{00000000-0005-0000-0000-000061230000}"/>
    <cellStyle name="Normal 38 2 2" xfId="4927" xr:uid="{00000000-0005-0000-0000-000062230000}"/>
    <cellStyle name="Normal 38 2 2 2" xfId="8675" xr:uid="{00000000-0005-0000-0000-000063230000}"/>
    <cellStyle name="Normal 38 2 2 2 2" xfId="16162" xr:uid="{00000000-0005-0000-0000-000064230000}"/>
    <cellStyle name="Normal 38 2 2 3" xfId="12419" xr:uid="{00000000-0005-0000-0000-000065230000}"/>
    <cellStyle name="Normal 38 2 3" xfId="6803" xr:uid="{00000000-0005-0000-0000-000066230000}"/>
    <cellStyle name="Normal 38 2 3 2" xfId="14291" xr:uid="{00000000-0005-0000-0000-000067230000}"/>
    <cellStyle name="Normal 38 2 4" xfId="10548" xr:uid="{00000000-0005-0000-0000-000068230000}"/>
    <cellStyle name="Normal 38 3" xfId="4018" xr:uid="{00000000-0005-0000-0000-000069230000}"/>
    <cellStyle name="Normal 38 3 2" xfId="7766" xr:uid="{00000000-0005-0000-0000-00006A230000}"/>
    <cellStyle name="Normal 38 3 2 2" xfId="15253" xr:uid="{00000000-0005-0000-0000-00006B230000}"/>
    <cellStyle name="Normal 38 3 3" xfId="11510" xr:uid="{00000000-0005-0000-0000-00006C230000}"/>
    <cellStyle name="Normal 38 4" xfId="5894" xr:uid="{00000000-0005-0000-0000-00006D230000}"/>
    <cellStyle name="Normal 38 4 2" xfId="13382" xr:uid="{00000000-0005-0000-0000-00006E230000}"/>
    <cellStyle name="Normal 38 5" xfId="9639" xr:uid="{00000000-0005-0000-0000-00006F230000}"/>
    <cellStyle name="Normal 39" xfId="2140" xr:uid="{00000000-0005-0000-0000-000070230000}"/>
    <cellStyle name="Normal 39 2" xfId="3051" xr:uid="{00000000-0005-0000-0000-000071230000}"/>
    <cellStyle name="Normal 39 2 2" xfId="4928" xr:uid="{00000000-0005-0000-0000-000072230000}"/>
    <cellStyle name="Normal 39 2 2 2" xfId="8676" xr:uid="{00000000-0005-0000-0000-000073230000}"/>
    <cellStyle name="Normal 39 2 2 2 2" xfId="16163" xr:uid="{00000000-0005-0000-0000-000074230000}"/>
    <cellStyle name="Normal 39 2 2 3" xfId="12420" xr:uid="{00000000-0005-0000-0000-000075230000}"/>
    <cellStyle name="Normal 39 2 3" xfId="6804" xr:uid="{00000000-0005-0000-0000-000076230000}"/>
    <cellStyle name="Normal 39 2 3 2" xfId="14292" xr:uid="{00000000-0005-0000-0000-000077230000}"/>
    <cellStyle name="Normal 39 2 4" xfId="10549" xr:uid="{00000000-0005-0000-0000-000078230000}"/>
    <cellStyle name="Normal 39 3" xfId="4019" xr:uid="{00000000-0005-0000-0000-000079230000}"/>
    <cellStyle name="Normal 39 3 2" xfId="7767" xr:uid="{00000000-0005-0000-0000-00007A230000}"/>
    <cellStyle name="Normal 39 3 2 2" xfId="15254" xr:uid="{00000000-0005-0000-0000-00007B230000}"/>
    <cellStyle name="Normal 39 3 3" xfId="11511" xr:uid="{00000000-0005-0000-0000-00007C230000}"/>
    <cellStyle name="Normal 39 4" xfId="5895" xr:uid="{00000000-0005-0000-0000-00007D230000}"/>
    <cellStyle name="Normal 39 4 2" xfId="13383" xr:uid="{00000000-0005-0000-0000-00007E230000}"/>
    <cellStyle name="Normal 39 5" xfId="9640" xr:uid="{00000000-0005-0000-0000-00007F230000}"/>
    <cellStyle name="Normal 4" xfId="10" xr:uid="{00000000-0005-0000-0000-000080230000}"/>
    <cellStyle name="Normal 4 10" xfId="8743" xr:uid="{00000000-0005-0000-0000-000081230000}"/>
    <cellStyle name="Normal 4 2" xfId="19" xr:uid="{00000000-0005-0000-0000-000082230000}"/>
    <cellStyle name="Normal 4 2 10" xfId="3127" xr:uid="{00000000-0005-0000-0000-000083230000}"/>
    <cellStyle name="Normal 4 2 10 2" xfId="6875" xr:uid="{00000000-0005-0000-0000-000084230000}"/>
    <cellStyle name="Normal 4 2 10 2 2" xfId="14362" xr:uid="{00000000-0005-0000-0000-000085230000}"/>
    <cellStyle name="Normal 4 2 10 3" xfId="10619" xr:uid="{00000000-0005-0000-0000-000086230000}"/>
    <cellStyle name="Normal 4 2 11" xfId="5002" xr:uid="{00000000-0005-0000-0000-000087230000}"/>
    <cellStyle name="Normal 4 2 11 2" xfId="12491" xr:uid="{00000000-0005-0000-0000-000088230000}"/>
    <cellStyle name="Normal 4 2 12" xfId="8748" xr:uid="{00000000-0005-0000-0000-000089230000}"/>
    <cellStyle name="Normal 4 2 13" xfId="16232" xr:uid="{00000000-0005-0000-0000-00008A230000}"/>
    <cellStyle name="Normal 4 2 14" xfId="16235" xr:uid="{00000000-0005-0000-0000-00008B230000}"/>
    <cellStyle name="Normal 4 2 15" xfId="16237" xr:uid="{00000000-0005-0000-0000-00008C230000}"/>
    <cellStyle name="Normal 4 2 2" xfId="1249" xr:uid="{00000000-0005-0000-0000-00008D230000}"/>
    <cellStyle name="Normal 4 2 2 2" xfId="1250" xr:uid="{00000000-0005-0000-0000-00008E230000}"/>
    <cellStyle name="Normal 4 2 3" xfId="1251" xr:uid="{00000000-0005-0000-0000-00008F230000}"/>
    <cellStyle name="Normal 4 2 3 10" xfId="8870" xr:uid="{00000000-0005-0000-0000-000090230000}"/>
    <cellStyle name="Normal 4 2 3 2" xfId="1252" xr:uid="{00000000-0005-0000-0000-000091230000}"/>
    <cellStyle name="Normal 4 2 3 2 2" xfId="1253" xr:uid="{00000000-0005-0000-0000-000092230000}"/>
    <cellStyle name="Normal 4 2 3 2 2 2" xfId="1254" xr:uid="{00000000-0005-0000-0000-000093230000}"/>
    <cellStyle name="Normal 4 2 3 2 2 2 2" xfId="1592" xr:uid="{00000000-0005-0000-0000-000094230000}"/>
    <cellStyle name="Normal 4 2 3 2 2 2 2 2" xfId="2033" xr:uid="{00000000-0005-0000-0000-000095230000}"/>
    <cellStyle name="Normal 4 2 3 2 2 2 2 2 2" xfId="2944" xr:uid="{00000000-0005-0000-0000-000096230000}"/>
    <cellStyle name="Normal 4 2 3 2 2 2 2 2 2 2" xfId="4821" xr:uid="{00000000-0005-0000-0000-000097230000}"/>
    <cellStyle name="Normal 4 2 3 2 2 2 2 2 2 2 2" xfId="8569" xr:uid="{00000000-0005-0000-0000-000098230000}"/>
    <cellStyle name="Normal 4 2 3 2 2 2 2 2 2 2 2 2" xfId="16056" xr:uid="{00000000-0005-0000-0000-000099230000}"/>
    <cellStyle name="Normal 4 2 3 2 2 2 2 2 2 2 3" xfId="12313" xr:uid="{00000000-0005-0000-0000-00009A230000}"/>
    <cellStyle name="Normal 4 2 3 2 2 2 2 2 2 3" xfId="6697" xr:uid="{00000000-0005-0000-0000-00009B230000}"/>
    <cellStyle name="Normal 4 2 3 2 2 2 2 2 2 3 2" xfId="14185" xr:uid="{00000000-0005-0000-0000-00009C230000}"/>
    <cellStyle name="Normal 4 2 3 2 2 2 2 2 2 4" xfId="10442" xr:uid="{00000000-0005-0000-0000-00009D230000}"/>
    <cellStyle name="Normal 4 2 3 2 2 2 2 2 3" xfId="3912" xr:uid="{00000000-0005-0000-0000-00009E230000}"/>
    <cellStyle name="Normal 4 2 3 2 2 2 2 2 3 2" xfId="7660" xr:uid="{00000000-0005-0000-0000-00009F230000}"/>
    <cellStyle name="Normal 4 2 3 2 2 2 2 2 3 2 2" xfId="15147" xr:uid="{00000000-0005-0000-0000-0000A0230000}"/>
    <cellStyle name="Normal 4 2 3 2 2 2 2 2 3 3" xfId="11404" xr:uid="{00000000-0005-0000-0000-0000A1230000}"/>
    <cellStyle name="Normal 4 2 3 2 2 2 2 2 4" xfId="5788" xr:uid="{00000000-0005-0000-0000-0000A2230000}"/>
    <cellStyle name="Normal 4 2 3 2 2 2 2 2 4 2" xfId="13276" xr:uid="{00000000-0005-0000-0000-0000A3230000}"/>
    <cellStyle name="Normal 4 2 3 2 2 2 2 2 5" xfId="9533" xr:uid="{00000000-0005-0000-0000-0000A4230000}"/>
    <cellStyle name="Normal 4 2 3 2 2 2 2 3" xfId="2503" xr:uid="{00000000-0005-0000-0000-0000A5230000}"/>
    <cellStyle name="Normal 4 2 3 2 2 2 2 3 2" xfId="4381" xr:uid="{00000000-0005-0000-0000-0000A6230000}"/>
    <cellStyle name="Normal 4 2 3 2 2 2 2 3 2 2" xfId="8129" xr:uid="{00000000-0005-0000-0000-0000A7230000}"/>
    <cellStyle name="Normal 4 2 3 2 2 2 2 3 2 2 2" xfId="15616" xr:uid="{00000000-0005-0000-0000-0000A8230000}"/>
    <cellStyle name="Normal 4 2 3 2 2 2 2 3 2 3" xfId="11873" xr:uid="{00000000-0005-0000-0000-0000A9230000}"/>
    <cellStyle name="Normal 4 2 3 2 2 2 2 3 3" xfId="6257" xr:uid="{00000000-0005-0000-0000-0000AA230000}"/>
    <cellStyle name="Normal 4 2 3 2 2 2 2 3 3 2" xfId="13745" xr:uid="{00000000-0005-0000-0000-0000AB230000}"/>
    <cellStyle name="Normal 4 2 3 2 2 2 2 3 4" xfId="10002" xr:uid="{00000000-0005-0000-0000-0000AC230000}"/>
    <cellStyle name="Normal 4 2 3 2 2 2 2 4" xfId="3472" xr:uid="{00000000-0005-0000-0000-0000AD230000}"/>
    <cellStyle name="Normal 4 2 3 2 2 2 2 4 2" xfId="7220" xr:uid="{00000000-0005-0000-0000-0000AE230000}"/>
    <cellStyle name="Normal 4 2 3 2 2 2 2 4 2 2" xfId="14707" xr:uid="{00000000-0005-0000-0000-0000AF230000}"/>
    <cellStyle name="Normal 4 2 3 2 2 2 2 4 3" xfId="10964" xr:uid="{00000000-0005-0000-0000-0000B0230000}"/>
    <cellStyle name="Normal 4 2 3 2 2 2 2 5" xfId="5348" xr:uid="{00000000-0005-0000-0000-0000B1230000}"/>
    <cellStyle name="Normal 4 2 3 2 2 2 2 5 2" xfId="12836" xr:uid="{00000000-0005-0000-0000-0000B2230000}"/>
    <cellStyle name="Normal 4 2 3 2 2 2 2 6" xfId="9093" xr:uid="{00000000-0005-0000-0000-0000B3230000}"/>
    <cellStyle name="Normal 4 2 3 2 2 2 3" xfId="1813" xr:uid="{00000000-0005-0000-0000-0000B4230000}"/>
    <cellStyle name="Normal 4 2 3 2 2 2 3 2" xfId="2724" xr:uid="{00000000-0005-0000-0000-0000B5230000}"/>
    <cellStyle name="Normal 4 2 3 2 2 2 3 2 2" xfId="4601" xr:uid="{00000000-0005-0000-0000-0000B6230000}"/>
    <cellStyle name="Normal 4 2 3 2 2 2 3 2 2 2" xfId="8349" xr:uid="{00000000-0005-0000-0000-0000B7230000}"/>
    <cellStyle name="Normal 4 2 3 2 2 2 3 2 2 2 2" xfId="15836" xr:uid="{00000000-0005-0000-0000-0000B8230000}"/>
    <cellStyle name="Normal 4 2 3 2 2 2 3 2 2 3" xfId="12093" xr:uid="{00000000-0005-0000-0000-0000B9230000}"/>
    <cellStyle name="Normal 4 2 3 2 2 2 3 2 3" xfId="6477" xr:uid="{00000000-0005-0000-0000-0000BA230000}"/>
    <cellStyle name="Normal 4 2 3 2 2 2 3 2 3 2" xfId="13965" xr:uid="{00000000-0005-0000-0000-0000BB230000}"/>
    <cellStyle name="Normal 4 2 3 2 2 2 3 2 4" xfId="10222" xr:uid="{00000000-0005-0000-0000-0000BC230000}"/>
    <cellStyle name="Normal 4 2 3 2 2 2 3 3" xfId="3692" xr:uid="{00000000-0005-0000-0000-0000BD230000}"/>
    <cellStyle name="Normal 4 2 3 2 2 2 3 3 2" xfId="7440" xr:uid="{00000000-0005-0000-0000-0000BE230000}"/>
    <cellStyle name="Normal 4 2 3 2 2 2 3 3 2 2" xfId="14927" xr:uid="{00000000-0005-0000-0000-0000BF230000}"/>
    <cellStyle name="Normal 4 2 3 2 2 2 3 3 3" xfId="11184" xr:uid="{00000000-0005-0000-0000-0000C0230000}"/>
    <cellStyle name="Normal 4 2 3 2 2 2 3 4" xfId="5568" xr:uid="{00000000-0005-0000-0000-0000C1230000}"/>
    <cellStyle name="Normal 4 2 3 2 2 2 3 4 2" xfId="13056" xr:uid="{00000000-0005-0000-0000-0000C2230000}"/>
    <cellStyle name="Normal 4 2 3 2 2 2 3 5" xfId="9313" xr:uid="{00000000-0005-0000-0000-0000C3230000}"/>
    <cellStyle name="Normal 4 2 3 2 2 2 4" xfId="2283" xr:uid="{00000000-0005-0000-0000-0000C4230000}"/>
    <cellStyle name="Normal 4 2 3 2 2 2 4 2" xfId="4161" xr:uid="{00000000-0005-0000-0000-0000C5230000}"/>
    <cellStyle name="Normal 4 2 3 2 2 2 4 2 2" xfId="7909" xr:uid="{00000000-0005-0000-0000-0000C6230000}"/>
    <cellStyle name="Normal 4 2 3 2 2 2 4 2 2 2" xfId="15396" xr:uid="{00000000-0005-0000-0000-0000C7230000}"/>
    <cellStyle name="Normal 4 2 3 2 2 2 4 2 3" xfId="11653" xr:uid="{00000000-0005-0000-0000-0000C8230000}"/>
    <cellStyle name="Normal 4 2 3 2 2 2 4 3" xfId="6037" xr:uid="{00000000-0005-0000-0000-0000C9230000}"/>
    <cellStyle name="Normal 4 2 3 2 2 2 4 3 2" xfId="13525" xr:uid="{00000000-0005-0000-0000-0000CA230000}"/>
    <cellStyle name="Normal 4 2 3 2 2 2 4 4" xfId="9782" xr:uid="{00000000-0005-0000-0000-0000CB230000}"/>
    <cellStyle name="Normal 4 2 3 2 2 2 5" xfId="3252" xr:uid="{00000000-0005-0000-0000-0000CC230000}"/>
    <cellStyle name="Normal 4 2 3 2 2 2 5 2" xfId="7000" xr:uid="{00000000-0005-0000-0000-0000CD230000}"/>
    <cellStyle name="Normal 4 2 3 2 2 2 5 2 2" xfId="14487" xr:uid="{00000000-0005-0000-0000-0000CE230000}"/>
    <cellStyle name="Normal 4 2 3 2 2 2 5 3" xfId="10744" xr:uid="{00000000-0005-0000-0000-0000CF230000}"/>
    <cellStyle name="Normal 4 2 3 2 2 2 6" xfId="5128" xr:uid="{00000000-0005-0000-0000-0000D0230000}"/>
    <cellStyle name="Normal 4 2 3 2 2 2 6 2" xfId="12616" xr:uid="{00000000-0005-0000-0000-0000D1230000}"/>
    <cellStyle name="Normal 4 2 3 2 2 2 7" xfId="8873" xr:uid="{00000000-0005-0000-0000-0000D2230000}"/>
    <cellStyle name="Normal 4 2 3 2 2 3" xfId="1591" xr:uid="{00000000-0005-0000-0000-0000D3230000}"/>
    <cellStyle name="Normal 4 2 3 2 2 3 2" xfId="2032" xr:uid="{00000000-0005-0000-0000-0000D4230000}"/>
    <cellStyle name="Normal 4 2 3 2 2 3 2 2" xfId="2943" xr:uid="{00000000-0005-0000-0000-0000D5230000}"/>
    <cellStyle name="Normal 4 2 3 2 2 3 2 2 2" xfId="4820" xr:uid="{00000000-0005-0000-0000-0000D6230000}"/>
    <cellStyle name="Normal 4 2 3 2 2 3 2 2 2 2" xfId="8568" xr:uid="{00000000-0005-0000-0000-0000D7230000}"/>
    <cellStyle name="Normal 4 2 3 2 2 3 2 2 2 2 2" xfId="16055" xr:uid="{00000000-0005-0000-0000-0000D8230000}"/>
    <cellStyle name="Normal 4 2 3 2 2 3 2 2 2 3" xfId="12312" xr:uid="{00000000-0005-0000-0000-0000D9230000}"/>
    <cellStyle name="Normal 4 2 3 2 2 3 2 2 3" xfId="6696" xr:uid="{00000000-0005-0000-0000-0000DA230000}"/>
    <cellStyle name="Normal 4 2 3 2 2 3 2 2 3 2" xfId="14184" xr:uid="{00000000-0005-0000-0000-0000DB230000}"/>
    <cellStyle name="Normal 4 2 3 2 2 3 2 2 4" xfId="10441" xr:uid="{00000000-0005-0000-0000-0000DC230000}"/>
    <cellStyle name="Normal 4 2 3 2 2 3 2 3" xfId="3911" xr:uid="{00000000-0005-0000-0000-0000DD230000}"/>
    <cellStyle name="Normal 4 2 3 2 2 3 2 3 2" xfId="7659" xr:uid="{00000000-0005-0000-0000-0000DE230000}"/>
    <cellStyle name="Normal 4 2 3 2 2 3 2 3 2 2" xfId="15146" xr:uid="{00000000-0005-0000-0000-0000DF230000}"/>
    <cellStyle name="Normal 4 2 3 2 2 3 2 3 3" xfId="11403" xr:uid="{00000000-0005-0000-0000-0000E0230000}"/>
    <cellStyle name="Normal 4 2 3 2 2 3 2 4" xfId="5787" xr:uid="{00000000-0005-0000-0000-0000E1230000}"/>
    <cellStyle name="Normal 4 2 3 2 2 3 2 4 2" xfId="13275" xr:uid="{00000000-0005-0000-0000-0000E2230000}"/>
    <cellStyle name="Normal 4 2 3 2 2 3 2 5" xfId="9532" xr:uid="{00000000-0005-0000-0000-0000E3230000}"/>
    <cellStyle name="Normal 4 2 3 2 2 3 3" xfId="2502" xr:uid="{00000000-0005-0000-0000-0000E4230000}"/>
    <cellStyle name="Normal 4 2 3 2 2 3 3 2" xfId="4380" xr:uid="{00000000-0005-0000-0000-0000E5230000}"/>
    <cellStyle name="Normal 4 2 3 2 2 3 3 2 2" xfId="8128" xr:uid="{00000000-0005-0000-0000-0000E6230000}"/>
    <cellStyle name="Normal 4 2 3 2 2 3 3 2 2 2" xfId="15615" xr:uid="{00000000-0005-0000-0000-0000E7230000}"/>
    <cellStyle name="Normal 4 2 3 2 2 3 3 2 3" xfId="11872" xr:uid="{00000000-0005-0000-0000-0000E8230000}"/>
    <cellStyle name="Normal 4 2 3 2 2 3 3 3" xfId="6256" xr:uid="{00000000-0005-0000-0000-0000E9230000}"/>
    <cellStyle name="Normal 4 2 3 2 2 3 3 3 2" xfId="13744" xr:uid="{00000000-0005-0000-0000-0000EA230000}"/>
    <cellStyle name="Normal 4 2 3 2 2 3 3 4" xfId="10001" xr:uid="{00000000-0005-0000-0000-0000EB230000}"/>
    <cellStyle name="Normal 4 2 3 2 2 3 4" xfId="3471" xr:uid="{00000000-0005-0000-0000-0000EC230000}"/>
    <cellStyle name="Normal 4 2 3 2 2 3 4 2" xfId="7219" xr:uid="{00000000-0005-0000-0000-0000ED230000}"/>
    <cellStyle name="Normal 4 2 3 2 2 3 4 2 2" xfId="14706" xr:uid="{00000000-0005-0000-0000-0000EE230000}"/>
    <cellStyle name="Normal 4 2 3 2 2 3 4 3" xfId="10963" xr:uid="{00000000-0005-0000-0000-0000EF230000}"/>
    <cellStyle name="Normal 4 2 3 2 2 3 5" xfId="5347" xr:uid="{00000000-0005-0000-0000-0000F0230000}"/>
    <cellStyle name="Normal 4 2 3 2 2 3 5 2" xfId="12835" xr:uid="{00000000-0005-0000-0000-0000F1230000}"/>
    <cellStyle name="Normal 4 2 3 2 2 3 6" xfId="9092" xr:uid="{00000000-0005-0000-0000-0000F2230000}"/>
    <cellStyle name="Normal 4 2 3 2 2 4" xfId="1812" xr:uid="{00000000-0005-0000-0000-0000F3230000}"/>
    <cellStyle name="Normal 4 2 3 2 2 4 2" xfId="2723" xr:uid="{00000000-0005-0000-0000-0000F4230000}"/>
    <cellStyle name="Normal 4 2 3 2 2 4 2 2" xfId="4600" xr:uid="{00000000-0005-0000-0000-0000F5230000}"/>
    <cellStyle name="Normal 4 2 3 2 2 4 2 2 2" xfId="8348" xr:uid="{00000000-0005-0000-0000-0000F6230000}"/>
    <cellStyle name="Normal 4 2 3 2 2 4 2 2 2 2" xfId="15835" xr:uid="{00000000-0005-0000-0000-0000F7230000}"/>
    <cellStyle name="Normal 4 2 3 2 2 4 2 2 3" xfId="12092" xr:uid="{00000000-0005-0000-0000-0000F8230000}"/>
    <cellStyle name="Normal 4 2 3 2 2 4 2 3" xfId="6476" xr:uid="{00000000-0005-0000-0000-0000F9230000}"/>
    <cellStyle name="Normal 4 2 3 2 2 4 2 3 2" xfId="13964" xr:uid="{00000000-0005-0000-0000-0000FA230000}"/>
    <cellStyle name="Normal 4 2 3 2 2 4 2 4" xfId="10221" xr:uid="{00000000-0005-0000-0000-0000FB230000}"/>
    <cellStyle name="Normal 4 2 3 2 2 4 3" xfId="3691" xr:uid="{00000000-0005-0000-0000-0000FC230000}"/>
    <cellStyle name="Normal 4 2 3 2 2 4 3 2" xfId="7439" xr:uid="{00000000-0005-0000-0000-0000FD230000}"/>
    <cellStyle name="Normal 4 2 3 2 2 4 3 2 2" xfId="14926" xr:uid="{00000000-0005-0000-0000-0000FE230000}"/>
    <cellStyle name="Normal 4 2 3 2 2 4 3 3" xfId="11183" xr:uid="{00000000-0005-0000-0000-0000FF230000}"/>
    <cellStyle name="Normal 4 2 3 2 2 4 4" xfId="5567" xr:uid="{00000000-0005-0000-0000-000000240000}"/>
    <cellStyle name="Normal 4 2 3 2 2 4 4 2" xfId="13055" xr:uid="{00000000-0005-0000-0000-000001240000}"/>
    <cellStyle name="Normal 4 2 3 2 2 4 5" xfId="9312" xr:uid="{00000000-0005-0000-0000-000002240000}"/>
    <cellStyle name="Normal 4 2 3 2 2 5" xfId="2282" xr:uid="{00000000-0005-0000-0000-000003240000}"/>
    <cellStyle name="Normal 4 2 3 2 2 5 2" xfId="4160" xr:uid="{00000000-0005-0000-0000-000004240000}"/>
    <cellStyle name="Normal 4 2 3 2 2 5 2 2" xfId="7908" xr:uid="{00000000-0005-0000-0000-000005240000}"/>
    <cellStyle name="Normal 4 2 3 2 2 5 2 2 2" xfId="15395" xr:uid="{00000000-0005-0000-0000-000006240000}"/>
    <cellStyle name="Normal 4 2 3 2 2 5 2 3" xfId="11652" xr:uid="{00000000-0005-0000-0000-000007240000}"/>
    <cellStyle name="Normal 4 2 3 2 2 5 3" xfId="6036" xr:uid="{00000000-0005-0000-0000-000008240000}"/>
    <cellStyle name="Normal 4 2 3 2 2 5 3 2" xfId="13524" xr:uid="{00000000-0005-0000-0000-000009240000}"/>
    <cellStyle name="Normal 4 2 3 2 2 5 4" xfId="9781" xr:uid="{00000000-0005-0000-0000-00000A240000}"/>
    <cellStyle name="Normal 4 2 3 2 2 6" xfId="3251" xr:uid="{00000000-0005-0000-0000-00000B240000}"/>
    <cellStyle name="Normal 4 2 3 2 2 6 2" xfId="6999" xr:uid="{00000000-0005-0000-0000-00000C240000}"/>
    <cellStyle name="Normal 4 2 3 2 2 6 2 2" xfId="14486" xr:uid="{00000000-0005-0000-0000-00000D240000}"/>
    <cellStyle name="Normal 4 2 3 2 2 6 3" xfId="10743" xr:uid="{00000000-0005-0000-0000-00000E240000}"/>
    <cellStyle name="Normal 4 2 3 2 2 7" xfId="5127" xr:uid="{00000000-0005-0000-0000-00000F240000}"/>
    <cellStyle name="Normal 4 2 3 2 2 7 2" xfId="12615" xr:uid="{00000000-0005-0000-0000-000010240000}"/>
    <cellStyle name="Normal 4 2 3 2 2 8" xfId="8872" xr:uid="{00000000-0005-0000-0000-000011240000}"/>
    <cellStyle name="Normal 4 2 3 2 3" xfId="1255" xr:uid="{00000000-0005-0000-0000-000012240000}"/>
    <cellStyle name="Normal 4 2 3 2 3 2" xfId="1593" xr:uid="{00000000-0005-0000-0000-000013240000}"/>
    <cellStyle name="Normal 4 2 3 2 3 2 2" xfId="2034" xr:uid="{00000000-0005-0000-0000-000014240000}"/>
    <cellStyle name="Normal 4 2 3 2 3 2 2 2" xfId="2945" xr:uid="{00000000-0005-0000-0000-000015240000}"/>
    <cellStyle name="Normal 4 2 3 2 3 2 2 2 2" xfId="4822" xr:uid="{00000000-0005-0000-0000-000016240000}"/>
    <cellStyle name="Normal 4 2 3 2 3 2 2 2 2 2" xfId="8570" xr:uid="{00000000-0005-0000-0000-000017240000}"/>
    <cellStyle name="Normal 4 2 3 2 3 2 2 2 2 2 2" xfId="16057" xr:uid="{00000000-0005-0000-0000-000018240000}"/>
    <cellStyle name="Normal 4 2 3 2 3 2 2 2 2 3" xfId="12314" xr:uid="{00000000-0005-0000-0000-000019240000}"/>
    <cellStyle name="Normal 4 2 3 2 3 2 2 2 3" xfId="6698" xr:uid="{00000000-0005-0000-0000-00001A240000}"/>
    <cellStyle name="Normal 4 2 3 2 3 2 2 2 3 2" xfId="14186" xr:uid="{00000000-0005-0000-0000-00001B240000}"/>
    <cellStyle name="Normal 4 2 3 2 3 2 2 2 4" xfId="10443" xr:uid="{00000000-0005-0000-0000-00001C240000}"/>
    <cellStyle name="Normal 4 2 3 2 3 2 2 3" xfId="3913" xr:uid="{00000000-0005-0000-0000-00001D240000}"/>
    <cellStyle name="Normal 4 2 3 2 3 2 2 3 2" xfId="7661" xr:uid="{00000000-0005-0000-0000-00001E240000}"/>
    <cellStyle name="Normal 4 2 3 2 3 2 2 3 2 2" xfId="15148" xr:uid="{00000000-0005-0000-0000-00001F240000}"/>
    <cellStyle name="Normal 4 2 3 2 3 2 2 3 3" xfId="11405" xr:uid="{00000000-0005-0000-0000-000020240000}"/>
    <cellStyle name="Normal 4 2 3 2 3 2 2 4" xfId="5789" xr:uid="{00000000-0005-0000-0000-000021240000}"/>
    <cellStyle name="Normal 4 2 3 2 3 2 2 4 2" xfId="13277" xr:uid="{00000000-0005-0000-0000-000022240000}"/>
    <cellStyle name="Normal 4 2 3 2 3 2 2 5" xfId="9534" xr:uid="{00000000-0005-0000-0000-000023240000}"/>
    <cellStyle name="Normal 4 2 3 2 3 2 3" xfId="2504" xr:uid="{00000000-0005-0000-0000-000024240000}"/>
    <cellStyle name="Normal 4 2 3 2 3 2 3 2" xfId="4382" xr:uid="{00000000-0005-0000-0000-000025240000}"/>
    <cellStyle name="Normal 4 2 3 2 3 2 3 2 2" xfId="8130" xr:uid="{00000000-0005-0000-0000-000026240000}"/>
    <cellStyle name="Normal 4 2 3 2 3 2 3 2 2 2" xfId="15617" xr:uid="{00000000-0005-0000-0000-000027240000}"/>
    <cellStyle name="Normal 4 2 3 2 3 2 3 2 3" xfId="11874" xr:uid="{00000000-0005-0000-0000-000028240000}"/>
    <cellStyle name="Normal 4 2 3 2 3 2 3 3" xfId="6258" xr:uid="{00000000-0005-0000-0000-000029240000}"/>
    <cellStyle name="Normal 4 2 3 2 3 2 3 3 2" xfId="13746" xr:uid="{00000000-0005-0000-0000-00002A240000}"/>
    <cellStyle name="Normal 4 2 3 2 3 2 3 4" xfId="10003" xr:uid="{00000000-0005-0000-0000-00002B240000}"/>
    <cellStyle name="Normal 4 2 3 2 3 2 4" xfId="3473" xr:uid="{00000000-0005-0000-0000-00002C240000}"/>
    <cellStyle name="Normal 4 2 3 2 3 2 4 2" xfId="7221" xr:uid="{00000000-0005-0000-0000-00002D240000}"/>
    <cellStyle name="Normal 4 2 3 2 3 2 4 2 2" xfId="14708" xr:uid="{00000000-0005-0000-0000-00002E240000}"/>
    <cellStyle name="Normal 4 2 3 2 3 2 4 3" xfId="10965" xr:uid="{00000000-0005-0000-0000-00002F240000}"/>
    <cellStyle name="Normal 4 2 3 2 3 2 5" xfId="5349" xr:uid="{00000000-0005-0000-0000-000030240000}"/>
    <cellStyle name="Normal 4 2 3 2 3 2 5 2" xfId="12837" xr:uid="{00000000-0005-0000-0000-000031240000}"/>
    <cellStyle name="Normal 4 2 3 2 3 2 6" xfId="9094" xr:uid="{00000000-0005-0000-0000-000032240000}"/>
    <cellStyle name="Normal 4 2 3 2 3 3" xfId="1814" xr:uid="{00000000-0005-0000-0000-000033240000}"/>
    <cellStyle name="Normal 4 2 3 2 3 3 2" xfId="2725" xr:uid="{00000000-0005-0000-0000-000034240000}"/>
    <cellStyle name="Normal 4 2 3 2 3 3 2 2" xfId="4602" xr:uid="{00000000-0005-0000-0000-000035240000}"/>
    <cellStyle name="Normal 4 2 3 2 3 3 2 2 2" xfId="8350" xr:uid="{00000000-0005-0000-0000-000036240000}"/>
    <cellStyle name="Normal 4 2 3 2 3 3 2 2 2 2" xfId="15837" xr:uid="{00000000-0005-0000-0000-000037240000}"/>
    <cellStyle name="Normal 4 2 3 2 3 3 2 2 3" xfId="12094" xr:uid="{00000000-0005-0000-0000-000038240000}"/>
    <cellStyle name="Normal 4 2 3 2 3 3 2 3" xfId="6478" xr:uid="{00000000-0005-0000-0000-000039240000}"/>
    <cellStyle name="Normal 4 2 3 2 3 3 2 3 2" xfId="13966" xr:uid="{00000000-0005-0000-0000-00003A240000}"/>
    <cellStyle name="Normal 4 2 3 2 3 3 2 4" xfId="10223" xr:uid="{00000000-0005-0000-0000-00003B240000}"/>
    <cellStyle name="Normal 4 2 3 2 3 3 3" xfId="3693" xr:uid="{00000000-0005-0000-0000-00003C240000}"/>
    <cellStyle name="Normal 4 2 3 2 3 3 3 2" xfId="7441" xr:uid="{00000000-0005-0000-0000-00003D240000}"/>
    <cellStyle name="Normal 4 2 3 2 3 3 3 2 2" xfId="14928" xr:uid="{00000000-0005-0000-0000-00003E240000}"/>
    <cellStyle name="Normal 4 2 3 2 3 3 3 3" xfId="11185" xr:uid="{00000000-0005-0000-0000-00003F240000}"/>
    <cellStyle name="Normal 4 2 3 2 3 3 4" xfId="5569" xr:uid="{00000000-0005-0000-0000-000040240000}"/>
    <cellStyle name="Normal 4 2 3 2 3 3 4 2" xfId="13057" xr:uid="{00000000-0005-0000-0000-000041240000}"/>
    <cellStyle name="Normal 4 2 3 2 3 3 5" xfId="9314" xr:uid="{00000000-0005-0000-0000-000042240000}"/>
    <cellStyle name="Normal 4 2 3 2 3 4" xfId="2284" xr:uid="{00000000-0005-0000-0000-000043240000}"/>
    <cellStyle name="Normal 4 2 3 2 3 4 2" xfId="4162" xr:uid="{00000000-0005-0000-0000-000044240000}"/>
    <cellStyle name="Normal 4 2 3 2 3 4 2 2" xfId="7910" xr:uid="{00000000-0005-0000-0000-000045240000}"/>
    <cellStyle name="Normal 4 2 3 2 3 4 2 2 2" xfId="15397" xr:uid="{00000000-0005-0000-0000-000046240000}"/>
    <cellStyle name="Normal 4 2 3 2 3 4 2 3" xfId="11654" xr:uid="{00000000-0005-0000-0000-000047240000}"/>
    <cellStyle name="Normal 4 2 3 2 3 4 3" xfId="6038" xr:uid="{00000000-0005-0000-0000-000048240000}"/>
    <cellStyle name="Normal 4 2 3 2 3 4 3 2" xfId="13526" xr:uid="{00000000-0005-0000-0000-000049240000}"/>
    <cellStyle name="Normal 4 2 3 2 3 4 4" xfId="9783" xr:uid="{00000000-0005-0000-0000-00004A240000}"/>
    <cellStyle name="Normal 4 2 3 2 3 5" xfId="3253" xr:uid="{00000000-0005-0000-0000-00004B240000}"/>
    <cellStyle name="Normal 4 2 3 2 3 5 2" xfId="7001" xr:uid="{00000000-0005-0000-0000-00004C240000}"/>
    <cellStyle name="Normal 4 2 3 2 3 5 2 2" xfId="14488" xr:uid="{00000000-0005-0000-0000-00004D240000}"/>
    <cellStyle name="Normal 4 2 3 2 3 5 3" xfId="10745" xr:uid="{00000000-0005-0000-0000-00004E240000}"/>
    <cellStyle name="Normal 4 2 3 2 3 6" xfId="5129" xr:uid="{00000000-0005-0000-0000-00004F240000}"/>
    <cellStyle name="Normal 4 2 3 2 3 6 2" xfId="12617" xr:uid="{00000000-0005-0000-0000-000050240000}"/>
    <cellStyle name="Normal 4 2 3 2 3 7" xfId="8874" xr:uid="{00000000-0005-0000-0000-000051240000}"/>
    <cellStyle name="Normal 4 2 3 2 4" xfId="1590" xr:uid="{00000000-0005-0000-0000-000052240000}"/>
    <cellStyle name="Normal 4 2 3 2 4 2" xfId="2031" xr:uid="{00000000-0005-0000-0000-000053240000}"/>
    <cellStyle name="Normal 4 2 3 2 4 2 2" xfId="2942" xr:uid="{00000000-0005-0000-0000-000054240000}"/>
    <cellStyle name="Normal 4 2 3 2 4 2 2 2" xfId="4819" xr:uid="{00000000-0005-0000-0000-000055240000}"/>
    <cellStyle name="Normal 4 2 3 2 4 2 2 2 2" xfId="8567" xr:uid="{00000000-0005-0000-0000-000056240000}"/>
    <cellStyle name="Normal 4 2 3 2 4 2 2 2 2 2" xfId="16054" xr:uid="{00000000-0005-0000-0000-000057240000}"/>
    <cellStyle name="Normal 4 2 3 2 4 2 2 2 3" xfId="12311" xr:uid="{00000000-0005-0000-0000-000058240000}"/>
    <cellStyle name="Normal 4 2 3 2 4 2 2 3" xfId="6695" xr:uid="{00000000-0005-0000-0000-000059240000}"/>
    <cellStyle name="Normal 4 2 3 2 4 2 2 3 2" xfId="14183" xr:uid="{00000000-0005-0000-0000-00005A240000}"/>
    <cellStyle name="Normal 4 2 3 2 4 2 2 4" xfId="10440" xr:uid="{00000000-0005-0000-0000-00005B240000}"/>
    <cellStyle name="Normal 4 2 3 2 4 2 3" xfId="3910" xr:uid="{00000000-0005-0000-0000-00005C240000}"/>
    <cellStyle name="Normal 4 2 3 2 4 2 3 2" xfId="7658" xr:uid="{00000000-0005-0000-0000-00005D240000}"/>
    <cellStyle name="Normal 4 2 3 2 4 2 3 2 2" xfId="15145" xr:uid="{00000000-0005-0000-0000-00005E240000}"/>
    <cellStyle name="Normal 4 2 3 2 4 2 3 3" xfId="11402" xr:uid="{00000000-0005-0000-0000-00005F240000}"/>
    <cellStyle name="Normal 4 2 3 2 4 2 4" xfId="5786" xr:uid="{00000000-0005-0000-0000-000060240000}"/>
    <cellStyle name="Normal 4 2 3 2 4 2 4 2" xfId="13274" xr:uid="{00000000-0005-0000-0000-000061240000}"/>
    <cellStyle name="Normal 4 2 3 2 4 2 5" xfId="9531" xr:uid="{00000000-0005-0000-0000-000062240000}"/>
    <cellStyle name="Normal 4 2 3 2 4 3" xfId="2501" xr:uid="{00000000-0005-0000-0000-000063240000}"/>
    <cellStyle name="Normal 4 2 3 2 4 3 2" xfId="4379" xr:uid="{00000000-0005-0000-0000-000064240000}"/>
    <cellStyle name="Normal 4 2 3 2 4 3 2 2" xfId="8127" xr:uid="{00000000-0005-0000-0000-000065240000}"/>
    <cellStyle name="Normal 4 2 3 2 4 3 2 2 2" xfId="15614" xr:uid="{00000000-0005-0000-0000-000066240000}"/>
    <cellStyle name="Normal 4 2 3 2 4 3 2 3" xfId="11871" xr:uid="{00000000-0005-0000-0000-000067240000}"/>
    <cellStyle name="Normal 4 2 3 2 4 3 3" xfId="6255" xr:uid="{00000000-0005-0000-0000-000068240000}"/>
    <cellStyle name="Normal 4 2 3 2 4 3 3 2" xfId="13743" xr:uid="{00000000-0005-0000-0000-000069240000}"/>
    <cellStyle name="Normal 4 2 3 2 4 3 4" xfId="10000" xr:uid="{00000000-0005-0000-0000-00006A240000}"/>
    <cellStyle name="Normal 4 2 3 2 4 4" xfId="3470" xr:uid="{00000000-0005-0000-0000-00006B240000}"/>
    <cellStyle name="Normal 4 2 3 2 4 4 2" xfId="7218" xr:uid="{00000000-0005-0000-0000-00006C240000}"/>
    <cellStyle name="Normal 4 2 3 2 4 4 2 2" xfId="14705" xr:uid="{00000000-0005-0000-0000-00006D240000}"/>
    <cellStyle name="Normal 4 2 3 2 4 4 3" xfId="10962" xr:uid="{00000000-0005-0000-0000-00006E240000}"/>
    <cellStyle name="Normal 4 2 3 2 4 5" xfId="5346" xr:uid="{00000000-0005-0000-0000-00006F240000}"/>
    <cellStyle name="Normal 4 2 3 2 4 5 2" xfId="12834" xr:uid="{00000000-0005-0000-0000-000070240000}"/>
    <cellStyle name="Normal 4 2 3 2 4 6" xfId="9091" xr:uid="{00000000-0005-0000-0000-000071240000}"/>
    <cellStyle name="Normal 4 2 3 2 5" xfId="1811" xr:uid="{00000000-0005-0000-0000-000072240000}"/>
    <cellStyle name="Normal 4 2 3 2 5 2" xfId="2722" xr:uid="{00000000-0005-0000-0000-000073240000}"/>
    <cellStyle name="Normal 4 2 3 2 5 2 2" xfId="4599" xr:uid="{00000000-0005-0000-0000-000074240000}"/>
    <cellStyle name="Normal 4 2 3 2 5 2 2 2" xfId="8347" xr:uid="{00000000-0005-0000-0000-000075240000}"/>
    <cellStyle name="Normal 4 2 3 2 5 2 2 2 2" xfId="15834" xr:uid="{00000000-0005-0000-0000-000076240000}"/>
    <cellStyle name="Normal 4 2 3 2 5 2 2 3" xfId="12091" xr:uid="{00000000-0005-0000-0000-000077240000}"/>
    <cellStyle name="Normal 4 2 3 2 5 2 3" xfId="6475" xr:uid="{00000000-0005-0000-0000-000078240000}"/>
    <cellStyle name="Normal 4 2 3 2 5 2 3 2" xfId="13963" xr:uid="{00000000-0005-0000-0000-000079240000}"/>
    <cellStyle name="Normal 4 2 3 2 5 2 4" xfId="10220" xr:uid="{00000000-0005-0000-0000-00007A240000}"/>
    <cellStyle name="Normal 4 2 3 2 5 3" xfId="3690" xr:uid="{00000000-0005-0000-0000-00007B240000}"/>
    <cellStyle name="Normal 4 2 3 2 5 3 2" xfId="7438" xr:uid="{00000000-0005-0000-0000-00007C240000}"/>
    <cellStyle name="Normal 4 2 3 2 5 3 2 2" xfId="14925" xr:uid="{00000000-0005-0000-0000-00007D240000}"/>
    <cellStyle name="Normal 4 2 3 2 5 3 3" xfId="11182" xr:uid="{00000000-0005-0000-0000-00007E240000}"/>
    <cellStyle name="Normal 4 2 3 2 5 4" xfId="5566" xr:uid="{00000000-0005-0000-0000-00007F240000}"/>
    <cellStyle name="Normal 4 2 3 2 5 4 2" xfId="13054" xr:uid="{00000000-0005-0000-0000-000080240000}"/>
    <cellStyle name="Normal 4 2 3 2 5 5" xfId="9311" xr:uid="{00000000-0005-0000-0000-000081240000}"/>
    <cellStyle name="Normal 4 2 3 2 6" xfId="2281" xr:uid="{00000000-0005-0000-0000-000082240000}"/>
    <cellStyle name="Normal 4 2 3 2 6 2" xfId="4159" xr:uid="{00000000-0005-0000-0000-000083240000}"/>
    <cellStyle name="Normal 4 2 3 2 6 2 2" xfId="7907" xr:uid="{00000000-0005-0000-0000-000084240000}"/>
    <cellStyle name="Normal 4 2 3 2 6 2 2 2" xfId="15394" xr:uid="{00000000-0005-0000-0000-000085240000}"/>
    <cellStyle name="Normal 4 2 3 2 6 2 3" xfId="11651" xr:uid="{00000000-0005-0000-0000-000086240000}"/>
    <cellStyle name="Normal 4 2 3 2 6 3" xfId="6035" xr:uid="{00000000-0005-0000-0000-000087240000}"/>
    <cellStyle name="Normal 4 2 3 2 6 3 2" xfId="13523" xr:uid="{00000000-0005-0000-0000-000088240000}"/>
    <cellStyle name="Normal 4 2 3 2 6 4" xfId="9780" xr:uid="{00000000-0005-0000-0000-000089240000}"/>
    <cellStyle name="Normal 4 2 3 2 7" xfId="3250" xr:uid="{00000000-0005-0000-0000-00008A240000}"/>
    <cellStyle name="Normal 4 2 3 2 7 2" xfId="6998" xr:uid="{00000000-0005-0000-0000-00008B240000}"/>
    <cellStyle name="Normal 4 2 3 2 7 2 2" xfId="14485" xr:uid="{00000000-0005-0000-0000-00008C240000}"/>
    <cellStyle name="Normal 4 2 3 2 7 3" xfId="10742" xr:uid="{00000000-0005-0000-0000-00008D240000}"/>
    <cellStyle name="Normal 4 2 3 2 8" xfId="5126" xr:uid="{00000000-0005-0000-0000-00008E240000}"/>
    <cellStyle name="Normal 4 2 3 2 8 2" xfId="12614" xr:uid="{00000000-0005-0000-0000-00008F240000}"/>
    <cellStyle name="Normal 4 2 3 2 9" xfId="8871" xr:uid="{00000000-0005-0000-0000-000090240000}"/>
    <cellStyle name="Normal 4 2 3 3" xfId="1256" xr:uid="{00000000-0005-0000-0000-000091240000}"/>
    <cellStyle name="Normal 4 2 3 3 2" xfId="1257" xr:uid="{00000000-0005-0000-0000-000092240000}"/>
    <cellStyle name="Normal 4 2 3 3 2 2" xfId="1595" xr:uid="{00000000-0005-0000-0000-000093240000}"/>
    <cellStyle name="Normal 4 2 3 3 2 2 2" xfId="2036" xr:uid="{00000000-0005-0000-0000-000094240000}"/>
    <cellStyle name="Normal 4 2 3 3 2 2 2 2" xfId="2947" xr:uid="{00000000-0005-0000-0000-000095240000}"/>
    <cellStyle name="Normal 4 2 3 3 2 2 2 2 2" xfId="4824" xr:uid="{00000000-0005-0000-0000-000096240000}"/>
    <cellStyle name="Normal 4 2 3 3 2 2 2 2 2 2" xfId="8572" xr:uid="{00000000-0005-0000-0000-000097240000}"/>
    <cellStyle name="Normal 4 2 3 3 2 2 2 2 2 2 2" xfId="16059" xr:uid="{00000000-0005-0000-0000-000098240000}"/>
    <cellStyle name="Normal 4 2 3 3 2 2 2 2 2 3" xfId="12316" xr:uid="{00000000-0005-0000-0000-000099240000}"/>
    <cellStyle name="Normal 4 2 3 3 2 2 2 2 3" xfId="6700" xr:uid="{00000000-0005-0000-0000-00009A240000}"/>
    <cellStyle name="Normal 4 2 3 3 2 2 2 2 3 2" xfId="14188" xr:uid="{00000000-0005-0000-0000-00009B240000}"/>
    <cellStyle name="Normal 4 2 3 3 2 2 2 2 4" xfId="10445" xr:uid="{00000000-0005-0000-0000-00009C240000}"/>
    <cellStyle name="Normal 4 2 3 3 2 2 2 3" xfId="3915" xr:uid="{00000000-0005-0000-0000-00009D240000}"/>
    <cellStyle name="Normal 4 2 3 3 2 2 2 3 2" xfId="7663" xr:uid="{00000000-0005-0000-0000-00009E240000}"/>
    <cellStyle name="Normal 4 2 3 3 2 2 2 3 2 2" xfId="15150" xr:uid="{00000000-0005-0000-0000-00009F240000}"/>
    <cellStyle name="Normal 4 2 3 3 2 2 2 3 3" xfId="11407" xr:uid="{00000000-0005-0000-0000-0000A0240000}"/>
    <cellStyle name="Normal 4 2 3 3 2 2 2 4" xfId="5791" xr:uid="{00000000-0005-0000-0000-0000A1240000}"/>
    <cellStyle name="Normal 4 2 3 3 2 2 2 4 2" xfId="13279" xr:uid="{00000000-0005-0000-0000-0000A2240000}"/>
    <cellStyle name="Normal 4 2 3 3 2 2 2 5" xfId="9536" xr:uid="{00000000-0005-0000-0000-0000A3240000}"/>
    <cellStyle name="Normal 4 2 3 3 2 2 3" xfId="2506" xr:uid="{00000000-0005-0000-0000-0000A4240000}"/>
    <cellStyle name="Normal 4 2 3 3 2 2 3 2" xfId="4384" xr:uid="{00000000-0005-0000-0000-0000A5240000}"/>
    <cellStyle name="Normal 4 2 3 3 2 2 3 2 2" xfId="8132" xr:uid="{00000000-0005-0000-0000-0000A6240000}"/>
    <cellStyle name="Normal 4 2 3 3 2 2 3 2 2 2" xfId="15619" xr:uid="{00000000-0005-0000-0000-0000A7240000}"/>
    <cellStyle name="Normal 4 2 3 3 2 2 3 2 3" xfId="11876" xr:uid="{00000000-0005-0000-0000-0000A8240000}"/>
    <cellStyle name="Normal 4 2 3 3 2 2 3 3" xfId="6260" xr:uid="{00000000-0005-0000-0000-0000A9240000}"/>
    <cellStyle name="Normal 4 2 3 3 2 2 3 3 2" xfId="13748" xr:uid="{00000000-0005-0000-0000-0000AA240000}"/>
    <cellStyle name="Normal 4 2 3 3 2 2 3 4" xfId="10005" xr:uid="{00000000-0005-0000-0000-0000AB240000}"/>
    <cellStyle name="Normal 4 2 3 3 2 2 4" xfId="3475" xr:uid="{00000000-0005-0000-0000-0000AC240000}"/>
    <cellStyle name="Normal 4 2 3 3 2 2 4 2" xfId="7223" xr:uid="{00000000-0005-0000-0000-0000AD240000}"/>
    <cellStyle name="Normal 4 2 3 3 2 2 4 2 2" xfId="14710" xr:uid="{00000000-0005-0000-0000-0000AE240000}"/>
    <cellStyle name="Normal 4 2 3 3 2 2 4 3" xfId="10967" xr:uid="{00000000-0005-0000-0000-0000AF240000}"/>
    <cellStyle name="Normal 4 2 3 3 2 2 5" xfId="5351" xr:uid="{00000000-0005-0000-0000-0000B0240000}"/>
    <cellStyle name="Normal 4 2 3 3 2 2 5 2" xfId="12839" xr:uid="{00000000-0005-0000-0000-0000B1240000}"/>
    <cellStyle name="Normal 4 2 3 3 2 2 6" xfId="9096" xr:uid="{00000000-0005-0000-0000-0000B2240000}"/>
    <cellStyle name="Normal 4 2 3 3 2 3" xfId="1816" xr:uid="{00000000-0005-0000-0000-0000B3240000}"/>
    <cellStyle name="Normal 4 2 3 3 2 3 2" xfId="2727" xr:uid="{00000000-0005-0000-0000-0000B4240000}"/>
    <cellStyle name="Normal 4 2 3 3 2 3 2 2" xfId="4604" xr:uid="{00000000-0005-0000-0000-0000B5240000}"/>
    <cellStyle name="Normal 4 2 3 3 2 3 2 2 2" xfId="8352" xr:uid="{00000000-0005-0000-0000-0000B6240000}"/>
    <cellStyle name="Normal 4 2 3 3 2 3 2 2 2 2" xfId="15839" xr:uid="{00000000-0005-0000-0000-0000B7240000}"/>
    <cellStyle name="Normal 4 2 3 3 2 3 2 2 3" xfId="12096" xr:uid="{00000000-0005-0000-0000-0000B8240000}"/>
    <cellStyle name="Normal 4 2 3 3 2 3 2 3" xfId="6480" xr:uid="{00000000-0005-0000-0000-0000B9240000}"/>
    <cellStyle name="Normal 4 2 3 3 2 3 2 3 2" xfId="13968" xr:uid="{00000000-0005-0000-0000-0000BA240000}"/>
    <cellStyle name="Normal 4 2 3 3 2 3 2 4" xfId="10225" xr:uid="{00000000-0005-0000-0000-0000BB240000}"/>
    <cellStyle name="Normal 4 2 3 3 2 3 3" xfId="3695" xr:uid="{00000000-0005-0000-0000-0000BC240000}"/>
    <cellStyle name="Normal 4 2 3 3 2 3 3 2" xfId="7443" xr:uid="{00000000-0005-0000-0000-0000BD240000}"/>
    <cellStyle name="Normal 4 2 3 3 2 3 3 2 2" xfId="14930" xr:uid="{00000000-0005-0000-0000-0000BE240000}"/>
    <cellStyle name="Normal 4 2 3 3 2 3 3 3" xfId="11187" xr:uid="{00000000-0005-0000-0000-0000BF240000}"/>
    <cellStyle name="Normal 4 2 3 3 2 3 4" xfId="5571" xr:uid="{00000000-0005-0000-0000-0000C0240000}"/>
    <cellStyle name="Normal 4 2 3 3 2 3 4 2" xfId="13059" xr:uid="{00000000-0005-0000-0000-0000C1240000}"/>
    <cellStyle name="Normal 4 2 3 3 2 3 5" xfId="9316" xr:uid="{00000000-0005-0000-0000-0000C2240000}"/>
    <cellStyle name="Normal 4 2 3 3 2 4" xfId="2286" xr:uid="{00000000-0005-0000-0000-0000C3240000}"/>
    <cellStyle name="Normal 4 2 3 3 2 4 2" xfId="4164" xr:uid="{00000000-0005-0000-0000-0000C4240000}"/>
    <cellStyle name="Normal 4 2 3 3 2 4 2 2" xfId="7912" xr:uid="{00000000-0005-0000-0000-0000C5240000}"/>
    <cellStyle name="Normal 4 2 3 3 2 4 2 2 2" xfId="15399" xr:uid="{00000000-0005-0000-0000-0000C6240000}"/>
    <cellStyle name="Normal 4 2 3 3 2 4 2 3" xfId="11656" xr:uid="{00000000-0005-0000-0000-0000C7240000}"/>
    <cellStyle name="Normal 4 2 3 3 2 4 3" xfId="6040" xr:uid="{00000000-0005-0000-0000-0000C8240000}"/>
    <cellStyle name="Normal 4 2 3 3 2 4 3 2" xfId="13528" xr:uid="{00000000-0005-0000-0000-0000C9240000}"/>
    <cellStyle name="Normal 4 2 3 3 2 4 4" xfId="9785" xr:uid="{00000000-0005-0000-0000-0000CA240000}"/>
    <cellStyle name="Normal 4 2 3 3 2 5" xfId="3255" xr:uid="{00000000-0005-0000-0000-0000CB240000}"/>
    <cellStyle name="Normal 4 2 3 3 2 5 2" xfId="7003" xr:uid="{00000000-0005-0000-0000-0000CC240000}"/>
    <cellStyle name="Normal 4 2 3 3 2 5 2 2" xfId="14490" xr:uid="{00000000-0005-0000-0000-0000CD240000}"/>
    <cellStyle name="Normal 4 2 3 3 2 5 3" xfId="10747" xr:uid="{00000000-0005-0000-0000-0000CE240000}"/>
    <cellStyle name="Normal 4 2 3 3 2 6" xfId="5131" xr:uid="{00000000-0005-0000-0000-0000CF240000}"/>
    <cellStyle name="Normal 4 2 3 3 2 6 2" xfId="12619" xr:uid="{00000000-0005-0000-0000-0000D0240000}"/>
    <cellStyle name="Normal 4 2 3 3 2 7" xfId="8876" xr:uid="{00000000-0005-0000-0000-0000D1240000}"/>
    <cellStyle name="Normal 4 2 3 3 3" xfId="1594" xr:uid="{00000000-0005-0000-0000-0000D2240000}"/>
    <cellStyle name="Normal 4 2 3 3 3 2" xfId="2035" xr:uid="{00000000-0005-0000-0000-0000D3240000}"/>
    <cellStyle name="Normal 4 2 3 3 3 2 2" xfId="2946" xr:uid="{00000000-0005-0000-0000-0000D4240000}"/>
    <cellStyle name="Normal 4 2 3 3 3 2 2 2" xfId="4823" xr:uid="{00000000-0005-0000-0000-0000D5240000}"/>
    <cellStyle name="Normal 4 2 3 3 3 2 2 2 2" xfId="8571" xr:uid="{00000000-0005-0000-0000-0000D6240000}"/>
    <cellStyle name="Normal 4 2 3 3 3 2 2 2 2 2" xfId="16058" xr:uid="{00000000-0005-0000-0000-0000D7240000}"/>
    <cellStyle name="Normal 4 2 3 3 3 2 2 2 3" xfId="12315" xr:uid="{00000000-0005-0000-0000-0000D8240000}"/>
    <cellStyle name="Normal 4 2 3 3 3 2 2 3" xfId="6699" xr:uid="{00000000-0005-0000-0000-0000D9240000}"/>
    <cellStyle name="Normal 4 2 3 3 3 2 2 3 2" xfId="14187" xr:uid="{00000000-0005-0000-0000-0000DA240000}"/>
    <cellStyle name="Normal 4 2 3 3 3 2 2 4" xfId="10444" xr:uid="{00000000-0005-0000-0000-0000DB240000}"/>
    <cellStyle name="Normal 4 2 3 3 3 2 3" xfId="3914" xr:uid="{00000000-0005-0000-0000-0000DC240000}"/>
    <cellStyle name="Normal 4 2 3 3 3 2 3 2" xfId="7662" xr:uid="{00000000-0005-0000-0000-0000DD240000}"/>
    <cellStyle name="Normal 4 2 3 3 3 2 3 2 2" xfId="15149" xr:uid="{00000000-0005-0000-0000-0000DE240000}"/>
    <cellStyle name="Normal 4 2 3 3 3 2 3 3" xfId="11406" xr:uid="{00000000-0005-0000-0000-0000DF240000}"/>
    <cellStyle name="Normal 4 2 3 3 3 2 4" xfId="5790" xr:uid="{00000000-0005-0000-0000-0000E0240000}"/>
    <cellStyle name="Normal 4 2 3 3 3 2 4 2" xfId="13278" xr:uid="{00000000-0005-0000-0000-0000E1240000}"/>
    <cellStyle name="Normal 4 2 3 3 3 2 5" xfId="9535" xr:uid="{00000000-0005-0000-0000-0000E2240000}"/>
    <cellStyle name="Normal 4 2 3 3 3 3" xfId="2505" xr:uid="{00000000-0005-0000-0000-0000E3240000}"/>
    <cellStyle name="Normal 4 2 3 3 3 3 2" xfId="4383" xr:uid="{00000000-0005-0000-0000-0000E4240000}"/>
    <cellStyle name="Normal 4 2 3 3 3 3 2 2" xfId="8131" xr:uid="{00000000-0005-0000-0000-0000E5240000}"/>
    <cellStyle name="Normal 4 2 3 3 3 3 2 2 2" xfId="15618" xr:uid="{00000000-0005-0000-0000-0000E6240000}"/>
    <cellStyle name="Normal 4 2 3 3 3 3 2 3" xfId="11875" xr:uid="{00000000-0005-0000-0000-0000E7240000}"/>
    <cellStyle name="Normal 4 2 3 3 3 3 3" xfId="6259" xr:uid="{00000000-0005-0000-0000-0000E8240000}"/>
    <cellStyle name="Normal 4 2 3 3 3 3 3 2" xfId="13747" xr:uid="{00000000-0005-0000-0000-0000E9240000}"/>
    <cellStyle name="Normal 4 2 3 3 3 3 4" xfId="10004" xr:uid="{00000000-0005-0000-0000-0000EA240000}"/>
    <cellStyle name="Normal 4 2 3 3 3 4" xfId="3474" xr:uid="{00000000-0005-0000-0000-0000EB240000}"/>
    <cellStyle name="Normal 4 2 3 3 3 4 2" xfId="7222" xr:uid="{00000000-0005-0000-0000-0000EC240000}"/>
    <cellStyle name="Normal 4 2 3 3 3 4 2 2" xfId="14709" xr:uid="{00000000-0005-0000-0000-0000ED240000}"/>
    <cellStyle name="Normal 4 2 3 3 3 4 3" xfId="10966" xr:uid="{00000000-0005-0000-0000-0000EE240000}"/>
    <cellStyle name="Normal 4 2 3 3 3 5" xfId="5350" xr:uid="{00000000-0005-0000-0000-0000EF240000}"/>
    <cellStyle name="Normal 4 2 3 3 3 5 2" xfId="12838" xr:uid="{00000000-0005-0000-0000-0000F0240000}"/>
    <cellStyle name="Normal 4 2 3 3 3 6" xfId="9095" xr:uid="{00000000-0005-0000-0000-0000F1240000}"/>
    <cellStyle name="Normal 4 2 3 3 4" xfId="1815" xr:uid="{00000000-0005-0000-0000-0000F2240000}"/>
    <cellStyle name="Normal 4 2 3 3 4 2" xfId="2726" xr:uid="{00000000-0005-0000-0000-0000F3240000}"/>
    <cellStyle name="Normal 4 2 3 3 4 2 2" xfId="4603" xr:uid="{00000000-0005-0000-0000-0000F4240000}"/>
    <cellStyle name="Normal 4 2 3 3 4 2 2 2" xfId="8351" xr:uid="{00000000-0005-0000-0000-0000F5240000}"/>
    <cellStyle name="Normal 4 2 3 3 4 2 2 2 2" xfId="15838" xr:uid="{00000000-0005-0000-0000-0000F6240000}"/>
    <cellStyle name="Normal 4 2 3 3 4 2 2 3" xfId="12095" xr:uid="{00000000-0005-0000-0000-0000F7240000}"/>
    <cellStyle name="Normal 4 2 3 3 4 2 3" xfId="6479" xr:uid="{00000000-0005-0000-0000-0000F8240000}"/>
    <cellStyle name="Normal 4 2 3 3 4 2 3 2" xfId="13967" xr:uid="{00000000-0005-0000-0000-0000F9240000}"/>
    <cellStyle name="Normal 4 2 3 3 4 2 4" xfId="10224" xr:uid="{00000000-0005-0000-0000-0000FA240000}"/>
    <cellStyle name="Normal 4 2 3 3 4 3" xfId="3694" xr:uid="{00000000-0005-0000-0000-0000FB240000}"/>
    <cellStyle name="Normal 4 2 3 3 4 3 2" xfId="7442" xr:uid="{00000000-0005-0000-0000-0000FC240000}"/>
    <cellStyle name="Normal 4 2 3 3 4 3 2 2" xfId="14929" xr:uid="{00000000-0005-0000-0000-0000FD240000}"/>
    <cellStyle name="Normal 4 2 3 3 4 3 3" xfId="11186" xr:uid="{00000000-0005-0000-0000-0000FE240000}"/>
    <cellStyle name="Normal 4 2 3 3 4 4" xfId="5570" xr:uid="{00000000-0005-0000-0000-0000FF240000}"/>
    <cellStyle name="Normal 4 2 3 3 4 4 2" xfId="13058" xr:uid="{00000000-0005-0000-0000-000000250000}"/>
    <cellStyle name="Normal 4 2 3 3 4 5" xfId="9315" xr:uid="{00000000-0005-0000-0000-000001250000}"/>
    <cellStyle name="Normal 4 2 3 3 5" xfId="2285" xr:uid="{00000000-0005-0000-0000-000002250000}"/>
    <cellStyle name="Normal 4 2 3 3 5 2" xfId="4163" xr:uid="{00000000-0005-0000-0000-000003250000}"/>
    <cellStyle name="Normal 4 2 3 3 5 2 2" xfId="7911" xr:uid="{00000000-0005-0000-0000-000004250000}"/>
    <cellStyle name="Normal 4 2 3 3 5 2 2 2" xfId="15398" xr:uid="{00000000-0005-0000-0000-000005250000}"/>
    <cellStyle name="Normal 4 2 3 3 5 2 3" xfId="11655" xr:uid="{00000000-0005-0000-0000-000006250000}"/>
    <cellStyle name="Normal 4 2 3 3 5 3" xfId="6039" xr:uid="{00000000-0005-0000-0000-000007250000}"/>
    <cellStyle name="Normal 4 2 3 3 5 3 2" xfId="13527" xr:uid="{00000000-0005-0000-0000-000008250000}"/>
    <cellStyle name="Normal 4 2 3 3 5 4" xfId="9784" xr:uid="{00000000-0005-0000-0000-000009250000}"/>
    <cellStyle name="Normal 4 2 3 3 6" xfId="3254" xr:uid="{00000000-0005-0000-0000-00000A250000}"/>
    <cellStyle name="Normal 4 2 3 3 6 2" xfId="7002" xr:uid="{00000000-0005-0000-0000-00000B250000}"/>
    <cellStyle name="Normal 4 2 3 3 6 2 2" xfId="14489" xr:uid="{00000000-0005-0000-0000-00000C250000}"/>
    <cellStyle name="Normal 4 2 3 3 6 3" xfId="10746" xr:uid="{00000000-0005-0000-0000-00000D250000}"/>
    <cellStyle name="Normal 4 2 3 3 7" xfId="5130" xr:uid="{00000000-0005-0000-0000-00000E250000}"/>
    <cellStyle name="Normal 4 2 3 3 7 2" xfId="12618" xr:uid="{00000000-0005-0000-0000-00000F250000}"/>
    <cellStyle name="Normal 4 2 3 3 8" xfId="8875" xr:uid="{00000000-0005-0000-0000-000010250000}"/>
    <cellStyle name="Normal 4 2 3 4" xfId="1258" xr:uid="{00000000-0005-0000-0000-000011250000}"/>
    <cellStyle name="Normal 4 2 3 4 2" xfId="1596" xr:uid="{00000000-0005-0000-0000-000012250000}"/>
    <cellStyle name="Normal 4 2 3 4 2 2" xfId="2037" xr:uid="{00000000-0005-0000-0000-000013250000}"/>
    <cellStyle name="Normal 4 2 3 4 2 2 2" xfId="2948" xr:uid="{00000000-0005-0000-0000-000014250000}"/>
    <cellStyle name="Normal 4 2 3 4 2 2 2 2" xfId="4825" xr:uid="{00000000-0005-0000-0000-000015250000}"/>
    <cellStyle name="Normal 4 2 3 4 2 2 2 2 2" xfId="8573" xr:uid="{00000000-0005-0000-0000-000016250000}"/>
    <cellStyle name="Normal 4 2 3 4 2 2 2 2 2 2" xfId="16060" xr:uid="{00000000-0005-0000-0000-000017250000}"/>
    <cellStyle name="Normal 4 2 3 4 2 2 2 2 3" xfId="12317" xr:uid="{00000000-0005-0000-0000-000018250000}"/>
    <cellStyle name="Normal 4 2 3 4 2 2 2 3" xfId="6701" xr:uid="{00000000-0005-0000-0000-000019250000}"/>
    <cellStyle name="Normal 4 2 3 4 2 2 2 3 2" xfId="14189" xr:uid="{00000000-0005-0000-0000-00001A250000}"/>
    <cellStyle name="Normal 4 2 3 4 2 2 2 4" xfId="10446" xr:uid="{00000000-0005-0000-0000-00001B250000}"/>
    <cellStyle name="Normal 4 2 3 4 2 2 3" xfId="3916" xr:uid="{00000000-0005-0000-0000-00001C250000}"/>
    <cellStyle name="Normal 4 2 3 4 2 2 3 2" xfId="7664" xr:uid="{00000000-0005-0000-0000-00001D250000}"/>
    <cellStyle name="Normal 4 2 3 4 2 2 3 2 2" xfId="15151" xr:uid="{00000000-0005-0000-0000-00001E250000}"/>
    <cellStyle name="Normal 4 2 3 4 2 2 3 3" xfId="11408" xr:uid="{00000000-0005-0000-0000-00001F250000}"/>
    <cellStyle name="Normal 4 2 3 4 2 2 4" xfId="5792" xr:uid="{00000000-0005-0000-0000-000020250000}"/>
    <cellStyle name="Normal 4 2 3 4 2 2 4 2" xfId="13280" xr:uid="{00000000-0005-0000-0000-000021250000}"/>
    <cellStyle name="Normal 4 2 3 4 2 2 5" xfId="9537" xr:uid="{00000000-0005-0000-0000-000022250000}"/>
    <cellStyle name="Normal 4 2 3 4 2 3" xfId="2507" xr:uid="{00000000-0005-0000-0000-000023250000}"/>
    <cellStyle name="Normal 4 2 3 4 2 3 2" xfId="4385" xr:uid="{00000000-0005-0000-0000-000024250000}"/>
    <cellStyle name="Normal 4 2 3 4 2 3 2 2" xfId="8133" xr:uid="{00000000-0005-0000-0000-000025250000}"/>
    <cellStyle name="Normal 4 2 3 4 2 3 2 2 2" xfId="15620" xr:uid="{00000000-0005-0000-0000-000026250000}"/>
    <cellStyle name="Normal 4 2 3 4 2 3 2 3" xfId="11877" xr:uid="{00000000-0005-0000-0000-000027250000}"/>
    <cellStyle name="Normal 4 2 3 4 2 3 3" xfId="6261" xr:uid="{00000000-0005-0000-0000-000028250000}"/>
    <cellStyle name="Normal 4 2 3 4 2 3 3 2" xfId="13749" xr:uid="{00000000-0005-0000-0000-000029250000}"/>
    <cellStyle name="Normal 4 2 3 4 2 3 4" xfId="10006" xr:uid="{00000000-0005-0000-0000-00002A250000}"/>
    <cellStyle name="Normal 4 2 3 4 2 4" xfId="3476" xr:uid="{00000000-0005-0000-0000-00002B250000}"/>
    <cellStyle name="Normal 4 2 3 4 2 4 2" xfId="7224" xr:uid="{00000000-0005-0000-0000-00002C250000}"/>
    <cellStyle name="Normal 4 2 3 4 2 4 2 2" xfId="14711" xr:uid="{00000000-0005-0000-0000-00002D250000}"/>
    <cellStyle name="Normal 4 2 3 4 2 4 3" xfId="10968" xr:uid="{00000000-0005-0000-0000-00002E250000}"/>
    <cellStyle name="Normal 4 2 3 4 2 5" xfId="5352" xr:uid="{00000000-0005-0000-0000-00002F250000}"/>
    <cellStyle name="Normal 4 2 3 4 2 5 2" xfId="12840" xr:uid="{00000000-0005-0000-0000-000030250000}"/>
    <cellStyle name="Normal 4 2 3 4 2 6" xfId="9097" xr:uid="{00000000-0005-0000-0000-000031250000}"/>
    <cellStyle name="Normal 4 2 3 4 3" xfId="1817" xr:uid="{00000000-0005-0000-0000-000032250000}"/>
    <cellStyle name="Normal 4 2 3 4 3 2" xfId="2728" xr:uid="{00000000-0005-0000-0000-000033250000}"/>
    <cellStyle name="Normal 4 2 3 4 3 2 2" xfId="4605" xr:uid="{00000000-0005-0000-0000-000034250000}"/>
    <cellStyle name="Normal 4 2 3 4 3 2 2 2" xfId="8353" xr:uid="{00000000-0005-0000-0000-000035250000}"/>
    <cellStyle name="Normal 4 2 3 4 3 2 2 2 2" xfId="15840" xr:uid="{00000000-0005-0000-0000-000036250000}"/>
    <cellStyle name="Normal 4 2 3 4 3 2 2 3" xfId="12097" xr:uid="{00000000-0005-0000-0000-000037250000}"/>
    <cellStyle name="Normal 4 2 3 4 3 2 3" xfId="6481" xr:uid="{00000000-0005-0000-0000-000038250000}"/>
    <cellStyle name="Normal 4 2 3 4 3 2 3 2" xfId="13969" xr:uid="{00000000-0005-0000-0000-000039250000}"/>
    <cellStyle name="Normal 4 2 3 4 3 2 4" xfId="10226" xr:uid="{00000000-0005-0000-0000-00003A250000}"/>
    <cellStyle name="Normal 4 2 3 4 3 3" xfId="3696" xr:uid="{00000000-0005-0000-0000-00003B250000}"/>
    <cellStyle name="Normal 4 2 3 4 3 3 2" xfId="7444" xr:uid="{00000000-0005-0000-0000-00003C250000}"/>
    <cellStyle name="Normal 4 2 3 4 3 3 2 2" xfId="14931" xr:uid="{00000000-0005-0000-0000-00003D250000}"/>
    <cellStyle name="Normal 4 2 3 4 3 3 3" xfId="11188" xr:uid="{00000000-0005-0000-0000-00003E250000}"/>
    <cellStyle name="Normal 4 2 3 4 3 4" xfId="5572" xr:uid="{00000000-0005-0000-0000-00003F250000}"/>
    <cellStyle name="Normal 4 2 3 4 3 4 2" xfId="13060" xr:uid="{00000000-0005-0000-0000-000040250000}"/>
    <cellStyle name="Normal 4 2 3 4 3 5" xfId="9317" xr:uid="{00000000-0005-0000-0000-000041250000}"/>
    <cellStyle name="Normal 4 2 3 4 4" xfId="2287" xr:uid="{00000000-0005-0000-0000-000042250000}"/>
    <cellStyle name="Normal 4 2 3 4 4 2" xfId="4165" xr:uid="{00000000-0005-0000-0000-000043250000}"/>
    <cellStyle name="Normal 4 2 3 4 4 2 2" xfId="7913" xr:uid="{00000000-0005-0000-0000-000044250000}"/>
    <cellStyle name="Normal 4 2 3 4 4 2 2 2" xfId="15400" xr:uid="{00000000-0005-0000-0000-000045250000}"/>
    <cellStyle name="Normal 4 2 3 4 4 2 3" xfId="11657" xr:uid="{00000000-0005-0000-0000-000046250000}"/>
    <cellStyle name="Normal 4 2 3 4 4 3" xfId="6041" xr:uid="{00000000-0005-0000-0000-000047250000}"/>
    <cellStyle name="Normal 4 2 3 4 4 3 2" xfId="13529" xr:uid="{00000000-0005-0000-0000-000048250000}"/>
    <cellStyle name="Normal 4 2 3 4 4 4" xfId="9786" xr:uid="{00000000-0005-0000-0000-000049250000}"/>
    <cellStyle name="Normal 4 2 3 4 5" xfId="3256" xr:uid="{00000000-0005-0000-0000-00004A250000}"/>
    <cellStyle name="Normal 4 2 3 4 5 2" xfId="7004" xr:uid="{00000000-0005-0000-0000-00004B250000}"/>
    <cellStyle name="Normal 4 2 3 4 5 2 2" xfId="14491" xr:uid="{00000000-0005-0000-0000-00004C250000}"/>
    <cellStyle name="Normal 4 2 3 4 5 3" xfId="10748" xr:uid="{00000000-0005-0000-0000-00004D250000}"/>
    <cellStyle name="Normal 4 2 3 4 6" xfId="5132" xr:uid="{00000000-0005-0000-0000-00004E250000}"/>
    <cellStyle name="Normal 4 2 3 4 6 2" xfId="12620" xr:uid="{00000000-0005-0000-0000-00004F250000}"/>
    <cellStyle name="Normal 4 2 3 4 7" xfId="8877" xr:uid="{00000000-0005-0000-0000-000050250000}"/>
    <cellStyle name="Normal 4 2 3 5" xfId="1589" xr:uid="{00000000-0005-0000-0000-000051250000}"/>
    <cellStyle name="Normal 4 2 3 5 2" xfId="2030" xr:uid="{00000000-0005-0000-0000-000052250000}"/>
    <cellStyle name="Normal 4 2 3 5 2 2" xfId="2941" xr:uid="{00000000-0005-0000-0000-000053250000}"/>
    <cellStyle name="Normal 4 2 3 5 2 2 2" xfId="4818" xr:uid="{00000000-0005-0000-0000-000054250000}"/>
    <cellStyle name="Normal 4 2 3 5 2 2 2 2" xfId="8566" xr:uid="{00000000-0005-0000-0000-000055250000}"/>
    <cellStyle name="Normal 4 2 3 5 2 2 2 2 2" xfId="16053" xr:uid="{00000000-0005-0000-0000-000056250000}"/>
    <cellStyle name="Normal 4 2 3 5 2 2 2 3" xfId="12310" xr:uid="{00000000-0005-0000-0000-000057250000}"/>
    <cellStyle name="Normal 4 2 3 5 2 2 3" xfId="6694" xr:uid="{00000000-0005-0000-0000-000058250000}"/>
    <cellStyle name="Normal 4 2 3 5 2 2 3 2" xfId="14182" xr:uid="{00000000-0005-0000-0000-000059250000}"/>
    <cellStyle name="Normal 4 2 3 5 2 2 4" xfId="10439" xr:uid="{00000000-0005-0000-0000-00005A250000}"/>
    <cellStyle name="Normal 4 2 3 5 2 3" xfId="3909" xr:uid="{00000000-0005-0000-0000-00005B250000}"/>
    <cellStyle name="Normal 4 2 3 5 2 3 2" xfId="7657" xr:uid="{00000000-0005-0000-0000-00005C250000}"/>
    <cellStyle name="Normal 4 2 3 5 2 3 2 2" xfId="15144" xr:uid="{00000000-0005-0000-0000-00005D250000}"/>
    <cellStyle name="Normal 4 2 3 5 2 3 3" xfId="11401" xr:uid="{00000000-0005-0000-0000-00005E250000}"/>
    <cellStyle name="Normal 4 2 3 5 2 4" xfId="5785" xr:uid="{00000000-0005-0000-0000-00005F250000}"/>
    <cellStyle name="Normal 4 2 3 5 2 4 2" xfId="13273" xr:uid="{00000000-0005-0000-0000-000060250000}"/>
    <cellStyle name="Normal 4 2 3 5 2 5" xfId="9530" xr:uid="{00000000-0005-0000-0000-000061250000}"/>
    <cellStyle name="Normal 4 2 3 5 3" xfId="2500" xr:uid="{00000000-0005-0000-0000-000062250000}"/>
    <cellStyle name="Normal 4 2 3 5 3 2" xfId="4378" xr:uid="{00000000-0005-0000-0000-000063250000}"/>
    <cellStyle name="Normal 4 2 3 5 3 2 2" xfId="8126" xr:uid="{00000000-0005-0000-0000-000064250000}"/>
    <cellStyle name="Normal 4 2 3 5 3 2 2 2" xfId="15613" xr:uid="{00000000-0005-0000-0000-000065250000}"/>
    <cellStyle name="Normal 4 2 3 5 3 2 3" xfId="11870" xr:uid="{00000000-0005-0000-0000-000066250000}"/>
    <cellStyle name="Normal 4 2 3 5 3 3" xfId="6254" xr:uid="{00000000-0005-0000-0000-000067250000}"/>
    <cellStyle name="Normal 4 2 3 5 3 3 2" xfId="13742" xr:uid="{00000000-0005-0000-0000-000068250000}"/>
    <cellStyle name="Normal 4 2 3 5 3 4" xfId="9999" xr:uid="{00000000-0005-0000-0000-000069250000}"/>
    <cellStyle name="Normal 4 2 3 5 4" xfId="3469" xr:uid="{00000000-0005-0000-0000-00006A250000}"/>
    <cellStyle name="Normal 4 2 3 5 4 2" xfId="7217" xr:uid="{00000000-0005-0000-0000-00006B250000}"/>
    <cellStyle name="Normal 4 2 3 5 4 2 2" xfId="14704" xr:uid="{00000000-0005-0000-0000-00006C250000}"/>
    <cellStyle name="Normal 4 2 3 5 4 3" xfId="10961" xr:uid="{00000000-0005-0000-0000-00006D250000}"/>
    <cellStyle name="Normal 4 2 3 5 5" xfId="5345" xr:uid="{00000000-0005-0000-0000-00006E250000}"/>
    <cellStyle name="Normal 4 2 3 5 5 2" xfId="12833" xr:uid="{00000000-0005-0000-0000-00006F250000}"/>
    <cellStyle name="Normal 4 2 3 5 6" xfId="9090" xr:uid="{00000000-0005-0000-0000-000070250000}"/>
    <cellStyle name="Normal 4 2 3 6" xfId="1810" xr:uid="{00000000-0005-0000-0000-000071250000}"/>
    <cellStyle name="Normal 4 2 3 6 2" xfId="2721" xr:uid="{00000000-0005-0000-0000-000072250000}"/>
    <cellStyle name="Normal 4 2 3 6 2 2" xfId="4598" xr:uid="{00000000-0005-0000-0000-000073250000}"/>
    <cellStyle name="Normal 4 2 3 6 2 2 2" xfId="8346" xr:uid="{00000000-0005-0000-0000-000074250000}"/>
    <cellStyle name="Normal 4 2 3 6 2 2 2 2" xfId="15833" xr:uid="{00000000-0005-0000-0000-000075250000}"/>
    <cellStyle name="Normal 4 2 3 6 2 2 3" xfId="12090" xr:uid="{00000000-0005-0000-0000-000076250000}"/>
    <cellStyle name="Normal 4 2 3 6 2 3" xfId="6474" xr:uid="{00000000-0005-0000-0000-000077250000}"/>
    <cellStyle name="Normal 4 2 3 6 2 3 2" xfId="13962" xr:uid="{00000000-0005-0000-0000-000078250000}"/>
    <cellStyle name="Normal 4 2 3 6 2 4" xfId="10219" xr:uid="{00000000-0005-0000-0000-000079250000}"/>
    <cellStyle name="Normal 4 2 3 6 3" xfId="3689" xr:uid="{00000000-0005-0000-0000-00007A250000}"/>
    <cellStyle name="Normal 4 2 3 6 3 2" xfId="7437" xr:uid="{00000000-0005-0000-0000-00007B250000}"/>
    <cellStyle name="Normal 4 2 3 6 3 2 2" xfId="14924" xr:uid="{00000000-0005-0000-0000-00007C250000}"/>
    <cellStyle name="Normal 4 2 3 6 3 3" xfId="11181" xr:uid="{00000000-0005-0000-0000-00007D250000}"/>
    <cellStyle name="Normal 4 2 3 6 4" xfId="5565" xr:uid="{00000000-0005-0000-0000-00007E250000}"/>
    <cellStyle name="Normal 4 2 3 6 4 2" xfId="13053" xr:uid="{00000000-0005-0000-0000-00007F250000}"/>
    <cellStyle name="Normal 4 2 3 6 5" xfId="9310" xr:uid="{00000000-0005-0000-0000-000080250000}"/>
    <cellStyle name="Normal 4 2 3 7" xfId="2280" xr:uid="{00000000-0005-0000-0000-000081250000}"/>
    <cellStyle name="Normal 4 2 3 7 2" xfId="4158" xr:uid="{00000000-0005-0000-0000-000082250000}"/>
    <cellStyle name="Normal 4 2 3 7 2 2" xfId="7906" xr:uid="{00000000-0005-0000-0000-000083250000}"/>
    <cellStyle name="Normal 4 2 3 7 2 2 2" xfId="15393" xr:uid="{00000000-0005-0000-0000-000084250000}"/>
    <cellStyle name="Normal 4 2 3 7 2 3" xfId="11650" xr:uid="{00000000-0005-0000-0000-000085250000}"/>
    <cellStyle name="Normal 4 2 3 7 3" xfId="6034" xr:uid="{00000000-0005-0000-0000-000086250000}"/>
    <cellStyle name="Normal 4 2 3 7 3 2" xfId="13522" xr:uid="{00000000-0005-0000-0000-000087250000}"/>
    <cellStyle name="Normal 4 2 3 7 4" xfId="9779" xr:uid="{00000000-0005-0000-0000-000088250000}"/>
    <cellStyle name="Normal 4 2 3 8" xfId="3249" xr:uid="{00000000-0005-0000-0000-000089250000}"/>
    <cellStyle name="Normal 4 2 3 8 2" xfId="6997" xr:uid="{00000000-0005-0000-0000-00008A250000}"/>
    <cellStyle name="Normal 4 2 3 8 2 2" xfId="14484" xr:uid="{00000000-0005-0000-0000-00008B250000}"/>
    <cellStyle name="Normal 4 2 3 8 3" xfId="10741" xr:uid="{00000000-0005-0000-0000-00008C250000}"/>
    <cellStyle name="Normal 4 2 3 9" xfId="5125" xr:uid="{00000000-0005-0000-0000-00008D250000}"/>
    <cellStyle name="Normal 4 2 3 9 2" xfId="12613" xr:uid="{00000000-0005-0000-0000-00008E250000}"/>
    <cellStyle name="Normal 4 2 4" xfId="1259" xr:uid="{00000000-0005-0000-0000-00008F250000}"/>
    <cellStyle name="Normal 4 2 4 2" xfId="1260" xr:uid="{00000000-0005-0000-0000-000090250000}"/>
    <cellStyle name="Normal 4 2 4 2 2" xfId="1261" xr:uid="{00000000-0005-0000-0000-000091250000}"/>
    <cellStyle name="Normal 4 2 4 2 2 2" xfId="1599" xr:uid="{00000000-0005-0000-0000-000092250000}"/>
    <cellStyle name="Normal 4 2 4 2 2 2 2" xfId="2040" xr:uid="{00000000-0005-0000-0000-000093250000}"/>
    <cellStyle name="Normal 4 2 4 2 2 2 2 2" xfId="2951" xr:uid="{00000000-0005-0000-0000-000094250000}"/>
    <cellStyle name="Normal 4 2 4 2 2 2 2 2 2" xfId="4828" xr:uid="{00000000-0005-0000-0000-000095250000}"/>
    <cellStyle name="Normal 4 2 4 2 2 2 2 2 2 2" xfId="8576" xr:uid="{00000000-0005-0000-0000-000096250000}"/>
    <cellStyle name="Normal 4 2 4 2 2 2 2 2 2 2 2" xfId="16063" xr:uid="{00000000-0005-0000-0000-000097250000}"/>
    <cellStyle name="Normal 4 2 4 2 2 2 2 2 2 3" xfId="12320" xr:uid="{00000000-0005-0000-0000-000098250000}"/>
    <cellStyle name="Normal 4 2 4 2 2 2 2 2 3" xfId="6704" xr:uid="{00000000-0005-0000-0000-000099250000}"/>
    <cellStyle name="Normal 4 2 4 2 2 2 2 2 3 2" xfId="14192" xr:uid="{00000000-0005-0000-0000-00009A250000}"/>
    <cellStyle name="Normal 4 2 4 2 2 2 2 2 4" xfId="10449" xr:uid="{00000000-0005-0000-0000-00009B250000}"/>
    <cellStyle name="Normal 4 2 4 2 2 2 2 3" xfId="3919" xr:uid="{00000000-0005-0000-0000-00009C250000}"/>
    <cellStyle name="Normal 4 2 4 2 2 2 2 3 2" xfId="7667" xr:uid="{00000000-0005-0000-0000-00009D250000}"/>
    <cellStyle name="Normal 4 2 4 2 2 2 2 3 2 2" xfId="15154" xr:uid="{00000000-0005-0000-0000-00009E250000}"/>
    <cellStyle name="Normal 4 2 4 2 2 2 2 3 3" xfId="11411" xr:uid="{00000000-0005-0000-0000-00009F250000}"/>
    <cellStyle name="Normal 4 2 4 2 2 2 2 4" xfId="5795" xr:uid="{00000000-0005-0000-0000-0000A0250000}"/>
    <cellStyle name="Normal 4 2 4 2 2 2 2 4 2" xfId="13283" xr:uid="{00000000-0005-0000-0000-0000A1250000}"/>
    <cellStyle name="Normal 4 2 4 2 2 2 2 5" xfId="9540" xr:uid="{00000000-0005-0000-0000-0000A2250000}"/>
    <cellStyle name="Normal 4 2 4 2 2 2 3" xfId="2510" xr:uid="{00000000-0005-0000-0000-0000A3250000}"/>
    <cellStyle name="Normal 4 2 4 2 2 2 3 2" xfId="4388" xr:uid="{00000000-0005-0000-0000-0000A4250000}"/>
    <cellStyle name="Normal 4 2 4 2 2 2 3 2 2" xfId="8136" xr:uid="{00000000-0005-0000-0000-0000A5250000}"/>
    <cellStyle name="Normal 4 2 4 2 2 2 3 2 2 2" xfId="15623" xr:uid="{00000000-0005-0000-0000-0000A6250000}"/>
    <cellStyle name="Normal 4 2 4 2 2 2 3 2 3" xfId="11880" xr:uid="{00000000-0005-0000-0000-0000A7250000}"/>
    <cellStyle name="Normal 4 2 4 2 2 2 3 3" xfId="6264" xr:uid="{00000000-0005-0000-0000-0000A8250000}"/>
    <cellStyle name="Normal 4 2 4 2 2 2 3 3 2" xfId="13752" xr:uid="{00000000-0005-0000-0000-0000A9250000}"/>
    <cellStyle name="Normal 4 2 4 2 2 2 3 4" xfId="10009" xr:uid="{00000000-0005-0000-0000-0000AA250000}"/>
    <cellStyle name="Normal 4 2 4 2 2 2 4" xfId="3479" xr:uid="{00000000-0005-0000-0000-0000AB250000}"/>
    <cellStyle name="Normal 4 2 4 2 2 2 4 2" xfId="7227" xr:uid="{00000000-0005-0000-0000-0000AC250000}"/>
    <cellStyle name="Normal 4 2 4 2 2 2 4 2 2" xfId="14714" xr:uid="{00000000-0005-0000-0000-0000AD250000}"/>
    <cellStyle name="Normal 4 2 4 2 2 2 4 3" xfId="10971" xr:uid="{00000000-0005-0000-0000-0000AE250000}"/>
    <cellStyle name="Normal 4 2 4 2 2 2 5" xfId="5355" xr:uid="{00000000-0005-0000-0000-0000AF250000}"/>
    <cellStyle name="Normal 4 2 4 2 2 2 5 2" xfId="12843" xr:uid="{00000000-0005-0000-0000-0000B0250000}"/>
    <cellStyle name="Normal 4 2 4 2 2 2 6" xfId="9100" xr:uid="{00000000-0005-0000-0000-0000B1250000}"/>
    <cellStyle name="Normal 4 2 4 2 2 3" xfId="1820" xr:uid="{00000000-0005-0000-0000-0000B2250000}"/>
    <cellStyle name="Normal 4 2 4 2 2 3 2" xfId="2731" xr:uid="{00000000-0005-0000-0000-0000B3250000}"/>
    <cellStyle name="Normal 4 2 4 2 2 3 2 2" xfId="4608" xr:uid="{00000000-0005-0000-0000-0000B4250000}"/>
    <cellStyle name="Normal 4 2 4 2 2 3 2 2 2" xfId="8356" xr:uid="{00000000-0005-0000-0000-0000B5250000}"/>
    <cellStyle name="Normal 4 2 4 2 2 3 2 2 2 2" xfId="15843" xr:uid="{00000000-0005-0000-0000-0000B6250000}"/>
    <cellStyle name="Normal 4 2 4 2 2 3 2 2 3" xfId="12100" xr:uid="{00000000-0005-0000-0000-0000B7250000}"/>
    <cellStyle name="Normal 4 2 4 2 2 3 2 3" xfId="6484" xr:uid="{00000000-0005-0000-0000-0000B8250000}"/>
    <cellStyle name="Normal 4 2 4 2 2 3 2 3 2" xfId="13972" xr:uid="{00000000-0005-0000-0000-0000B9250000}"/>
    <cellStyle name="Normal 4 2 4 2 2 3 2 4" xfId="10229" xr:uid="{00000000-0005-0000-0000-0000BA250000}"/>
    <cellStyle name="Normal 4 2 4 2 2 3 3" xfId="3699" xr:uid="{00000000-0005-0000-0000-0000BB250000}"/>
    <cellStyle name="Normal 4 2 4 2 2 3 3 2" xfId="7447" xr:uid="{00000000-0005-0000-0000-0000BC250000}"/>
    <cellStyle name="Normal 4 2 4 2 2 3 3 2 2" xfId="14934" xr:uid="{00000000-0005-0000-0000-0000BD250000}"/>
    <cellStyle name="Normal 4 2 4 2 2 3 3 3" xfId="11191" xr:uid="{00000000-0005-0000-0000-0000BE250000}"/>
    <cellStyle name="Normal 4 2 4 2 2 3 4" xfId="5575" xr:uid="{00000000-0005-0000-0000-0000BF250000}"/>
    <cellStyle name="Normal 4 2 4 2 2 3 4 2" xfId="13063" xr:uid="{00000000-0005-0000-0000-0000C0250000}"/>
    <cellStyle name="Normal 4 2 4 2 2 3 5" xfId="9320" xr:uid="{00000000-0005-0000-0000-0000C1250000}"/>
    <cellStyle name="Normal 4 2 4 2 2 4" xfId="2290" xr:uid="{00000000-0005-0000-0000-0000C2250000}"/>
    <cellStyle name="Normal 4 2 4 2 2 4 2" xfId="4168" xr:uid="{00000000-0005-0000-0000-0000C3250000}"/>
    <cellStyle name="Normal 4 2 4 2 2 4 2 2" xfId="7916" xr:uid="{00000000-0005-0000-0000-0000C4250000}"/>
    <cellStyle name="Normal 4 2 4 2 2 4 2 2 2" xfId="15403" xr:uid="{00000000-0005-0000-0000-0000C5250000}"/>
    <cellStyle name="Normal 4 2 4 2 2 4 2 3" xfId="11660" xr:uid="{00000000-0005-0000-0000-0000C6250000}"/>
    <cellStyle name="Normal 4 2 4 2 2 4 3" xfId="6044" xr:uid="{00000000-0005-0000-0000-0000C7250000}"/>
    <cellStyle name="Normal 4 2 4 2 2 4 3 2" xfId="13532" xr:uid="{00000000-0005-0000-0000-0000C8250000}"/>
    <cellStyle name="Normal 4 2 4 2 2 4 4" xfId="9789" xr:uid="{00000000-0005-0000-0000-0000C9250000}"/>
    <cellStyle name="Normal 4 2 4 2 2 5" xfId="3259" xr:uid="{00000000-0005-0000-0000-0000CA250000}"/>
    <cellStyle name="Normal 4 2 4 2 2 5 2" xfId="7007" xr:uid="{00000000-0005-0000-0000-0000CB250000}"/>
    <cellStyle name="Normal 4 2 4 2 2 5 2 2" xfId="14494" xr:uid="{00000000-0005-0000-0000-0000CC250000}"/>
    <cellStyle name="Normal 4 2 4 2 2 5 3" xfId="10751" xr:uid="{00000000-0005-0000-0000-0000CD250000}"/>
    <cellStyle name="Normal 4 2 4 2 2 6" xfId="5135" xr:uid="{00000000-0005-0000-0000-0000CE250000}"/>
    <cellStyle name="Normal 4 2 4 2 2 6 2" xfId="12623" xr:uid="{00000000-0005-0000-0000-0000CF250000}"/>
    <cellStyle name="Normal 4 2 4 2 2 7" xfId="8880" xr:uid="{00000000-0005-0000-0000-0000D0250000}"/>
    <cellStyle name="Normal 4 2 4 2 3" xfId="1598" xr:uid="{00000000-0005-0000-0000-0000D1250000}"/>
    <cellStyle name="Normal 4 2 4 2 3 2" xfId="2039" xr:uid="{00000000-0005-0000-0000-0000D2250000}"/>
    <cellStyle name="Normal 4 2 4 2 3 2 2" xfId="2950" xr:uid="{00000000-0005-0000-0000-0000D3250000}"/>
    <cellStyle name="Normal 4 2 4 2 3 2 2 2" xfId="4827" xr:uid="{00000000-0005-0000-0000-0000D4250000}"/>
    <cellStyle name="Normal 4 2 4 2 3 2 2 2 2" xfId="8575" xr:uid="{00000000-0005-0000-0000-0000D5250000}"/>
    <cellStyle name="Normal 4 2 4 2 3 2 2 2 2 2" xfId="16062" xr:uid="{00000000-0005-0000-0000-0000D6250000}"/>
    <cellStyle name="Normal 4 2 4 2 3 2 2 2 3" xfId="12319" xr:uid="{00000000-0005-0000-0000-0000D7250000}"/>
    <cellStyle name="Normal 4 2 4 2 3 2 2 3" xfId="6703" xr:uid="{00000000-0005-0000-0000-0000D8250000}"/>
    <cellStyle name="Normal 4 2 4 2 3 2 2 3 2" xfId="14191" xr:uid="{00000000-0005-0000-0000-0000D9250000}"/>
    <cellStyle name="Normal 4 2 4 2 3 2 2 4" xfId="10448" xr:uid="{00000000-0005-0000-0000-0000DA250000}"/>
    <cellStyle name="Normal 4 2 4 2 3 2 3" xfId="3918" xr:uid="{00000000-0005-0000-0000-0000DB250000}"/>
    <cellStyle name="Normal 4 2 4 2 3 2 3 2" xfId="7666" xr:uid="{00000000-0005-0000-0000-0000DC250000}"/>
    <cellStyle name="Normal 4 2 4 2 3 2 3 2 2" xfId="15153" xr:uid="{00000000-0005-0000-0000-0000DD250000}"/>
    <cellStyle name="Normal 4 2 4 2 3 2 3 3" xfId="11410" xr:uid="{00000000-0005-0000-0000-0000DE250000}"/>
    <cellStyle name="Normal 4 2 4 2 3 2 4" xfId="5794" xr:uid="{00000000-0005-0000-0000-0000DF250000}"/>
    <cellStyle name="Normal 4 2 4 2 3 2 4 2" xfId="13282" xr:uid="{00000000-0005-0000-0000-0000E0250000}"/>
    <cellStyle name="Normal 4 2 4 2 3 2 5" xfId="9539" xr:uid="{00000000-0005-0000-0000-0000E1250000}"/>
    <cellStyle name="Normal 4 2 4 2 3 3" xfId="2509" xr:uid="{00000000-0005-0000-0000-0000E2250000}"/>
    <cellStyle name="Normal 4 2 4 2 3 3 2" xfId="4387" xr:uid="{00000000-0005-0000-0000-0000E3250000}"/>
    <cellStyle name="Normal 4 2 4 2 3 3 2 2" xfId="8135" xr:uid="{00000000-0005-0000-0000-0000E4250000}"/>
    <cellStyle name="Normal 4 2 4 2 3 3 2 2 2" xfId="15622" xr:uid="{00000000-0005-0000-0000-0000E5250000}"/>
    <cellStyle name="Normal 4 2 4 2 3 3 2 3" xfId="11879" xr:uid="{00000000-0005-0000-0000-0000E6250000}"/>
    <cellStyle name="Normal 4 2 4 2 3 3 3" xfId="6263" xr:uid="{00000000-0005-0000-0000-0000E7250000}"/>
    <cellStyle name="Normal 4 2 4 2 3 3 3 2" xfId="13751" xr:uid="{00000000-0005-0000-0000-0000E8250000}"/>
    <cellStyle name="Normal 4 2 4 2 3 3 4" xfId="10008" xr:uid="{00000000-0005-0000-0000-0000E9250000}"/>
    <cellStyle name="Normal 4 2 4 2 3 4" xfId="3478" xr:uid="{00000000-0005-0000-0000-0000EA250000}"/>
    <cellStyle name="Normal 4 2 4 2 3 4 2" xfId="7226" xr:uid="{00000000-0005-0000-0000-0000EB250000}"/>
    <cellStyle name="Normal 4 2 4 2 3 4 2 2" xfId="14713" xr:uid="{00000000-0005-0000-0000-0000EC250000}"/>
    <cellStyle name="Normal 4 2 4 2 3 4 3" xfId="10970" xr:uid="{00000000-0005-0000-0000-0000ED250000}"/>
    <cellStyle name="Normal 4 2 4 2 3 5" xfId="5354" xr:uid="{00000000-0005-0000-0000-0000EE250000}"/>
    <cellStyle name="Normal 4 2 4 2 3 5 2" xfId="12842" xr:uid="{00000000-0005-0000-0000-0000EF250000}"/>
    <cellStyle name="Normal 4 2 4 2 3 6" xfId="9099" xr:uid="{00000000-0005-0000-0000-0000F0250000}"/>
    <cellStyle name="Normal 4 2 4 2 4" xfId="1819" xr:uid="{00000000-0005-0000-0000-0000F1250000}"/>
    <cellStyle name="Normal 4 2 4 2 4 2" xfId="2730" xr:uid="{00000000-0005-0000-0000-0000F2250000}"/>
    <cellStyle name="Normal 4 2 4 2 4 2 2" xfId="4607" xr:uid="{00000000-0005-0000-0000-0000F3250000}"/>
    <cellStyle name="Normal 4 2 4 2 4 2 2 2" xfId="8355" xr:uid="{00000000-0005-0000-0000-0000F4250000}"/>
    <cellStyle name="Normal 4 2 4 2 4 2 2 2 2" xfId="15842" xr:uid="{00000000-0005-0000-0000-0000F5250000}"/>
    <cellStyle name="Normal 4 2 4 2 4 2 2 3" xfId="12099" xr:uid="{00000000-0005-0000-0000-0000F6250000}"/>
    <cellStyle name="Normal 4 2 4 2 4 2 3" xfId="6483" xr:uid="{00000000-0005-0000-0000-0000F7250000}"/>
    <cellStyle name="Normal 4 2 4 2 4 2 3 2" xfId="13971" xr:uid="{00000000-0005-0000-0000-0000F8250000}"/>
    <cellStyle name="Normal 4 2 4 2 4 2 4" xfId="10228" xr:uid="{00000000-0005-0000-0000-0000F9250000}"/>
    <cellStyle name="Normal 4 2 4 2 4 3" xfId="3698" xr:uid="{00000000-0005-0000-0000-0000FA250000}"/>
    <cellStyle name="Normal 4 2 4 2 4 3 2" xfId="7446" xr:uid="{00000000-0005-0000-0000-0000FB250000}"/>
    <cellStyle name="Normal 4 2 4 2 4 3 2 2" xfId="14933" xr:uid="{00000000-0005-0000-0000-0000FC250000}"/>
    <cellStyle name="Normal 4 2 4 2 4 3 3" xfId="11190" xr:uid="{00000000-0005-0000-0000-0000FD250000}"/>
    <cellStyle name="Normal 4 2 4 2 4 4" xfId="5574" xr:uid="{00000000-0005-0000-0000-0000FE250000}"/>
    <cellStyle name="Normal 4 2 4 2 4 4 2" xfId="13062" xr:uid="{00000000-0005-0000-0000-0000FF250000}"/>
    <cellStyle name="Normal 4 2 4 2 4 5" xfId="9319" xr:uid="{00000000-0005-0000-0000-000000260000}"/>
    <cellStyle name="Normal 4 2 4 2 5" xfId="2289" xr:uid="{00000000-0005-0000-0000-000001260000}"/>
    <cellStyle name="Normal 4 2 4 2 5 2" xfId="4167" xr:uid="{00000000-0005-0000-0000-000002260000}"/>
    <cellStyle name="Normal 4 2 4 2 5 2 2" xfId="7915" xr:uid="{00000000-0005-0000-0000-000003260000}"/>
    <cellStyle name="Normal 4 2 4 2 5 2 2 2" xfId="15402" xr:uid="{00000000-0005-0000-0000-000004260000}"/>
    <cellStyle name="Normal 4 2 4 2 5 2 3" xfId="11659" xr:uid="{00000000-0005-0000-0000-000005260000}"/>
    <cellStyle name="Normal 4 2 4 2 5 3" xfId="6043" xr:uid="{00000000-0005-0000-0000-000006260000}"/>
    <cellStyle name="Normal 4 2 4 2 5 3 2" xfId="13531" xr:uid="{00000000-0005-0000-0000-000007260000}"/>
    <cellStyle name="Normal 4 2 4 2 5 4" xfId="9788" xr:uid="{00000000-0005-0000-0000-000008260000}"/>
    <cellStyle name="Normal 4 2 4 2 6" xfId="3258" xr:uid="{00000000-0005-0000-0000-000009260000}"/>
    <cellStyle name="Normal 4 2 4 2 6 2" xfId="7006" xr:uid="{00000000-0005-0000-0000-00000A260000}"/>
    <cellStyle name="Normal 4 2 4 2 6 2 2" xfId="14493" xr:uid="{00000000-0005-0000-0000-00000B260000}"/>
    <cellStyle name="Normal 4 2 4 2 6 3" xfId="10750" xr:uid="{00000000-0005-0000-0000-00000C260000}"/>
    <cellStyle name="Normal 4 2 4 2 7" xfId="5134" xr:uid="{00000000-0005-0000-0000-00000D260000}"/>
    <cellStyle name="Normal 4 2 4 2 7 2" xfId="12622" xr:uid="{00000000-0005-0000-0000-00000E260000}"/>
    <cellStyle name="Normal 4 2 4 2 8" xfId="8879" xr:uid="{00000000-0005-0000-0000-00000F260000}"/>
    <cellStyle name="Normal 4 2 4 3" xfId="1262" xr:uid="{00000000-0005-0000-0000-000010260000}"/>
    <cellStyle name="Normal 4 2 4 3 2" xfId="1600" xr:uid="{00000000-0005-0000-0000-000011260000}"/>
    <cellStyle name="Normal 4 2 4 3 2 2" xfId="2041" xr:uid="{00000000-0005-0000-0000-000012260000}"/>
    <cellStyle name="Normal 4 2 4 3 2 2 2" xfId="2952" xr:uid="{00000000-0005-0000-0000-000013260000}"/>
    <cellStyle name="Normal 4 2 4 3 2 2 2 2" xfId="4829" xr:uid="{00000000-0005-0000-0000-000014260000}"/>
    <cellStyle name="Normal 4 2 4 3 2 2 2 2 2" xfId="8577" xr:uid="{00000000-0005-0000-0000-000015260000}"/>
    <cellStyle name="Normal 4 2 4 3 2 2 2 2 2 2" xfId="16064" xr:uid="{00000000-0005-0000-0000-000016260000}"/>
    <cellStyle name="Normal 4 2 4 3 2 2 2 2 3" xfId="12321" xr:uid="{00000000-0005-0000-0000-000017260000}"/>
    <cellStyle name="Normal 4 2 4 3 2 2 2 3" xfId="6705" xr:uid="{00000000-0005-0000-0000-000018260000}"/>
    <cellStyle name="Normal 4 2 4 3 2 2 2 3 2" xfId="14193" xr:uid="{00000000-0005-0000-0000-000019260000}"/>
    <cellStyle name="Normal 4 2 4 3 2 2 2 4" xfId="10450" xr:uid="{00000000-0005-0000-0000-00001A260000}"/>
    <cellStyle name="Normal 4 2 4 3 2 2 3" xfId="3920" xr:uid="{00000000-0005-0000-0000-00001B260000}"/>
    <cellStyle name="Normal 4 2 4 3 2 2 3 2" xfId="7668" xr:uid="{00000000-0005-0000-0000-00001C260000}"/>
    <cellStyle name="Normal 4 2 4 3 2 2 3 2 2" xfId="15155" xr:uid="{00000000-0005-0000-0000-00001D260000}"/>
    <cellStyle name="Normal 4 2 4 3 2 2 3 3" xfId="11412" xr:uid="{00000000-0005-0000-0000-00001E260000}"/>
    <cellStyle name="Normal 4 2 4 3 2 2 4" xfId="5796" xr:uid="{00000000-0005-0000-0000-00001F260000}"/>
    <cellStyle name="Normal 4 2 4 3 2 2 4 2" xfId="13284" xr:uid="{00000000-0005-0000-0000-000020260000}"/>
    <cellStyle name="Normal 4 2 4 3 2 2 5" xfId="9541" xr:uid="{00000000-0005-0000-0000-000021260000}"/>
    <cellStyle name="Normal 4 2 4 3 2 3" xfId="2511" xr:uid="{00000000-0005-0000-0000-000022260000}"/>
    <cellStyle name="Normal 4 2 4 3 2 3 2" xfId="4389" xr:uid="{00000000-0005-0000-0000-000023260000}"/>
    <cellStyle name="Normal 4 2 4 3 2 3 2 2" xfId="8137" xr:uid="{00000000-0005-0000-0000-000024260000}"/>
    <cellStyle name="Normal 4 2 4 3 2 3 2 2 2" xfId="15624" xr:uid="{00000000-0005-0000-0000-000025260000}"/>
    <cellStyle name="Normal 4 2 4 3 2 3 2 3" xfId="11881" xr:uid="{00000000-0005-0000-0000-000026260000}"/>
    <cellStyle name="Normal 4 2 4 3 2 3 3" xfId="6265" xr:uid="{00000000-0005-0000-0000-000027260000}"/>
    <cellStyle name="Normal 4 2 4 3 2 3 3 2" xfId="13753" xr:uid="{00000000-0005-0000-0000-000028260000}"/>
    <cellStyle name="Normal 4 2 4 3 2 3 4" xfId="10010" xr:uid="{00000000-0005-0000-0000-000029260000}"/>
    <cellStyle name="Normal 4 2 4 3 2 4" xfId="3480" xr:uid="{00000000-0005-0000-0000-00002A260000}"/>
    <cellStyle name="Normal 4 2 4 3 2 4 2" xfId="7228" xr:uid="{00000000-0005-0000-0000-00002B260000}"/>
    <cellStyle name="Normal 4 2 4 3 2 4 2 2" xfId="14715" xr:uid="{00000000-0005-0000-0000-00002C260000}"/>
    <cellStyle name="Normal 4 2 4 3 2 4 3" xfId="10972" xr:uid="{00000000-0005-0000-0000-00002D260000}"/>
    <cellStyle name="Normal 4 2 4 3 2 5" xfId="5356" xr:uid="{00000000-0005-0000-0000-00002E260000}"/>
    <cellStyle name="Normal 4 2 4 3 2 5 2" xfId="12844" xr:uid="{00000000-0005-0000-0000-00002F260000}"/>
    <cellStyle name="Normal 4 2 4 3 2 6" xfId="9101" xr:uid="{00000000-0005-0000-0000-000030260000}"/>
    <cellStyle name="Normal 4 2 4 3 3" xfId="1821" xr:uid="{00000000-0005-0000-0000-000031260000}"/>
    <cellStyle name="Normal 4 2 4 3 3 2" xfId="2732" xr:uid="{00000000-0005-0000-0000-000032260000}"/>
    <cellStyle name="Normal 4 2 4 3 3 2 2" xfId="4609" xr:uid="{00000000-0005-0000-0000-000033260000}"/>
    <cellStyle name="Normal 4 2 4 3 3 2 2 2" xfId="8357" xr:uid="{00000000-0005-0000-0000-000034260000}"/>
    <cellStyle name="Normal 4 2 4 3 3 2 2 2 2" xfId="15844" xr:uid="{00000000-0005-0000-0000-000035260000}"/>
    <cellStyle name="Normal 4 2 4 3 3 2 2 3" xfId="12101" xr:uid="{00000000-0005-0000-0000-000036260000}"/>
    <cellStyle name="Normal 4 2 4 3 3 2 3" xfId="6485" xr:uid="{00000000-0005-0000-0000-000037260000}"/>
    <cellStyle name="Normal 4 2 4 3 3 2 3 2" xfId="13973" xr:uid="{00000000-0005-0000-0000-000038260000}"/>
    <cellStyle name="Normal 4 2 4 3 3 2 4" xfId="10230" xr:uid="{00000000-0005-0000-0000-000039260000}"/>
    <cellStyle name="Normal 4 2 4 3 3 3" xfId="3700" xr:uid="{00000000-0005-0000-0000-00003A260000}"/>
    <cellStyle name="Normal 4 2 4 3 3 3 2" xfId="7448" xr:uid="{00000000-0005-0000-0000-00003B260000}"/>
    <cellStyle name="Normal 4 2 4 3 3 3 2 2" xfId="14935" xr:uid="{00000000-0005-0000-0000-00003C260000}"/>
    <cellStyle name="Normal 4 2 4 3 3 3 3" xfId="11192" xr:uid="{00000000-0005-0000-0000-00003D260000}"/>
    <cellStyle name="Normal 4 2 4 3 3 4" xfId="5576" xr:uid="{00000000-0005-0000-0000-00003E260000}"/>
    <cellStyle name="Normal 4 2 4 3 3 4 2" xfId="13064" xr:uid="{00000000-0005-0000-0000-00003F260000}"/>
    <cellStyle name="Normal 4 2 4 3 3 5" xfId="9321" xr:uid="{00000000-0005-0000-0000-000040260000}"/>
    <cellStyle name="Normal 4 2 4 3 4" xfId="2291" xr:uid="{00000000-0005-0000-0000-000041260000}"/>
    <cellStyle name="Normal 4 2 4 3 4 2" xfId="4169" xr:uid="{00000000-0005-0000-0000-000042260000}"/>
    <cellStyle name="Normal 4 2 4 3 4 2 2" xfId="7917" xr:uid="{00000000-0005-0000-0000-000043260000}"/>
    <cellStyle name="Normal 4 2 4 3 4 2 2 2" xfId="15404" xr:uid="{00000000-0005-0000-0000-000044260000}"/>
    <cellStyle name="Normal 4 2 4 3 4 2 3" xfId="11661" xr:uid="{00000000-0005-0000-0000-000045260000}"/>
    <cellStyle name="Normal 4 2 4 3 4 3" xfId="6045" xr:uid="{00000000-0005-0000-0000-000046260000}"/>
    <cellStyle name="Normal 4 2 4 3 4 3 2" xfId="13533" xr:uid="{00000000-0005-0000-0000-000047260000}"/>
    <cellStyle name="Normal 4 2 4 3 4 4" xfId="9790" xr:uid="{00000000-0005-0000-0000-000048260000}"/>
    <cellStyle name="Normal 4 2 4 3 5" xfId="3260" xr:uid="{00000000-0005-0000-0000-000049260000}"/>
    <cellStyle name="Normal 4 2 4 3 5 2" xfId="7008" xr:uid="{00000000-0005-0000-0000-00004A260000}"/>
    <cellStyle name="Normal 4 2 4 3 5 2 2" xfId="14495" xr:uid="{00000000-0005-0000-0000-00004B260000}"/>
    <cellStyle name="Normal 4 2 4 3 5 3" xfId="10752" xr:uid="{00000000-0005-0000-0000-00004C260000}"/>
    <cellStyle name="Normal 4 2 4 3 6" xfId="5136" xr:uid="{00000000-0005-0000-0000-00004D260000}"/>
    <cellStyle name="Normal 4 2 4 3 6 2" xfId="12624" xr:uid="{00000000-0005-0000-0000-00004E260000}"/>
    <cellStyle name="Normal 4 2 4 3 7" xfId="8881" xr:uid="{00000000-0005-0000-0000-00004F260000}"/>
    <cellStyle name="Normal 4 2 4 4" xfId="1597" xr:uid="{00000000-0005-0000-0000-000050260000}"/>
    <cellStyle name="Normal 4 2 4 4 2" xfId="2038" xr:uid="{00000000-0005-0000-0000-000051260000}"/>
    <cellStyle name="Normal 4 2 4 4 2 2" xfId="2949" xr:uid="{00000000-0005-0000-0000-000052260000}"/>
    <cellStyle name="Normal 4 2 4 4 2 2 2" xfId="4826" xr:uid="{00000000-0005-0000-0000-000053260000}"/>
    <cellStyle name="Normal 4 2 4 4 2 2 2 2" xfId="8574" xr:uid="{00000000-0005-0000-0000-000054260000}"/>
    <cellStyle name="Normal 4 2 4 4 2 2 2 2 2" xfId="16061" xr:uid="{00000000-0005-0000-0000-000055260000}"/>
    <cellStyle name="Normal 4 2 4 4 2 2 2 3" xfId="12318" xr:uid="{00000000-0005-0000-0000-000056260000}"/>
    <cellStyle name="Normal 4 2 4 4 2 2 3" xfId="6702" xr:uid="{00000000-0005-0000-0000-000057260000}"/>
    <cellStyle name="Normal 4 2 4 4 2 2 3 2" xfId="14190" xr:uid="{00000000-0005-0000-0000-000058260000}"/>
    <cellStyle name="Normal 4 2 4 4 2 2 4" xfId="10447" xr:uid="{00000000-0005-0000-0000-000059260000}"/>
    <cellStyle name="Normal 4 2 4 4 2 3" xfId="3917" xr:uid="{00000000-0005-0000-0000-00005A260000}"/>
    <cellStyle name="Normal 4 2 4 4 2 3 2" xfId="7665" xr:uid="{00000000-0005-0000-0000-00005B260000}"/>
    <cellStyle name="Normal 4 2 4 4 2 3 2 2" xfId="15152" xr:uid="{00000000-0005-0000-0000-00005C260000}"/>
    <cellStyle name="Normal 4 2 4 4 2 3 3" xfId="11409" xr:uid="{00000000-0005-0000-0000-00005D260000}"/>
    <cellStyle name="Normal 4 2 4 4 2 4" xfId="5793" xr:uid="{00000000-0005-0000-0000-00005E260000}"/>
    <cellStyle name="Normal 4 2 4 4 2 4 2" xfId="13281" xr:uid="{00000000-0005-0000-0000-00005F260000}"/>
    <cellStyle name="Normal 4 2 4 4 2 5" xfId="9538" xr:uid="{00000000-0005-0000-0000-000060260000}"/>
    <cellStyle name="Normal 4 2 4 4 3" xfId="2508" xr:uid="{00000000-0005-0000-0000-000061260000}"/>
    <cellStyle name="Normal 4 2 4 4 3 2" xfId="4386" xr:uid="{00000000-0005-0000-0000-000062260000}"/>
    <cellStyle name="Normal 4 2 4 4 3 2 2" xfId="8134" xr:uid="{00000000-0005-0000-0000-000063260000}"/>
    <cellStyle name="Normal 4 2 4 4 3 2 2 2" xfId="15621" xr:uid="{00000000-0005-0000-0000-000064260000}"/>
    <cellStyle name="Normal 4 2 4 4 3 2 3" xfId="11878" xr:uid="{00000000-0005-0000-0000-000065260000}"/>
    <cellStyle name="Normal 4 2 4 4 3 3" xfId="6262" xr:uid="{00000000-0005-0000-0000-000066260000}"/>
    <cellStyle name="Normal 4 2 4 4 3 3 2" xfId="13750" xr:uid="{00000000-0005-0000-0000-000067260000}"/>
    <cellStyle name="Normal 4 2 4 4 3 4" xfId="10007" xr:uid="{00000000-0005-0000-0000-000068260000}"/>
    <cellStyle name="Normal 4 2 4 4 4" xfId="3477" xr:uid="{00000000-0005-0000-0000-000069260000}"/>
    <cellStyle name="Normal 4 2 4 4 4 2" xfId="7225" xr:uid="{00000000-0005-0000-0000-00006A260000}"/>
    <cellStyle name="Normal 4 2 4 4 4 2 2" xfId="14712" xr:uid="{00000000-0005-0000-0000-00006B260000}"/>
    <cellStyle name="Normal 4 2 4 4 4 3" xfId="10969" xr:uid="{00000000-0005-0000-0000-00006C260000}"/>
    <cellStyle name="Normal 4 2 4 4 5" xfId="5353" xr:uid="{00000000-0005-0000-0000-00006D260000}"/>
    <cellStyle name="Normal 4 2 4 4 5 2" xfId="12841" xr:uid="{00000000-0005-0000-0000-00006E260000}"/>
    <cellStyle name="Normal 4 2 4 4 6" xfId="9098" xr:uid="{00000000-0005-0000-0000-00006F260000}"/>
    <cellStyle name="Normal 4 2 4 5" xfId="1818" xr:uid="{00000000-0005-0000-0000-000070260000}"/>
    <cellStyle name="Normal 4 2 4 5 2" xfId="2729" xr:uid="{00000000-0005-0000-0000-000071260000}"/>
    <cellStyle name="Normal 4 2 4 5 2 2" xfId="4606" xr:uid="{00000000-0005-0000-0000-000072260000}"/>
    <cellStyle name="Normal 4 2 4 5 2 2 2" xfId="8354" xr:uid="{00000000-0005-0000-0000-000073260000}"/>
    <cellStyle name="Normal 4 2 4 5 2 2 2 2" xfId="15841" xr:uid="{00000000-0005-0000-0000-000074260000}"/>
    <cellStyle name="Normal 4 2 4 5 2 2 3" xfId="12098" xr:uid="{00000000-0005-0000-0000-000075260000}"/>
    <cellStyle name="Normal 4 2 4 5 2 3" xfId="6482" xr:uid="{00000000-0005-0000-0000-000076260000}"/>
    <cellStyle name="Normal 4 2 4 5 2 3 2" xfId="13970" xr:uid="{00000000-0005-0000-0000-000077260000}"/>
    <cellStyle name="Normal 4 2 4 5 2 4" xfId="10227" xr:uid="{00000000-0005-0000-0000-000078260000}"/>
    <cellStyle name="Normal 4 2 4 5 3" xfId="3697" xr:uid="{00000000-0005-0000-0000-000079260000}"/>
    <cellStyle name="Normal 4 2 4 5 3 2" xfId="7445" xr:uid="{00000000-0005-0000-0000-00007A260000}"/>
    <cellStyle name="Normal 4 2 4 5 3 2 2" xfId="14932" xr:uid="{00000000-0005-0000-0000-00007B260000}"/>
    <cellStyle name="Normal 4 2 4 5 3 3" xfId="11189" xr:uid="{00000000-0005-0000-0000-00007C260000}"/>
    <cellStyle name="Normal 4 2 4 5 4" xfId="5573" xr:uid="{00000000-0005-0000-0000-00007D260000}"/>
    <cellStyle name="Normal 4 2 4 5 4 2" xfId="13061" xr:uid="{00000000-0005-0000-0000-00007E260000}"/>
    <cellStyle name="Normal 4 2 4 5 5" xfId="9318" xr:uid="{00000000-0005-0000-0000-00007F260000}"/>
    <cellStyle name="Normal 4 2 4 6" xfId="2288" xr:uid="{00000000-0005-0000-0000-000080260000}"/>
    <cellStyle name="Normal 4 2 4 6 2" xfId="4166" xr:uid="{00000000-0005-0000-0000-000081260000}"/>
    <cellStyle name="Normal 4 2 4 6 2 2" xfId="7914" xr:uid="{00000000-0005-0000-0000-000082260000}"/>
    <cellStyle name="Normal 4 2 4 6 2 2 2" xfId="15401" xr:uid="{00000000-0005-0000-0000-000083260000}"/>
    <cellStyle name="Normal 4 2 4 6 2 3" xfId="11658" xr:uid="{00000000-0005-0000-0000-000084260000}"/>
    <cellStyle name="Normal 4 2 4 6 3" xfId="6042" xr:uid="{00000000-0005-0000-0000-000085260000}"/>
    <cellStyle name="Normal 4 2 4 6 3 2" xfId="13530" xr:uid="{00000000-0005-0000-0000-000086260000}"/>
    <cellStyle name="Normal 4 2 4 6 4" xfId="9787" xr:uid="{00000000-0005-0000-0000-000087260000}"/>
    <cellStyle name="Normal 4 2 4 7" xfId="3257" xr:uid="{00000000-0005-0000-0000-000088260000}"/>
    <cellStyle name="Normal 4 2 4 7 2" xfId="7005" xr:uid="{00000000-0005-0000-0000-000089260000}"/>
    <cellStyle name="Normal 4 2 4 7 2 2" xfId="14492" xr:uid="{00000000-0005-0000-0000-00008A260000}"/>
    <cellStyle name="Normal 4 2 4 7 3" xfId="10749" xr:uid="{00000000-0005-0000-0000-00008B260000}"/>
    <cellStyle name="Normal 4 2 4 8" xfId="5133" xr:uid="{00000000-0005-0000-0000-00008C260000}"/>
    <cellStyle name="Normal 4 2 4 8 2" xfId="12621" xr:uid="{00000000-0005-0000-0000-00008D260000}"/>
    <cellStyle name="Normal 4 2 4 9" xfId="8878" xr:uid="{00000000-0005-0000-0000-00008E260000}"/>
    <cellStyle name="Normal 4 2 5" xfId="1263" xr:uid="{00000000-0005-0000-0000-00008F260000}"/>
    <cellStyle name="Normal 4 2 5 2" xfId="1264" xr:uid="{00000000-0005-0000-0000-000090260000}"/>
    <cellStyle name="Normal 4 2 5 2 2" xfId="1602" xr:uid="{00000000-0005-0000-0000-000091260000}"/>
    <cellStyle name="Normal 4 2 5 2 2 2" xfId="2043" xr:uid="{00000000-0005-0000-0000-000092260000}"/>
    <cellStyle name="Normal 4 2 5 2 2 2 2" xfId="2954" xr:uid="{00000000-0005-0000-0000-000093260000}"/>
    <cellStyle name="Normal 4 2 5 2 2 2 2 2" xfId="4831" xr:uid="{00000000-0005-0000-0000-000094260000}"/>
    <cellStyle name="Normal 4 2 5 2 2 2 2 2 2" xfId="8579" xr:uid="{00000000-0005-0000-0000-000095260000}"/>
    <cellStyle name="Normal 4 2 5 2 2 2 2 2 2 2" xfId="16066" xr:uid="{00000000-0005-0000-0000-000096260000}"/>
    <cellStyle name="Normal 4 2 5 2 2 2 2 2 3" xfId="12323" xr:uid="{00000000-0005-0000-0000-000097260000}"/>
    <cellStyle name="Normal 4 2 5 2 2 2 2 3" xfId="6707" xr:uid="{00000000-0005-0000-0000-000098260000}"/>
    <cellStyle name="Normal 4 2 5 2 2 2 2 3 2" xfId="14195" xr:uid="{00000000-0005-0000-0000-000099260000}"/>
    <cellStyle name="Normal 4 2 5 2 2 2 2 4" xfId="10452" xr:uid="{00000000-0005-0000-0000-00009A260000}"/>
    <cellStyle name="Normal 4 2 5 2 2 2 3" xfId="3922" xr:uid="{00000000-0005-0000-0000-00009B260000}"/>
    <cellStyle name="Normal 4 2 5 2 2 2 3 2" xfId="7670" xr:uid="{00000000-0005-0000-0000-00009C260000}"/>
    <cellStyle name="Normal 4 2 5 2 2 2 3 2 2" xfId="15157" xr:uid="{00000000-0005-0000-0000-00009D260000}"/>
    <cellStyle name="Normal 4 2 5 2 2 2 3 3" xfId="11414" xr:uid="{00000000-0005-0000-0000-00009E260000}"/>
    <cellStyle name="Normal 4 2 5 2 2 2 4" xfId="5798" xr:uid="{00000000-0005-0000-0000-00009F260000}"/>
    <cellStyle name="Normal 4 2 5 2 2 2 4 2" xfId="13286" xr:uid="{00000000-0005-0000-0000-0000A0260000}"/>
    <cellStyle name="Normal 4 2 5 2 2 2 5" xfId="9543" xr:uid="{00000000-0005-0000-0000-0000A1260000}"/>
    <cellStyle name="Normal 4 2 5 2 2 3" xfId="2513" xr:uid="{00000000-0005-0000-0000-0000A2260000}"/>
    <cellStyle name="Normal 4 2 5 2 2 3 2" xfId="4391" xr:uid="{00000000-0005-0000-0000-0000A3260000}"/>
    <cellStyle name="Normal 4 2 5 2 2 3 2 2" xfId="8139" xr:uid="{00000000-0005-0000-0000-0000A4260000}"/>
    <cellStyle name="Normal 4 2 5 2 2 3 2 2 2" xfId="15626" xr:uid="{00000000-0005-0000-0000-0000A5260000}"/>
    <cellStyle name="Normal 4 2 5 2 2 3 2 3" xfId="11883" xr:uid="{00000000-0005-0000-0000-0000A6260000}"/>
    <cellStyle name="Normal 4 2 5 2 2 3 3" xfId="6267" xr:uid="{00000000-0005-0000-0000-0000A7260000}"/>
    <cellStyle name="Normal 4 2 5 2 2 3 3 2" xfId="13755" xr:uid="{00000000-0005-0000-0000-0000A8260000}"/>
    <cellStyle name="Normal 4 2 5 2 2 3 4" xfId="10012" xr:uid="{00000000-0005-0000-0000-0000A9260000}"/>
    <cellStyle name="Normal 4 2 5 2 2 4" xfId="3482" xr:uid="{00000000-0005-0000-0000-0000AA260000}"/>
    <cellStyle name="Normal 4 2 5 2 2 4 2" xfId="7230" xr:uid="{00000000-0005-0000-0000-0000AB260000}"/>
    <cellStyle name="Normal 4 2 5 2 2 4 2 2" xfId="14717" xr:uid="{00000000-0005-0000-0000-0000AC260000}"/>
    <cellStyle name="Normal 4 2 5 2 2 4 3" xfId="10974" xr:uid="{00000000-0005-0000-0000-0000AD260000}"/>
    <cellStyle name="Normal 4 2 5 2 2 5" xfId="5358" xr:uid="{00000000-0005-0000-0000-0000AE260000}"/>
    <cellStyle name="Normal 4 2 5 2 2 5 2" xfId="12846" xr:uid="{00000000-0005-0000-0000-0000AF260000}"/>
    <cellStyle name="Normal 4 2 5 2 2 6" xfId="9103" xr:uid="{00000000-0005-0000-0000-0000B0260000}"/>
    <cellStyle name="Normal 4 2 5 2 3" xfId="1823" xr:uid="{00000000-0005-0000-0000-0000B1260000}"/>
    <cellStyle name="Normal 4 2 5 2 3 2" xfId="2734" xr:uid="{00000000-0005-0000-0000-0000B2260000}"/>
    <cellStyle name="Normal 4 2 5 2 3 2 2" xfId="4611" xr:uid="{00000000-0005-0000-0000-0000B3260000}"/>
    <cellStyle name="Normal 4 2 5 2 3 2 2 2" xfId="8359" xr:uid="{00000000-0005-0000-0000-0000B4260000}"/>
    <cellStyle name="Normal 4 2 5 2 3 2 2 2 2" xfId="15846" xr:uid="{00000000-0005-0000-0000-0000B5260000}"/>
    <cellStyle name="Normal 4 2 5 2 3 2 2 3" xfId="12103" xr:uid="{00000000-0005-0000-0000-0000B6260000}"/>
    <cellStyle name="Normal 4 2 5 2 3 2 3" xfId="6487" xr:uid="{00000000-0005-0000-0000-0000B7260000}"/>
    <cellStyle name="Normal 4 2 5 2 3 2 3 2" xfId="13975" xr:uid="{00000000-0005-0000-0000-0000B8260000}"/>
    <cellStyle name="Normal 4 2 5 2 3 2 4" xfId="10232" xr:uid="{00000000-0005-0000-0000-0000B9260000}"/>
    <cellStyle name="Normal 4 2 5 2 3 3" xfId="3702" xr:uid="{00000000-0005-0000-0000-0000BA260000}"/>
    <cellStyle name="Normal 4 2 5 2 3 3 2" xfId="7450" xr:uid="{00000000-0005-0000-0000-0000BB260000}"/>
    <cellStyle name="Normal 4 2 5 2 3 3 2 2" xfId="14937" xr:uid="{00000000-0005-0000-0000-0000BC260000}"/>
    <cellStyle name="Normal 4 2 5 2 3 3 3" xfId="11194" xr:uid="{00000000-0005-0000-0000-0000BD260000}"/>
    <cellStyle name="Normal 4 2 5 2 3 4" xfId="5578" xr:uid="{00000000-0005-0000-0000-0000BE260000}"/>
    <cellStyle name="Normal 4 2 5 2 3 4 2" xfId="13066" xr:uid="{00000000-0005-0000-0000-0000BF260000}"/>
    <cellStyle name="Normal 4 2 5 2 3 5" xfId="9323" xr:uid="{00000000-0005-0000-0000-0000C0260000}"/>
    <cellStyle name="Normal 4 2 5 2 4" xfId="2293" xr:uid="{00000000-0005-0000-0000-0000C1260000}"/>
    <cellStyle name="Normal 4 2 5 2 4 2" xfId="4171" xr:uid="{00000000-0005-0000-0000-0000C2260000}"/>
    <cellStyle name="Normal 4 2 5 2 4 2 2" xfId="7919" xr:uid="{00000000-0005-0000-0000-0000C3260000}"/>
    <cellStyle name="Normal 4 2 5 2 4 2 2 2" xfId="15406" xr:uid="{00000000-0005-0000-0000-0000C4260000}"/>
    <cellStyle name="Normal 4 2 5 2 4 2 3" xfId="11663" xr:uid="{00000000-0005-0000-0000-0000C5260000}"/>
    <cellStyle name="Normal 4 2 5 2 4 3" xfId="6047" xr:uid="{00000000-0005-0000-0000-0000C6260000}"/>
    <cellStyle name="Normal 4 2 5 2 4 3 2" xfId="13535" xr:uid="{00000000-0005-0000-0000-0000C7260000}"/>
    <cellStyle name="Normal 4 2 5 2 4 4" xfId="9792" xr:uid="{00000000-0005-0000-0000-0000C8260000}"/>
    <cellStyle name="Normal 4 2 5 2 5" xfId="3262" xr:uid="{00000000-0005-0000-0000-0000C9260000}"/>
    <cellStyle name="Normal 4 2 5 2 5 2" xfId="7010" xr:uid="{00000000-0005-0000-0000-0000CA260000}"/>
    <cellStyle name="Normal 4 2 5 2 5 2 2" xfId="14497" xr:uid="{00000000-0005-0000-0000-0000CB260000}"/>
    <cellStyle name="Normal 4 2 5 2 5 3" xfId="10754" xr:uid="{00000000-0005-0000-0000-0000CC260000}"/>
    <cellStyle name="Normal 4 2 5 2 6" xfId="5138" xr:uid="{00000000-0005-0000-0000-0000CD260000}"/>
    <cellStyle name="Normal 4 2 5 2 6 2" xfId="12626" xr:uid="{00000000-0005-0000-0000-0000CE260000}"/>
    <cellStyle name="Normal 4 2 5 2 7" xfId="8883" xr:uid="{00000000-0005-0000-0000-0000CF260000}"/>
    <cellStyle name="Normal 4 2 5 3" xfId="1601" xr:uid="{00000000-0005-0000-0000-0000D0260000}"/>
    <cellStyle name="Normal 4 2 5 3 2" xfId="2042" xr:uid="{00000000-0005-0000-0000-0000D1260000}"/>
    <cellStyle name="Normal 4 2 5 3 2 2" xfId="2953" xr:uid="{00000000-0005-0000-0000-0000D2260000}"/>
    <cellStyle name="Normal 4 2 5 3 2 2 2" xfId="4830" xr:uid="{00000000-0005-0000-0000-0000D3260000}"/>
    <cellStyle name="Normal 4 2 5 3 2 2 2 2" xfId="8578" xr:uid="{00000000-0005-0000-0000-0000D4260000}"/>
    <cellStyle name="Normal 4 2 5 3 2 2 2 2 2" xfId="16065" xr:uid="{00000000-0005-0000-0000-0000D5260000}"/>
    <cellStyle name="Normal 4 2 5 3 2 2 2 3" xfId="12322" xr:uid="{00000000-0005-0000-0000-0000D6260000}"/>
    <cellStyle name="Normal 4 2 5 3 2 2 3" xfId="6706" xr:uid="{00000000-0005-0000-0000-0000D7260000}"/>
    <cellStyle name="Normal 4 2 5 3 2 2 3 2" xfId="14194" xr:uid="{00000000-0005-0000-0000-0000D8260000}"/>
    <cellStyle name="Normal 4 2 5 3 2 2 4" xfId="10451" xr:uid="{00000000-0005-0000-0000-0000D9260000}"/>
    <cellStyle name="Normal 4 2 5 3 2 3" xfId="3921" xr:uid="{00000000-0005-0000-0000-0000DA260000}"/>
    <cellStyle name="Normal 4 2 5 3 2 3 2" xfId="7669" xr:uid="{00000000-0005-0000-0000-0000DB260000}"/>
    <cellStyle name="Normal 4 2 5 3 2 3 2 2" xfId="15156" xr:uid="{00000000-0005-0000-0000-0000DC260000}"/>
    <cellStyle name="Normal 4 2 5 3 2 3 3" xfId="11413" xr:uid="{00000000-0005-0000-0000-0000DD260000}"/>
    <cellStyle name="Normal 4 2 5 3 2 4" xfId="5797" xr:uid="{00000000-0005-0000-0000-0000DE260000}"/>
    <cellStyle name="Normal 4 2 5 3 2 4 2" xfId="13285" xr:uid="{00000000-0005-0000-0000-0000DF260000}"/>
    <cellStyle name="Normal 4 2 5 3 2 5" xfId="9542" xr:uid="{00000000-0005-0000-0000-0000E0260000}"/>
    <cellStyle name="Normal 4 2 5 3 3" xfId="2512" xr:uid="{00000000-0005-0000-0000-0000E1260000}"/>
    <cellStyle name="Normal 4 2 5 3 3 2" xfId="4390" xr:uid="{00000000-0005-0000-0000-0000E2260000}"/>
    <cellStyle name="Normal 4 2 5 3 3 2 2" xfId="8138" xr:uid="{00000000-0005-0000-0000-0000E3260000}"/>
    <cellStyle name="Normal 4 2 5 3 3 2 2 2" xfId="15625" xr:uid="{00000000-0005-0000-0000-0000E4260000}"/>
    <cellStyle name="Normal 4 2 5 3 3 2 3" xfId="11882" xr:uid="{00000000-0005-0000-0000-0000E5260000}"/>
    <cellStyle name="Normal 4 2 5 3 3 3" xfId="6266" xr:uid="{00000000-0005-0000-0000-0000E6260000}"/>
    <cellStyle name="Normal 4 2 5 3 3 3 2" xfId="13754" xr:uid="{00000000-0005-0000-0000-0000E7260000}"/>
    <cellStyle name="Normal 4 2 5 3 3 4" xfId="10011" xr:uid="{00000000-0005-0000-0000-0000E8260000}"/>
    <cellStyle name="Normal 4 2 5 3 4" xfId="3481" xr:uid="{00000000-0005-0000-0000-0000E9260000}"/>
    <cellStyle name="Normal 4 2 5 3 4 2" xfId="7229" xr:uid="{00000000-0005-0000-0000-0000EA260000}"/>
    <cellStyle name="Normal 4 2 5 3 4 2 2" xfId="14716" xr:uid="{00000000-0005-0000-0000-0000EB260000}"/>
    <cellStyle name="Normal 4 2 5 3 4 3" xfId="10973" xr:uid="{00000000-0005-0000-0000-0000EC260000}"/>
    <cellStyle name="Normal 4 2 5 3 5" xfId="5357" xr:uid="{00000000-0005-0000-0000-0000ED260000}"/>
    <cellStyle name="Normal 4 2 5 3 5 2" xfId="12845" xr:uid="{00000000-0005-0000-0000-0000EE260000}"/>
    <cellStyle name="Normal 4 2 5 3 6" xfId="9102" xr:uid="{00000000-0005-0000-0000-0000EF260000}"/>
    <cellStyle name="Normal 4 2 5 4" xfId="1822" xr:uid="{00000000-0005-0000-0000-0000F0260000}"/>
    <cellStyle name="Normal 4 2 5 4 2" xfId="2733" xr:uid="{00000000-0005-0000-0000-0000F1260000}"/>
    <cellStyle name="Normal 4 2 5 4 2 2" xfId="4610" xr:uid="{00000000-0005-0000-0000-0000F2260000}"/>
    <cellStyle name="Normal 4 2 5 4 2 2 2" xfId="8358" xr:uid="{00000000-0005-0000-0000-0000F3260000}"/>
    <cellStyle name="Normal 4 2 5 4 2 2 2 2" xfId="15845" xr:uid="{00000000-0005-0000-0000-0000F4260000}"/>
    <cellStyle name="Normal 4 2 5 4 2 2 3" xfId="12102" xr:uid="{00000000-0005-0000-0000-0000F5260000}"/>
    <cellStyle name="Normal 4 2 5 4 2 3" xfId="6486" xr:uid="{00000000-0005-0000-0000-0000F6260000}"/>
    <cellStyle name="Normal 4 2 5 4 2 3 2" xfId="13974" xr:uid="{00000000-0005-0000-0000-0000F7260000}"/>
    <cellStyle name="Normal 4 2 5 4 2 4" xfId="10231" xr:uid="{00000000-0005-0000-0000-0000F8260000}"/>
    <cellStyle name="Normal 4 2 5 4 3" xfId="3701" xr:uid="{00000000-0005-0000-0000-0000F9260000}"/>
    <cellStyle name="Normal 4 2 5 4 3 2" xfId="7449" xr:uid="{00000000-0005-0000-0000-0000FA260000}"/>
    <cellStyle name="Normal 4 2 5 4 3 2 2" xfId="14936" xr:uid="{00000000-0005-0000-0000-0000FB260000}"/>
    <cellStyle name="Normal 4 2 5 4 3 3" xfId="11193" xr:uid="{00000000-0005-0000-0000-0000FC260000}"/>
    <cellStyle name="Normal 4 2 5 4 4" xfId="5577" xr:uid="{00000000-0005-0000-0000-0000FD260000}"/>
    <cellStyle name="Normal 4 2 5 4 4 2" xfId="13065" xr:uid="{00000000-0005-0000-0000-0000FE260000}"/>
    <cellStyle name="Normal 4 2 5 4 5" xfId="9322" xr:uid="{00000000-0005-0000-0000-0000FF260000}"/>
    <cellStyle name="Normal 4 2 5 5" xfId="2292" xr:uid="{00000000-0005-0000-0000-000000270000}"/>
    <cellStyle name="Normal 4 2 5 5 2" xfId="4170" xr:uid="{00000000-0005-0000-0000-000001270000}"/>
    <cellStyle name="Normal 4 2 5 5 2 2" xfId="7918" xr:uid="{00000000-0005-0000-0000-000002270000}"/>
    <cellStyle name="Normal 4 2 5 5 2 2 2" xfId="15405" xr:uid="{00000000-0005-0000-0000-000003270000}"/>
    <cellStyle name="Normal 4 2 5 5 2 3" xfId="11662" xr:uid="{00000000-0005-0000-0000-000004270000}"/>
    <cellStyle name="Normal 4 2 5 5 3" xfId="6046" xr:uid="{00000000-0005-0000-0000-000005270000}"/>
    <cellStyle name="Normal 4 2 5 5 3 2" xfId="13534" xr:uid="{00000000-0005-0000-0000-000006270000}"/>
    <cellStyle name="Normal 4 2 5 5 4" xfId="9791" xr:uid="{00000000-0005-0000-0000-000007270000}"/>
    <cellStyle name="Normal 4 2 5 6" xfId="3261" xr:uid="{00000000-0005-0000-0000-000008270000}"/>
    <cellStyle name="Normal 4 2 5 6 2" xfId="7009" xr:uid="{00000000-0005-0000-0000-000009270000}"/>
    <cellStyle name="Normal 4 2 5 6 2 2" xfId="14496" xr:uid="{00000000-0005-0000-0000-00000A270000}"/>
    <cellStyle name="Normal 4 2 5 6 3" xfId="10753" xr:uid="{00000000-0005-0000-0000-00000B270000}"/>
    <cellStyle name="Normal 4 2 5 7" xfId="5137" xr:uid="{00000000-0005-0000-0000-00000C270000}"/>
    <cellStyle name="Normal 4 2 5 7 2" xfId="12625" xr:uid="{00000000-0005-0000-0000-00000D270000}"/>
    <cellStyle name="Normal 4 2 5 8" xfId="8882" xr:uid="{00000000-0005-0000-0000-00000E270000}"/>
    <cellStyle name="Normal 4 2 6" xfId="1265" xr:uid="{00000000-0005-0000-0000-00000F270000}"/>
    <cellStyle name="Normal 4 2 6 2" xfId="1603" xr:uid="{00000000-0005-0000-0000-000010270000}"/>
    <cellStyle name="Normal 4 2 6 2 2" xfId="2044" xr:uid="{00000000-0005-0000-0000-000011270000}"/>
    <cellStyle name="Normal 4 2 6 2 2 2" xfId="2955" xr:uid="{00000000-0005-0000-0000-000012270000}"/>
    <cellStyle name="Normal 4 2 6 2 2 2 2" xfId="4832" xr:uid="{00000000-0005-0000-0000-000013270000}"/>
    <cellStyle name="Normal 4 2 6 2 2 2 2 2" xfId="8580" xr:uid="{00000000-0005-0000-0000-000014270000}"/>
    <cellStyle name="Normal 4 2 6 2 2 2 2 2 2" xfId="16067" xr:uid="{00000000-0005-0000-0000-000015270000}"/>
    <cellStyle name="Normal 4 2 6 2 2 2 2 3" xfId="12324" xr:uid="{00000000-0005-0000-0000-000016270000}"/>
    <cellStyle name="Normal 4 2 6 2 2 2 3" xfId="6708" xr:uid="{00000000-0005-0000-0000-000017270000}"/>
    <cellStyle name="Normal 4 2 6 2 2 2 3 2" xfId="14196" xr:uid="{00000000-0005-0000-0000-000018270000}"/>
    <cellStyle name="Normal 4 2 6 2 2 2 4" xfId="10453" xr:uid="{00000000-0005-0000-0000-000019270000}"/>
    <cellStyle name="Normal 4 2 6 2 2 3" xfId="3923" xr:uid="{00000000-0005-0000-0000-00001A270000}"/>
    <cellStyle name="Normal 4 2 6 2 2 3 2" xfId="7671" xr:uid="{00000000-0005-0000-0000-00001B270000}"/>
    <cellStyle name="Normal 4 2 6 2 2 3 2 2" xfId="15158" xr:uid="{00000000-0005-0000-0000-00001C270000}"/>
    <cellStyle name="Normal 4 2 6 2 2 3 3" xfId="11415" xr:uid="{00000000-0005-0000-0000-00001D270000}"/>
    <cellStyle name="Normal 4 2 6 2 2 4" xfId="5799" xr:uid="{00000000-0005-0000-0000-00001E270000}"/>
    <cellStyle name="Normal 4 2 6 2 2 4 2" xfId="13287" xr:uid="{00000000-0005-0000-0000-00001F270000}"/>
    <cellStyle name="Normal 4 2 6 2 2 5" xfId="9544" xr:uid="{00000000-0005-0000-0000-000020270000}"/>
    <cellStyle name="Normal 4 2 6 2 3" xfId="2514" xr:uid="{00000000-0005-0000-0000-000021270000}"/>
    <cellStyle name="Normal 4 2 6 2 3 2" xfId="4392" xr:uid="{00000000-0005-0000-0000-000022270000}"/>
    <cellStyle name="Normal 4 2 6 2 3 2 2" xfId="8140" xr:uid="{00000000-0005-0000-0000-000023270000}"/>
    <cellStyle name="Normal 4 2 6 2 3 2 2 2" xfId="15627" xr:uid="{00000000-0005-0000-0000-000024270000}"/>
    <cellStyle name="Normal 4 2 6 2 3 2 3" xfId="11884" xr:uid="{00000000-0005-0000-0000-000025270000}"/>
    <cellStyle name="Normal 4 2 6 2 3 3" xfId="6268" xr:uid="{00000000-0005-0000-0000-000026270000}"/>
    <cellStyle name="Normal 4 2 6 2 3 3 2" xfId="13756" xr:uid="{00000000-0005-0000-0000-000027270000}"/>
    <cellStyle name="Normal 4 2 6 2 3 4" xfId="10013" xr:uid="{00000000-0005-0000-0000-000028270000}"/>
    <cellStyle name="Normal 4 2 6 2 4" xfId="3483" xr:uid="{00000000-0005-0000-0000-000029270000}"/>
    <cellStyle name="Normal 4 2 6 2 4 2" xfId="7231" xr:uid="{00000000-0005-0000-0000-00002A270000}"/>
    <cellStyle name="Normal 4 2 6 2 4 2 2" xfId="14718" xr:uid="{00000000-0005-0000-0000-00002B270000}"/>
    <cellStyle name="Normal 4 2 6 2 4 3" xfId="10975" xr:uid="{00000000-0005-0000-0000-00002C270000}"/>
    <cellStyle name="Normal 4 2 6 2 5" xfId="5359" xr:uid="{00000000-0005-0000-0000-00002D270000}"/>
    <cellStyle name="Normal 4 2 6 2 5 2" xfId="12847" xr:uid="{00000000-0005-0000-0000-00002E270000}"/>
    <cellStyle name="Normal 4 2 6 2 6" xfId="9104" xr:uid="{00000000-0005-0000-0000-00002F270000}"/>
    <cellStyle name="Normal 4 2 6 3" xfId="1824" xr:uid="{00000000-0005-0000-0000-000030270000}"/>
    <cellStyle name="Normal 4 2 6 3 2" xfId="2735" xr:uid="{00000000-0005-0000-0000-000031270000}"/>
    <cellStyle name="Normal 4 2 6 3 2 2" xfId="4612" xr:uid="{00000000-0005-0000-0000-000032270000}"/>
    <cellStyle name="Normal 4 2 6 3 2 2 2" xfId="8360" xr:uid="{00000000-0005-0000-0000-000033270000}"/>
    <cellStyle name="Normal 4 2 6 3 2 2 2 2" xfId="15847" xr:uid="{00000000-0005-0000-0000-000034270000}"/>
    <cellStyle name="Normal 4 2 6 3 2 2 3" xfId="12104" xr:uid="{00000000-0005-0000-0000-000035270000}"/>
    <cellStyle name="Normal 4 2 6 3 2 3" xfId="6488" xr:uid="{00000000-0005-0000-0000-000036270000}"/>
    <cellStyle name="Normal 4 2 6 3 2 3 2" xfId="13976" xr:uid="{00000000-0005-0000-0000-000037270000}"/>
    <cellStyle name="Normal 4 2 6 3 2 4" xfId="10233" xr:uid="{00000000-0005-0000-0000-000038270000}"/>
    <cellStyle name="Normal 4 2 6 3 3" xfId="3703" xr:uid="{00000000-0005-0000-0000-000039270000}"/>
    <cellStyle name="Normal 4 2 6 3 3 2" xfId="7451" xr:uid="{00000000-0005-0000-0000-00003A270000}"/>
    <cellStyle name="Normal 4 2 6 3 3 2 2" xfId="14938" xr:uid="{00000000-0005-0000-0000-00003B270000}"/>
    <cellStyle name="Normal 4 2 6 3 3 3" xfId="11195" xr:uid="{00000000-0005-0000-0000-00003C270000}"/>
    <cellStyle name="Normal 4 2 6 3 4" xfId="5579" xr:uid="{00000000-0005-0000-0000-00003D270000}"/>
    <cellStyle name="Normal 4 2 6 3 4 2" xfId="13067" xr:uid="{00000000-0005-0000-0000-00003E270000}"/>
    <cellStyle name="Normal 4 2 6 3 5" xfId="9324" xr:uid="{00000000-0005-0000-0000-00003F270000}"/>
    <cellStyle name="Normal 4 2 6 4" xfId="2294" xr:uid="{00000000-0005-0000-0000-000040270000}"/>
    <cellStyle name="Normal 4 2 6 4 2" xfId="4172" xr:uid="{00000000-0005-0000-0000-000041270000}"/>
    <cellStyle name="Normal 4 2 6 4 2 2" xfId="7920" xr:uid="{00000000-0005-0000-0000-000042270000}"/>
    <cellStyle name="Normal 4 2 6 4 2 2 2" xfId="15407" xr:uid="{00000000-0005-0000-0000-000043270000}"/>
    <cellStyle name="Normal 4 2 6 4 2 3" xfId="11664" xr:uid="{00000000-0005-0000-0000-000044270000}"/>
    <cellStyle name="Normal 4 2 6 4 3" xfId="6048" xr:uid="{00000000-0005-0000-0000-000045270000}"/>
    <cellStyle name="Normal 4 2 6 4 3 2" xfId="13536" xr:uid="{00000000-0005-0000-0000-000046270000}"/>
    <cellStyle name="Normal 4 2 6 4 4" xfId="9793" xr:uid="{00000000-0005-0000-0000-000047270000}"/>
    <cellStyle name="Normal 4 2 6 5" xfId="3263" xr:uid="{00000000-0005-0000-0000-000048270000}"/>
    <cellStyle name="Normal 4 2 6 5 2" xfId="7011" xr:uid="{00000000-0005-0000-0000-000049270000}"/>
    <cellStyle name="Normal 4 2 6 5 2 2" xfId="14498" xr:uid="{00000000-0005-0000-0000-00004A270000}"/>
    <cellStyle name="Normal 4 2 6 5 3" xfId="10755" xr:uid="{00000000-0005-0000-0000-00004B270000}"/>
    <cellStyle name="Normal 4 2 6 6" xfId="5139" xr:uid="{00000000-0005-0000-0000-00004C270000}"/>
    <cellStyle name="Normal 4 2 6 6 2" xfId="12627" xr:uid="{00000000-0005-0000-0000-00004D270000}"/>
    <cellStyle name="Normal 4 2 6 7" xfId="8884" xr:uid="{00000000-0005-0000-0000-00004E270000}"/>
    <cellStyle name="Normal 4 2 7" xfId="1466" xr:uid="{00000000-0005-0000-0000-00004F270000}"/>
    <cellStyle name="Normal 4 2 7 2" xfId="1908" xr:uid="{00000000-0005-0000-0000-000050270000}"/>
    <cellStyle name="Normal 4 2 7 2 2" xfId="2819" xr:uid="{00000000-0005-0000-0000-000051270000}"/>
    <cellStyle name="Normal 4 2 7 2 2 2" xfId="4696" xr:uid="{00000000-0005-0000-0000-000052270000}"/>
    <cellStyle name="Normal 4 2 7 2 2 2 2" xfId="8444" xr:uid="{00000000-0005-0000-0000-000053270000}"/>
    <cellStyle name="Normal 4 2 7 2 2 2 2 2" xfId="15931" xr:uid="{00000000-0005-0000-0000-000054270000}"/>
    <cellStyle name="Normal 4 2 7 2 2 2 3" xfId="12188" xr:uid="{00000000-0005-0000-0000-000055270000}"/>
    <cellStyle name="Normal 4 2 7 2 2 3" xfId="6572" xr:uid="{00000000-0005-0000-0000-000056270000}"/>
    <cellStyle name="Normal 4 2 7 2 2 3 2" xfId="14060" xr:uid="{00000000-0005-0000-0000-000057270000}"/>
    <cellStyle name="Normal 4 2 7 2 2 4" xfId="10317" xr:uid="{00000000-0005-0000-0000-000058270000}"/>
    <cellStyle name="Normal 4 2 7 2 3" xfId="3787" xr:uid="{00000000-0005-0000-0000-000059270000}"/>
    <cellStyle name="Normal 4 2 7 2 3 2" xfId="7535" xr:uid="{00000000-0005-0000-0000-00005A270000}"/>
    <cellStyle name="Normal 4 2 7 2 3 2 2" xfId="15022" xr:uid="{00000000-0005-0000-0000-00005B270000}"/>
    <cellStyle name="Normal 4 2 7 2 3 3" xfId="11279" xr:uid="{00000000-0005-0000-0000-00005C270000}"/>
    <cellStyle name="Normal 4 2 7 2 4" xfId="5663" xr:uid="{00000000-0005-0000-0000-00005D270000}"/>
    <cellStyle name="Normal 4 2 7 2 4 2" xfId="13151" xr:uid="{00000000-0005-0000-0000-00005E270000}"/>
    <cellStyle name="Normal 4 2 7 2 5" xfId="9408" xr:uid="{00000000-0005-0000-0000-00005F270000}"/>
    <cellStyle name="Normal 4 2 7 3" xfId="2378" xr:uid="{00000000-0005-0000-0000-000060270000}"/>
    <cellStyle name="Normal 4 2 7 3 2" xfId="4256" xr:uid="{00000000-0005-0000-0000-000061270000}"/>
    <cellStyle name="Normal 4 2 7 3 2 2" xfId="8004" xr:uid="{00000000-0005-0000-0000-000062270000}"/>
    <cellStyle name="Normal 4 2 7 3 2 2 2" xfId="15491" xr:uid="{00000000-0005-0000-0000-000063270000}"/>
    <cellStyle name="Normal 4 2 7 3 2 3" xfId="11748" xr:uid="{00000000-0005-0000-0000-000064270000}"/>
    <cellStyle name="Normal 4 2 7 3 3" xfId="6132" xr:uid="{00000000-0005-0000-0000-000065270000}"/>
    <cellStyle name="Normal 4 2 7 3 3 2" xfId="13620" xr:uid="{00000000-0005-0000-0000-000066270000}"/>
    <cellStyle name="Normal 4 2 7 3 4" xfId="9877" xr:uid="{00000000-0005-0000-0000-000067270000}"/>
    <cellStyle name="Normal 4 2 7 4" xfId="3347" xr:uid="{00000000-0005-0000-0000-000068270000}"/>
    <cellStyle name="Normal 4 2 7 4 2" xfId="7095" xr:uid="{00000000-0005-0000-0000-000069270000}"/>
    <cellStyle name="Normal 4 2 7 4 2 2" xfId="14582" xr:uid="{00000000-0005-0000-0000-00006A270000}"/>
    <cellStyle name="Normal 4 2 7 4 3" xfId="10839" xr:uid="{00000000-0005-0000-0000-00006B270000}"/>
    <cellStyle name="Normal 4 2 7 5" xfId="5223" xr:uid="{00000000-0005-0000-0000-00006C270000}"/>
    <cellStyle name="Normal 4 2 7 5 2" xfId="12711" xr:uid="{00000000-0005-0000-0000-00006D270000}"/>
    <cellStyle name="Normal 4 2 7 6" xfId="8968" xr:uid="{00000000-0005-0000-0000-00006E270000}"/>
    <cellStyle name="Normal 4 2 8" xfId="1688" xr:uid="{00000000-0005-0000-0000-00006F270000}"/>
    <cellStyle name="Normal 4 2 8 2" xfId="2599" xr:uid="{00000000-0005-0000-0000-000070270000}"/>
    <cellStyle name="Normal 4 2 8 2 2" xfId="4476" xr:uid="{00000000-0005-0000-0000-000071270000}"/>
    <cellStyle name="Normal 4 2 8 2 2 2" xfId="8224" xr:uid="{00000000-0005-0000-0000-000072270000}"/>
    <cellStyle name="Normal 4 2 8 2 2 2 2" xfId="15711" xr:uid="{00000000-0005-0000-0000-000073270000}"/>
    <cellStyle name="Normal 4 2 8 2 2 3" xfId="11968" xr:uid="{00000000-0005-0000-0000-000074270000}"/>
    <cellStyle name="Normal 4 2 8 2 3" xfId="6352" xr:uid="{00000000-0005-0000-0000-000075270000}"/>
    <cellStyle name="Normal 4 2 8 2 3 2" xfId="13840" xr:uid="{00000000-0005-0000-0000-000076270000}"/>
    <cellStyle name="Normal 4 2 8 2 4" xfId="10097" xr:uid="{00000000-0005-0000-0000-000077270000}"/>
    <cellStyle name="Normal 4 2 8 3" xfId="3567" xr:uid="{00000000-0005-0000-0000-000078270000}"/>
    <cellStyle name="Normal 4 2 8 3 2" xfId="7315" xr:uid="{00000000-0005-0000-0000-000079270000}"/>
    <cellStyle name="Normal 4 2 8 3 2 2" xfId="14802" xr:uid="{00000000-0005-0000-0000-00007A270000}"/>
    <cellStyle name="Normal 4 2 8 3 3" xfId="11059" xr:uid="{00000000-0005-0000-0000-00007B270000}"/>
    <cellStyle name="Normal 4 2 8 4" xfId="5443" xr:uid="{00000000-0005-0000-0000-00007C270000}"/>
    <cellStyle name="Normal 4 2 8 4 2" xfId="12931" xr:uid="{00000000-0005-0000-0000-00007D270000}"/>
    <cellStyle name="Normal 4 2 8 5" xfId="9188" xr:uid="{00000000-0005-0000-0000-00007E270000}"/>
    <cellStyle name="Normal 4 2 9" xfId="2158" xr:uid="{00000000-0005-0000-0000-00007F270000}"/>
    <cellStyle name="Normal 4 2 9 2" xfId="4036" xr:uid="{00000000-0005-0000-0000-000080270000}"/>
    <cellStyle name="Normal 4 2 9 2 2" xfId="7784" xr:uid="{00000000-0005-0000-0000-000081270000}"/>
    <cellStyle name="Normal 4 2 9 2 2 2" xfId="15271" xr:uid="{00000000-0005-0000-0000-000082270000}"/>
    <cellStyle name="Normal 4 2 9 2 3" xfId="11528" xr:uid="{00000000-0005-0000-0000-000083270000}"/>
    <cellStyle name="Normal 4 2 9 3" xfId="5912" xr:uid="{00000000-0005-0000-0000-000084270000}"/>
    <cellStyle name="Normal 4 2 9 3 2" xfId="13400" xr:uid="{00000000-0005-0000-0000-000085270000}"/>
    <cellStyle name="Normal 4 2 9 4" xfId="9657" xr:uid="{00000000-0005-0000-0000-000086270000}"/>
    <cellStyle name="Normal 4 2_C17" xfId="1266" xr:uid="{00000000-0005-0000-0000-000087270000}"/>
    <cellStyle name="Normal 4 3" xfId="1267" xr:uid="{00000000-0005-0000-0000-000088270000}"/>
    <cellStyle name="Normal 4 4" xfId="1248" xr:uid="{00000000-0005-0000-0000-000089270000}"/>
    <cellStyle name="Normal 4 5" xfId="1461" xr:uid="{00000000-0005-0000-0000-00008A270000}"/>
    <cellStyle name="Normal 4 5 2" xfId="1903" xr:uid="{00000000-0005-0000-0000-00008B270000}"/>
    <cellStyle name="Normal 4 5 2 2" xfId="2814" xr:uid="{00000000-0005-0000-0000-00008C270000}"/>
    <cellStyle name="Normal 4 5 2 2 2" xfId="4691" xr:uid="{00000000-0005-0000-0000-00008D270000}"/>
    <cellStyle name="Normal 4 5 2 2 2 2" xfId="8439" xr:uid="{00000000-0005-0000-0000-00008E270000}"/>
    <cellStyle name="Normal 4 5 2 2 2 2 2" xfId="15926" xr:uid="{00000000-0005-0000-0000-00008F270000}"/>
    <cellStyle name="Normal 4 5 2 2 2 3" xfId="12183" xr:uid="{00000000-0005-0000-0000-000090270000}"/>
    <cellStyle name="Normal 4 5 2 2 3" xfId="6567" xr:uid="{00000000-0005-0000-0000-000091270000}"/>
    <cellStyle name="Normal 4 5 2 2 3 2" xfId="14055" xr:uid="{00000000-0005-0000-0000-000092270000}"/>
    <cellStyle name="Normal 4 5 2 2 4" xfId="10312" xr:uid="{00000000-0005-0000-0000-000093270000}"/>
    <cellStyle name="Normal 4 5 2 3" xfId="3782" xr:uid="{00000000-0005-0000-0000-000094270000}"/>
    <cellStyle name="Normal 4 5 2 3 2" xfId="7530" xr:uid="{00000000-0005-0000-0000-000095270000}"/>
    <cellStyle name="Normal 4 5 2 3 2 2" xfId="15017" xr:uid="{00000000-0005-0000-0000-000096270000}"/>
    <cellStyle name="Normal 4 5 2 3 3" xfId="11274" xr:uid="{00000000-0005-0000-0000-000097270000}"/>
    <cellStyle name="Normal 4 5 2 4" xfId="5658" xr:uid="{00000000-0005-0000-0000-000098270000}"/>
    <cellStyle name="Normal 4 5 2 4 2" xfId="13146" xr:uid="{00000000-0005-0000-0000-000099270000}"/>
    <cellStyle name="Normal 4 5 2 5" xfId="9403" xr:uid="{00000000-0005-0000-0000-00009A270000}"/>
    <cellStyle name="Normal 4 5 3" xfId="2373" xr:uid="{00000000-0005-0000-0000-00009B270000}"/>
    <cellStyle name="Normal 4 5 3 2" xfId="4251" xr:uid="{00000000-0005-0000-0000-00009C270000}"/>
    <cellStyle name="Normal 4 5 3 2 2" xfId="7999" xr:uid="{00000000-0005-0000-0000-00009D270000}"/>
    <cellStyle name="Normal 4 5 3 2 2 2" xfId="15486" xr:uid="{00000000-0005-0000-0000-00009E270000}"/>
    <cellStyle name="Normal 4 5 3 2 3" xfId="11743" xr:uid="{00000000-0005-0000-0000-00009F270000}"/>
    <cellStyle name="Normal 4 5 3 3" xfId="6127" xr:uid="{00000000-0005-0000-0000-0000A0270000}"/>
    <cellStyle name="Normal 4 5 3 3 2" xfId="13615" xr:uid="{00000000-0005-0000-0000-0000A1270000}"/>
    <cellStyle name="Normal 4 5 3 4" xfId="9872" xr:uid="{00000000-0005-0000-0000-0000A2270000}"/>
    <cellStyle name="Normal 4 5 4" xfId="3342" xr:uid="{00000000-0005-0000-0000-0000A3270000}"/>
    <cellStyle name="Normal 4 5 4 2" xfId="7090" xr:uid="{00000000-0005-0000-0000-0000A4270000}"/>
    <cellStyle name="Normal 4 5 4 2 2" xfId="14577" xr:uid="{00000000-0005-0000-0000-0000A5270000}"/>
    <cellStyle name="Normal 4 5 4 3" xfId="10834" xr:uid="{00000000-0005-0000-0000-0000A6270000}"/>
    <cellStyle name="Normal 4 5 5" xfId="5218" xr:uid="{00000000-0005-0000-0000-0000A7270000}"/>
    <cellStyle name="Normal 4 5 5 2" xfId="12706" xr:uid="{00000000-0005-0000-0000-0000A8270000}"/>
    <cellStyle name="Normal 4 5 6" xfId="8963" xr:uid="{00000000-0005-0000-0000-0000A9270000}"/>
    <cellStyle name="Normal 4 6" xfId="1683" xr:uid="{00000000-0005-0000-0000-0000AA270000}"/>
    <cellStyle name="Normal 4 6 2" xfId="2594" xr:uid="{00000000-0005-0000-0000-0000AB270000}"/>
    <cellStyle name="Normal 4 6 2 2" xfId="4471" xr:uid="{00000000-0005-0000-0000-0000AC270000}"/>
    <cellStyle name="Normal 4 6 2 2 2" xfId="8219" xr:uid="{00000000-0005-0000-0000-0000AD270000}"/>
    <cellStyle name="Normal 4 6 2 2 2 2" xfId="15706" xr:uid="{00000000-0005-0000-0000-0000AE270000}"/>
    <cellStyle name="Normal 4 6 2 2 3" xfId="11963" xr:uid="{00000000-0005-0000-0000-0000AF270000}"/>
    <cellStyle name="Normal 4 6 2 3" xfId="6347" xr:uid="{00000000-0005-0000-0000-0000B0270000}"/>
    <cellStyle name="Normal 4 6 2 3 2" xfId="13835" xr:uid="{00000000-0005-0000-0000-0000B1270000}"/>
    <cellStyle name="Normal 4 6 2 4" xfId="10092" xr:uid="{00000000-0005-0000-0000-0000B2270000}"/>
    <cellStyle name="Normal 4 6 3" xfId="3562" xr:uid="{00000000-0005-0000-0000-0000B3270000}"/>
    <cellStyle name="Normal 4 6 3 2" xfId="7310" xr:uid="{00000000-0005-0000-0000-0000B4270000}"/>
    <cellStyle name="Normal 4 6 3 2 2" xfId="14797" xr:uid="{00000000-0005-0000-0000-0000B5270000}"/>
    <cellStyle name="Normal 4 6 3 3" xfId="11054" xr:uid="{00000000-0005-0000-0000-0000B6270000}"/>
    <cellStyle name="Normal 4 6 4" xfId="5438" xr:uid="{00000000-0005-0000-0000-0000B7270000}"/>
    <cellStyle name="Normal 4 6 4 2" xfId="12926" xr:uid="{00000000-0005-0000-0000-0000B8270000}"/>
    <cellStyle name="Normal 4 6 5" xfId="9183" xr:uid="{00000000-0005-0000-0000-0000B9270000}"/>
    <cellStyle name="Normal 4 7" xfId="2153" xr:uid="{00000000-0005-0000-0000-0000BA270000}"/>
    <cellStyle name="Normal 4 7 2" xfId="4031" xr:uid="{00000000-0005-0000-0000-0000BB270000}"/>
    <cellStyle name="Normal 4 7 2 2" xfId="7779" xr:uid="{00000000-0005-0000-0000-0000BC270000}"/>
    <cellStyle name="Normal 4 7 2 2 2" xfId="15266" xr:uid="{00000000-0005-0000-0000-0000BD270000}"/>
    <cellStyle name="Normal 4 7 2 3" xfId="11523" xr:uid="{00000000-0005-0000-0000-0000BE270000}"/>
    <cellStyle name="Normal 4 7 3" xfId="5907" xr:uid="{00000000-0005-0000-0000-0000BF270000}"/>
    <cellStyle name="Normal 4 7 3 2" xfId="13395" xr:uid="{00000000-0005-0000-0000-0000C0270000}"/>
    <cellStyle name="Normal 4 7 4" xfId="9652" xr:uid="{00000000-0005-0000-0000-0000C1270000}"/>
    <cellStyle name="Normal 4 8" xfId="3122" xr:uid="{00000000-0005-0000-0000-0000C2270000}"/>
    <cellStyle name="Normal 4 8 2" xfId="6870" xr:uid="{00000000-0005-0000-0000-0000C3270000}"/>
    <cellStyle name="Normal 4 8 2 2" xfId="14357" xr:uid="{00000000-0005-0000-0000-0000C4270000}"/>
    <cellStyle name="Normal 4 8 3" xfId="10614" xr:uid="{00000000-0005-0000-0000-0000C5270000}"/>
    <cellStyle name="Normal 4 9" xfId="4997" xr:uid="{00000000-0005-0000-0000-0000C6270000}"/>
    <cellStyle name="Normal 4 9 2" xfId="12486" xr:uid="{00000000-0005-0000-0000-0000C7270000}"/>
    <cellStyle name="Normal 4_BANDAS DESARTICULADAS" xfId="1268" xr:uid="{00000000-0005-0000-0000-0000C8270000}"/>
    <cellStyle name="Normal 40" xfId="2141" xr:uid="{00000000-0005-0000-0000-0000C9270000}"/>
    <cellStyle name="Normal 40 2" xfId="3052" xr:uid="{00000000-0005-0000-0000-0000CA270000}"/>
    <cellStyle name="Normal 40 2 2" xfId="4929" xr:uid="{00000000-0005-0000-0000-0000CB270000}"/>
    <cellStyle name="Normal 40 2 2 2" xfId="8677" xr:uid="{00000000-0005-0000-0000-0000CC270000}"/>
    <cellStyle name="Normal 40 2 2 2 2" xfId="16164" xr:uid="{00000000-0005-0000-0000-0000CD270000}"/>
    <cellStyle name="Normal 40 2 2 3" xfId="12421" xr:uid="{00000000-0005-0000-0000-0000CE270000}"/>
    <cellStyle name="Normal 40 2 3" xfId="6805" xr:uid="{00000000-0005-0000-0000-0000CF270000}"/>
    <cellStyle name="Normal 40 2 3 2" xfId="14293" xr:uid="{00000000-0005-0000-0000-0000D0270000}"/>
    <cellStyle name="Normal 40 2 4" xfId="10550" xr:uid="{00000000-0005-0000-0000-0000D1270000}"/>
    <cellStyle name="Normal 40 3" xfId="4020" xr:uid="{00000000-0005-0000-0000-0000D2270000}"/>
    <cellStyle name="Normal 40 3 2" xfId="7768" xr:uid="{00000000-0005-0000-0000-0000D3270000}"/>
    <cellStyle name="Normal 40 3 2 2" xfId="15255" xr:uid="{00000000-0005-0000-0000-0000D4270000}"/>
    <cellStyle name="Normal 40 3 3" xfId="11512" xr:uid="{00000000-0005-0000-0000-0000D5270000}"/>
    <cellStyle name="Normal 40 4" xfId="5896" xr:uid="{00000000-0005-0000-0000-0000D6270000}"/>
    <cellStyle name="Normal 40 4 2" xfId="13384" xr:uid="{00000000-0005-0000-0000-0000D7270000}"/>
    <cellStyle name="Normal 40 5" xfId="9641" xr:uid="{00000000-0005-0000-0000-0000D8270000}"/>
    <cellStyle name="Normal 41" xfId="2142" xr:uid="{00000000-0005-0000-0000-0000D9270000}"/>
    <cellStyle name="Normal 41 2" xfId="3053" xr:uid="{00000000-0005-0000-0000-0000DA270000}"/>
    <cellStyle name="Normal 41 2 2" xfId="4930" xr:uid="{00000000-0005-0000-0000-0000DB270000}"/>
    <cellStyle name="Normal 41 2 2 2" xfId="8678" xr:uid="{00000000-0005-0000-0000-0000DC270000}"/>
    <cellStyle name="Normal 41 2 2 2 2" xfId="16165" xr:uid="{00000000-0005-0000-0000-0000DD270000}"/>
    <cellStyle name="Normal 41 2 2 3" xfId="12422" xr:uid="{00000000-0005-0000-0000-0000DE270000}"/>
    <cellStyle name="Normal 41 2 3" xfId="6806" xr:uid="{00000000-0005-0000-0000-0000DF270000}"/>
    <cellStyle name="Normal 41 2 3 2" xfId="14294" xr:uid="{00000000-0005-0000-0000-0000E0270000}"/>
    <cellStyle name="Normal 41 2 4" xfId="10551" xr:uid="{00000000-0005-0000-0000-0000E1270000}"/>
    <cellStyle name="Normal 41 3" xfId="4021" xr:uid="{00000000-0005-0000-0000-0000E2270000}"/>
    <cellStyle name="Normal 41 3 2" xfId="7769" xr:uid="{00000000-0005-0000-0000-0000E3270000}"/>
    <cellStyle name="Normal 41 3 2 2" xfId="15256" xr:uid="{00000000-0005-0000-0000-0000E4270000}"/>
    <cellStyle name="Normal 41 3 3" xfId="11513" xr:uid="{00000000-0005-0000-0000-0000E5270000}"/>
    <cellStyle name="Normal 41 4" xfId="5897" xr:uid="{00000000-0005-0000-0000-0000E6270000}"/>
    <cellStyle name="Normal 41 4 2" xfId="13385" xr:uid="{00000000-0005-0000-0000-0000E7270000}"/>
    <cellStyle name="Normal 41 5" xfId="9642" xr:uid="{00000000-0005-0000-0000-0000E8270000}"/>
    <cellStyle name="Normal 42" xfId="2143" xr:uid="{00000000-0005-0000-0000-0000E9270000}"/>
    <cellStyle name="Normal 42 2" xfId="3054" xr:uid="{00000000-0005-0000-0000-0000EA270000}"/>
    <cellStyle name="Normal 42 2 2" xfId="4931" xr:uid="{00000000-0005-0000-0000-0000EB270000}"/>
    <cellStyle name="Normal 42 2 2 2" xfId="8679" xr:uid="{00000000-0005-0000-0000-0000EC270000}"/>
    <cellStyle name="Normal 42 2 2 2 2" xfId="16166" xr:uid="{00000000-0005-0000-0000-0000ED270000}"/>
    <cellStyle name="Normal 42 2 2 3" xfId="12423" xr:uid="{00000000-0005-0000-0000-0000EE270000}"/>
    <cellStyle name="Normal 42 2 3" xfId="6807" xr:uid="{00000000-0005-0000-0000-0000EF270000}"/>
    <cellStyle name="Normal 42 2 3 2" xfId="14295" xr:uid="{00000000-0005-0000-0000-0000F0270000}"/>
    <cellStyle name="Normal 42 2 4" xfId="10552" xr:uid="{00000000-0005-0000-0000-0000F1270000}"/>
    <cellStyle name="Normal 42 3" xfId="4022" xr:uid="{00000000-0005-0000-0000-0000F2270000}"/>
    <cellStyle name="Normal 42 3 2" xfId="7770" xr:uid="{00000000-0005-0000-0000-0000F3270000}"/>
    <cellStyle name="Normal 42 3 2 2" xfId="15257" xr:uid="{00000000-0005-0000-0000-0000F4270000}"/>
    <cellStyle name="Normal 42 3 3" xfId="11514" xr:uid="{00000000-0005-0000-0000-0000F5270000}"/>
    <cellStyle name="Normal 42 4" xfId="5898" xr:uid="{00000000-0005-0000-0000-0000F6270000}"/>
    <cellStyle name="Normal 42 4 2" xfId="13386" xr:uid="{00000000-0005-0000-0000-0000F7270000}"/>
    <cellStyle name="Normal 42 5" xfId="9643" xr:uid="{00000000-0005-0000-0000-0000F8270000}"/>
    <cellStyle name="Normal 43" xfId="2144" xr:uid="{00000000-0005-0000-0000-0000F9270000}"/>
    <cellStyle name="Normal 43 2" xfId="3055" xr:uid="{00000000-0005-0000-0000-0000FA270000}"/>
    <cellStyle name="Normal 43 2 2" xfId="4932" xr:uid="{00000000-0005-0000-0000-0000FB270000}"/>
    <cellStyle name="Normal 43 2 2 2" xfId="8680" xr:uid="{00000000-0005-0000-0000-0000FC270000}"/>
    <cellStyle name="Normal 43 2 2 2 2" xfId="16167" xr:uid="{00000000-0005-0000-0000-0000FD270000}"/>
    <cellStyle name="Normal 43 2 2 3" xfId="12424" xr:uid="{00000000-0005-0000-0000-0000FE270000}"/>
    <cellStyle name="Normal 43 2 3" xfId="6808" xr:uid="{00000000-0005-0000-0000-0000FF270000}"/>
    <cellStyle name="Normal 43 2 3 2" xfId="14296" xr:uid="{00000000-0005-0000-0000-000000280000}"/>
    <cellStyle name="Normal 43 2 4" xfId="10553" xr:uid="{00000000-0005-0000-0000-000001280000}"/>
    <cellStyle name="Normal 43 3" xfId="4023" xr:uid="{00000000-0005-0000-0000-000002280000}"/>
    <cellStyle name="Normal 43 3 2" xfId="7771" xr:uid="{00000000-0005-0000-0000-000003280000}"/>
    <cellStyle name="Normal 43 3 2 2" xfId="15258" xr:uid="{00000000-0005-0000-0000-000004280000}"/>
    <cellStyle name="Normal 43 3 3" xfId="11515" xr:uid="{00000000-0005-0000-0000-000005280000}"/>
    <cellStyle name="Normal 43 4" xfId="5899" xr:uid="{00000000-0005-0000-0000-000006280000}"/>
    <cellStyle name="Normal 43 4 2" xfId="13387" xr:uid="{00000000-0005-0000-0000-000007280000}"/>
    <cellStyle name="Normal 43 5" xfId="9644" xr:uid="{00000000-0005-0000-0000-000008280000}"/>
    <cellStyle name="Normal 44" xfId="2145" xr:uid="{00000000-0005-0000-0000-000009280000}"/>
    <cellStyle name="Normal 44 2" xfId="3056" xr:uid="{00000000-0005-0000-0000-00000A280000}"/>
    <cellStyle name="Normal 44 2 2" xfId="4933" xr:uid="{00000000-0005-0000-0000-00000B280000}"/>
    <cellStyle name="Normal 44 2 2 2" xfId="8681" xr:uid="{00000000-0005-0000-0000-00000C280000}"/>
    <cellStyle name="Normal 44 2 2 2 2" xfId="16168" xr:uid="{00000000-0005-0000-0000-00000D280000}"/>
    <cellStyle name="Normal 44 2 2 3" xfId="12425" xr:uid="{00000000-0005-0000-0000-00000E280000}"/>
    <cellStyle name="Normal 44 2 3" xfId="6809" xr:uid="{00000000-0005-0000-0000-00000F280000}"/>
    <cellStyle name="Normal 44 2 3 2" xfId="14297" xr:uid="{00000000-0005-0000-0000-000010280000}"/>
    <cellStyle name="Normal 44 2 4" xfId="10554" xr:uid="{00000000-0005-0000-0000-000011280000}"/>
    <cellStyle name="Normal 44 3" xfId="4024" xr:uid="{00000000-0005-0000-0000-000012280000}"/>
    <cellStyle name="Normal 44 3 2" xfId="7772" xr:uid="{00000000-0005-0000-0000-000013280000}"/>
    <cellStyle name="Normal 44 3 2 2" xfId="15259" xr:uid="{00000000-0005-0000-0000-000014280000}"/>
    <cellStyle name="Normal 44 3 3" xfId="11516" xr:uid="{00000000-0005-0000-0000-000015280000}"/>
    <cellStyle name="Normal 44 4" xfId="5900" xr:uid="{00000000-0005-0000-0000-000016280000}"/>
    <cellStyle name="Normal 44 4 2" xfId="13388" xr:uid="{00000000-0005-0000-0000-000017280000}"/>
    <cellStyle name="Normal 44 5" xfId="9645" xr:uid="{00000000-0005-0000-0000-000018280000}"/>
    <cellStyle name="Normal 45" xfId="2146" xr:uid="{00000000-0005-0000-0000-000019280000}"/>
    <cellStyle name="Normal 45 2" xfId="3057" xr:uid="{00000000-0005-0000-0000-00001A280000}"/>
    <cellStyle name="Normal 45 2 2" xfId="4934" xr:uid="{00000000-0005-0000-0000-00001B280000}"/>
    <cellStyle name="Normal 45 2 2 2" xfId="8682" xr:uid="{00000000-0005-0000-0000-00001C280000}"/>
    <cellStyle name="Normal 45 2 2 2 2" xfId="16169" xr:uid="{00000000-0005-0000-0000-00001D280000}"/>
    <cellStyle name="Normal 45 2 2 3" xfId="12426" xr:uid="{00000000-0005-0000-0000-00001E280000}"/>
    <cellStyle name="Normal 45 2 3" xfId="6810" xr:uid="{00000000-0005-0000-0000-00001F280000}"/>
    <cellStyle name="Normal 45 2 3 2" xfId="14298" xr:uid="{00000000-0005-0000-0000-000020280000}"/>
    <cellStyle name="Normal 45 2 4" xfId="10555" xr:uid="{00000000-0005-0000-0000-000021280000}"/>
    <cellStyle name="Normal 45 3" xfId="4025" xr:uid="{00000000-0005-0000-0000-000022280000}"/>
    <cellStyle name="Normal 45 3 2" xfId="7773" xr:uid="{00000000-0005-0000-0000-000023280000}"/>
    <cellStyle name="Normal 45 3 2 2" xfId="15260" xr:uid="{00000000-0005-0000-0000-000024280000}"/>
    <cellStyle name="Normal 45 3 3" xfId="11517" xr:uid="{00000000-0005-0000-0000-000025280000}"/>
    <cellStyle name="Normal 45 4" xfId="5901" xr:uid="{00000000-0005-0000-0000-000026280000}"/>
    <cellStyle name="Normal 45 4 2" xfId="13389" xr:uid="{00000000-0005-0000-0000-000027280000}"/>
    <cellStyle name="Normal 45 5" xfId="9646" xr:uid="{00000000-0005-0000-0000-000028280000}"/>
    <cellStyle name="Normal 46" xfId="2147" xr:uid="{00000000-0005-0000-0000-000029280000}"/>
    <cellStyle name="Normal 46 2" xfId="3058" xr:uid="{00000000-0005-0000-0000-00002A280000}"/>
    <cellStyle name="Normal 46 2 2" xfId="4935" xr:uid="{00000000-0005-0000-0000-00002B280000}"/>
    <cellStyle name="Normal 46 2 2 2" xfId="8683" xr:uid="{00000000-0005-0000-0000-00002C280000}"/>
    <cellStyle name="Normal 46 2 2 2 2" xfId="16170" xr:uid="{00000000-0005-0000-0000-00002D280000}"/>
    <cellStyle name="Normal 46 2 2 3" xfId="12427" xr:uid="{00000000-0005-0000-0000-00002E280000}"/>
    <cellStyle name="Normal 46 2 3" xfId="6811" xr:uid="{00000000-0005-0000-0000-00002F280000}"/>
    <cellStyle name="Normal 46 2 3 2" xfId="14299" xr:uid="{00000000-0005-0000-0000-000030280000}"/>
    <cellStyle name="Normal 46 2 4" xfId="10556" xr:uid="{00000000-0005-0000-0000-000031280000}"/>
    <cellStyle name="Normal 46 3" xfId="4026" xr:uid="{00000000-0005-0000-0000-000032280000}"/>
    <cellStyle name="Normal 46 3 2" xfId="7774" xr:uid="{00000000-0005-0000-0000-000033280000}"/>
    <cellStyle name="Normal 46 3 2 2" xfId="15261" xr:uid="{00000000-0005-0000-0000-000034280000}"/>
    <cellStyle name="Normal 46 3 3" xfId="11518" xr:uid="{00000000-0005-0000-0000-000035280000}"/>
    <cellStyle name="Normal 46 4" xfId="5902" xr:uid="{00000000-0005-0000-0000-000036280000}"/>
    <cellStyle name="Normal 46 4 2" xfId="13390" xr:uid="{00000000-0005-0000-0000-000037280000}"/>
    <cellStyle name="Normal 46 5" xfId="9647" xr:uid="{00000000-0005-0000-0000-000038280000}"/>
    <cellStyle name="Normal 47" xfId="2148" xr:uid="{00000000-0005-0000-0000-000039280000}"/>
    <cellStyle name="Normal 47 2" xfId="3059" xr:uid="{00000000-0005-0000-0000-00003A280000}"/>
    <cellStyle name="Normal 47 2 2" xfId="4936" xr:uid="{00000000-0005-0000-0000-00003B280000}"/>
    <cellStyle name="Normal 47 2 2 2" xfId="8684" xr:uid="{00000000-0005-0000-0000-00003C280000}"/>
    <cellStyle name="Normal 47 2 2 2 2" xfId="16171" xr:uid="{00000000-0005-0000-0000-00003D280000}"/>
    <cellStyle name="Normal 47 2 2 3" xfId="12428" xr:uid="{00000000-0005-0000-0000-00003E280000}"/>
    <cellStyle name="Normal 47 2 3" xfId="6812" xr:uid="{00000000-0005-0000-0000-00003F280000}"/>
    <cellStyle name="Normal 47 2 3 2" xfId="14300" xr:uid="{00000000-0005-0000-0000-000040280000}"/>
    <cellStyle name="Normal 47 2 4" xfId="10557" xr:uid="{00000000-0005-0000-0000-000041280000}"/>
    <cellStyle name="Normal 47 3" xfId="4027" xr:uid="{00000000-0005-0000-0000-000042280000}"/>
    <cellStyle name="Normal 47 3 2" xfId="7775" xr:uid="{00000000-0005-0000-0000-000043280000}"/>
    <cellStyle name="Normal 47 3 2 2" xfId="15262" xr:uid="{00000000-0005-0000-0000-000044280000}"/>
    <cellStyle name="Normal 47 3 3" xfId="11519" xr:uid="{00000000-0005-0000-0000-000045280000}"/>
    <cellStyle name="Normal 47 4" xfId="5903" xr:uid="{00000000-0005-0000-0000-000046280000}"/>
    <cellStyle name="Normal 47 4 2" xfId="13391" xr:uid="{00000000-0005-0000-0000-000047280000}"/>
    <cellStyle name="Normal 47 5" xfId="9648" xr:uid="{00000000-0005-0000-0000-000048280000}"/>
    <cellStyle name="Normal 48" xfId="2149" xr:uid="{00000000-0005-0000-0000-000049280000}"/>
    <cellStyle name="Normal 48 2" xfId="3060" xr:uid="{00000000-0005-0000-0000-00004A280000}"/>
    <cellStyle name="Normal 48 2 2" xfId="4937" xr:uid="{00000000-0005-0000-0000-00004B280000}"/>
    <cellStyle name="Normal 48 2 2 2" xfId="8685" xr:uid="{00000000-0005-0000-0000-00004C280000}"/>
    <cellStyle name="Normal 48 2 2 2 2" xfId="16172" xr:uid="{00000000-0005-0000-0000-00004D280000}"/>
    <cellStyle name="Normal 48 2 2 3" xfId="12429" xr:uid="{00000000-0005-0000-0000-00004E280000}"/>
    <cellStyle name="Normal 48 2 3" xfId="6813" xr:uid="{00000000-0005-0000-0000-00004F280000}"/>
    <cellStyle name="Normal 48 2 3 2" xfId="14301" xr:uid="{00000000-0005-0000-0000-000050280000}"/>
    <cellStyle name="Normal 48 2 4" xfId="10558" xr:uid="{00000000-0005-0000-0000-000051280000}"/>
    <cellStyle name="Normal 48 3" xfId="4028" xr:uid="{00000000-0005-0000-0000-000052280000}"/>
    <cellStyle name="Normal 48 3 2" xfId="7776" xr:uid="{00000000-0005-0000-0000-000053280000}"/>
    <cellStyle name="Normal 48 3 2 2" xfId="15263" xr:uid="{00000000-0005-0000-0000-000054280000}"/>
    <cellStyle name="Normal 48 3 3" xfId="11520" xr:uid="{00000000-0005-0000-0000-000055280000}"/>
    <cellStyle name="Normal 48 4" xfId="5904" xr:uid="{00000000-0005-0000-0000-000056280000}"/>
    <cellStyle name="Normal 48 4 2" xfId="13392" xr:uid="{00000000-0005-0000-0000-000057280000}"/>
    <cellStyle name="Normal 48 5" xfId="9649" xr:uid="{00000000-0005-0000-0000-000058280000}"/>
    <cellStyle name="Normal 49" xfId="2150" xr:uid="{00000000-0005-0000-0000-000059280000}"/>
    <cellStyle name="Normal 49 2" xfId="3061" xr:uid="{00000000-0005-0000-0000-00005A280000}"/>
    <cellStyle name="Normal 49 2 2" xfId="4938" xr:uid="{00000000-0005-0000-0000-00005B280000}"/>
    <cellStyle name="Normal 49 2 2 2" xfId="8686" xr:uid="{00000000-0005-0000-0000-00005C280000}"/>
    <cellStyle name="Normal 49 2 2 2 2" xfId="16173" xr:uid="{00000000-0005-0000-0000-00005D280000}"/>
    <cellStyle name="Normal 49 2 2 3" xfId="12430" xr:uid="{00000000-0005-0000-0000-00005E280000}"/>
    <cellStyle name="Normal 49 2 3" xfId="6814" xr:uid="{00000000-0005-0000-0000-00005F280000}"/>
    <cellStyle name="Normal 49 2 3 2" xfId="14302" xr:uid="{00000000-0005-0000-0000-000060280000}"/>
    <cellStyle name="Normal 49 2 4" xfId="10559" xr:uid="{00000000-0005-0000-0000-000061280000}"/>
    <cellStyle name="Normal 49 3" xfId="4029" xr:uid="{00000000-0005-0000-0000-000062280000}"/>
    <cellStyle name="Normal 49 3 2" xfId="7777" xr:uid="{00000000-0005-0000-0000-000063280000}"/>
    <cellStyle name="Normal 49 3 2 2" xfId="15264" xr:uid="{00000000-0005-0000-0000-000064280000}"/>
    <cellStyle name="Normal 49 3 3" xfId="11521" xr:uid="{00000000-0005-0000-0000-000065280000}"/>
    <cellStyle name="Normal 49 4" xfId="5905" xr:uid="{00000000-0005-0000-0000-000066280000}"/>
    <cellStyle name="Normal 49 4 2" xfId="13393" xr:uid="{00000000-0005-0000-0000-000067280000}"/>
    <cellStyle name="Normal 49 5" xfId="9650" xr:uid="{00000000-0005-0000-0000-000068280000}"/>
    <cellStyle name="Normal 5" xfId="12" xr:uid="{00000000-0005-0000-0000-000069280000}"/>
    <cellStyle name="Normal 5 2" xfId="20" xr:uid="{00000000-0005-0000-0000-00006A280000}"/>
    <cellStyle name="Normal 5 2 10" xfId="16234" xr:uid="{00000000-0005-0000-0000-00006B280000}"/>
    <cellStyle name="Normal 5 2 11" xfId="16238" xr:uid="{00000000-0005-0000-0000-00006C280000}"/>
    <cellStyle name="Normal 5 2 2" xfId="1270" xr:uid="{00000000-0005-0000-0000-00006D280000}"/>
    <cellStyle name="Normal 5 2 3" xfId="1467" xr:uid="{00000000-0005-0000-0000-00006E280000}"/>
    <cellStyle name="Normal 5 2 3 2" xfId="1909" xr:uid="{00000000-0005-0000-0000-00006F280000}"/>
    <cellStyle name="Normal 5 2 3 2 2" xfId="2820" xr:uid="{00000000-0005-0000-0000-000070280000}"/>
    <cellStyle name="Normal 5 2 3 2 2 2" xfId="4697" xr:uid="{00000000-0005-0000-0000-000071280000}"/>
    <cellStyle name="Normal 5 2 3 2 2 2 2" xfId="8445" xr:uid="{00000000-0005-0000-0000-000072280000}"/>
    <cellStyle name="Normal 5 2 3 2 2 2 2 2" xfId="15932" xr:uid="{00000000-0005-0000-0000-000073280000}"/>
    <cellStyle name="Normal 5 2 3 2 2 2 3" xfId="12189" xr:uid="{00000000-0005-0000-0000-000074280000}"/>
    <cellStyle name="Normal 5 2 3 2 2 3" xfId="6573" xr:uid="{00000000-0005-0000-0000-000075280000}"/>
    <cellStyle name="Normal 5 2 3 2 2 3 2" xfId="14061" xr:uid="{00000000-0005-0000-0000-000076280000}"/>
    <cellStyle name="Normal 5 2 3 2 2 4" xfId="10318" xr:uid="{00000000-0005-0000-0000-000077280000}"/>
    <cellStyle name="Normal 5 2 3 2 3" xfId="3788" xr:uid="{00000000-0005-0000-0000-000078280000}"/>
    <cellStyle name="Normal 5 2 3 2 3 2" xfId="7536" xr:uid="{00000000-0005-0000-0000-000079280000}"/>
    <cellStyle name="Normal 5 2 3 2 3 2 2" xfId="15023" xr:uid="{00000000-0005-0000-0000-00007A280000}"/>
    <cellStyle name="Normal 5 2 3 2 3 3" xfId="11280" xr:uid="{00000000-0005-0000-0000-00007B280000}"/>
    <cellStyle name="Normal 5 2 3 2 4" xfId="5664" xr:uid="{00000000-0005-0000-0000-00007C280000}"/>
    <cellStyle name="Normal 5 2 3 2 4 2" xfId="13152" xr:uid="{00000000-0005-0000-0000-00007D280000}"/>
    <cellStyle name="Normal 5 2 3 2 5" xfId="9409" xr:uid="{00000000-0005-0000-0000-00007E280000}"/>
    <cellStyle name="Normal 5 2 3 3" xfId="2379" xr:uid="{00000000-0005-0000-0000-00007F280000}"/>
    <cellStyle name="Normal 5 2 3 3 2" xfId="4257" xr:uid="{00000000-0005-0000-0000-000080280000}"/>
    <cellStyle name="Normal 5 2 3 3 2 2" xfId="8005" xr:uid="{00000000-0005-0000-0000-000081280000}"/>
    <cellStyle name="Normal 5 2 3 3 2 2 2" xfId="15492" xr:uid="{00000000-0005-0000-0000-000082280000}"/>
    <cellStyle name="Normal 5 2 3 3 2 3" xfId="11749" xr:uid="{00000000-0005-0000-0000-000083280000}"/>
    <cellStyle name="Normal 5 2 3 3 3" xfId="6133" xr:uid="{00000000-0005-0000-0000-000084280000}"/>
    <cellStyle name="Normal 5 2 3 3 3 2" xfId="13621" xr:uid="{00000000-0005-0000-0000-000085280000}"/>
    <cellStyle name="Normal 5 2 3 3 4" xfId="9878" xr:uid="{00000000-0005-0000-0000-000086280000}"/>
    <cellStyle name="Normal 5 2 3 4" xfId="3348" xr:uid="{00000000-0005-0000-0000-000087280000}"/>
    <cellStyle name="Normal 5 2 3 4 2" xfId="7096" xr:uid="{00000000-0005-0000-0000-000088280000}"/>
    <cellStyle name="Normal 5 2 3 4 2 2" xfId="14583" xr:uid="{00000000-0005-0000-0000-000089280000}"/>
    <cellStyle name="Normal 5 2 3 4 3" xfId="10840" xr:uid="{00000000-0005-0000-0000-00008A280000}"/>
    <cellStyle name="Normal 5 2 3 5" xfId="5224" xr:uid="{00000000-0005-0000-0000-00008B280000}"/>
    <cellStyle name="Normal 5 2 3 5 2" xfId="12712" xr:uid="{00000000-0005-0000-0000-00008C280000}"/>
    <cellStyle name="Normal 5 2 3 6" xfId="8969" xr:uid="{00000000-0005-0000-0000-00008D280000}"/>
    <cellStyle name="Normal 5 2 4" xfId="1689" xr:uid="{00000000-0005-0000-0000-00008E280000}"/>
    <cellStyle name="Normal 5 2 4 2" xfId="2600" xr:uid="{00000000-0005-0000-0000-00008F280000}"/>
    <cellStyle name="Normal 5 2 4 2 2" xfId="4477" xr:uid="{00000000-0005-0000-0000-000090280000}"/>
    <cellStyle name="Normal 5 2 4 2 2 2" xfId="8225" xr:uid="{00000000-0005-0000-0000-000091280000}"/>
    <cellStyle name="Normal 5 2 4 2 2 2 2" xfId="15712" xr:uid="{00000000-0005-0000-0000-000092280000}"/>
    <cellStyle name="Normal 5 2 4 2 2 3" xfId="11969" xr:uid="{00000000-0005-0000-0000-000093280000}"/>
    <cellStyle name="Normal 5 2 4 2 3" xfId="6353" xr:uid="{00000000-0005-0000-0000-000094280000}"/>
    <cellStyle name="Normal 5 2 4 2 3 2" xfId="13841" xr:uid="{00000000-0005-0000-0000-000095280000}"/>
    <cellStyle name="Normal 5 2 4 2 4" xfId="10098" xr:uid="{00000000-0005-0000-0000-000096280000}"/>
    <cellStyle name="Normal 5 2 4 3" xfId="3568" xr:uid="{00000000-0005-0000-0000-000097280000}"/>
    <cellStyle name="Normal 5 2 4 3 2" xfId="7316" xr:uid="{00000000-0005-0000-0000-000098280000}"/>
    <cellStyle name="Normal 5 2 4 3 2 2" xfId="14803" xr:uid="{00000000-0005-0000-0000-000099280000}"/>
    <cellStyle name="Normal 5 2 4 3 3" xfId="11060" xr:uid="{00000000-0005-0000-0000-00009A280000}"/>
    <cellStyle name="Normal 5 2 4 4" xfId="5444" xr:uid="{00000000-0005-0000-0000-00009B280000}"/>
    <cellStyle name="Normal 5 2 4 4 2" xfId="12932" xr:uid="{00000000-0005-0000-0000-00009C280000}"/>
    <cellStyle name="Normal 5 2 4 5" xfId="9189" xr:uid="{00000000-0005-0000-0000-00009D280000}"/>
    <cellStyle name="Normal 5 2 5" xfId="2159" xr:uid="{00000000-0005-0000-0000-00009E280000}"/>
    <cellStyle name="Normal 5 2 5 2" xfId="4037" xr:uid="{00000000-0005-0000-0000-00009F280000}"/>
    <cellStyle name="Normal 5 2 5 2 2" xfId="7785" xr:uid="{00000000-0005-0000-0000-0000A0280000}"/>
    <cellStyle name="Normal 5 2 5 2 2 2" xfId="15272" xr:uid="{00000000-0005-0000-0000-0000A1280000}"/>
    <cellStyle name="Normal 5 2 5 2 3" xfId="11529" xr:uid="{00000000-0005-0000-0000-0000A2280000}"/>
    <cellStyle name="Normal 5 2 5 3" xfId="5913" xr:uid="{00000000-0005-0000-0000-0000A3280000}"/>
    <cellStyle name="Normal 5 2 5 3 2" xfId="13401" xr:uid="{00000000-0005-0000-0000-0000A4280000}"/>
    <cellStyle name="Normal 5 2 5 4" xfId="9658" xr:uid="{00000000-0005-0000-0000-0000A5280000}"/>
    <cellStyle name="Normal 5 2 6" xfId="3128" xr:uid="{00000000-0005-0000-0000-0000A6280000}"/>
    <cellStyle name="Normal 5 2 6 2" xfId="6876" xr:uid="{00000000-0005-0000-0000-0000A7280000}"/>
    <cellStyle name="Normal 5 2 6 2 2" xfId="14363" xr:uid="{00000000-0005-0000-0000-0000A8280000}"/>
    <cellStyle name="Normal 5 2 6 3" xfId="10620" xr:uid="{00000000-0005-0000-0000-0000A9280000}"/>
    <cellStyle name="Normal 5 2 7" xfId="5003" xr:uid="{00000000-0005-0000-0000-0000AA280000}"/>
    <cellStyle name="Normal 5 2 7 2" xfId="12492" xr:uid="{00000000-0005-0000-0000-0000AB280000}"/>
    <cellStyle name="Normal 5 2 8" xfId="8749" xr:uid="{00000000-0005-0000-0000-0000AC280000}"/>
    <cellStyle name="Normal 5 2 9" xfId="16231" xr:uid="{00000000-0005-0000-0000-0000AD280000}"/>
    <cellStyle name="Normal 5 3" xfId="1269" xr:uid="{00000000-0005-0000-0000-0000AE280000}"/>
    <cellStyle name="Normal 5 4" xfId="1462" xr:uid="{00000000-0005-0000-0000-0000AF280000}"/>
    <cellStyle name="Normal 5 4 2" xfId="1904" xr:uid="{00000000-0005-0000-0000-0000B0280000}"/>
    <cellStyle name="Normal 5 4 2 2" xfId="2815" xr:uid="{00000000-0005-0000-0000-0000B1280000}"/>
    <cellStyle name="Normal 5 4 2 2 2" xfId="4692" xr:uid="{00000000-0005-0000-0000-0000B2280000}"/>
    <cellStyle name="Normal 5 4 2 2 2 2" xfId="8440" xr:uid="{00000000-0005-0000-0000-0000B3280000}"/>
    <cellStyle name="Normal 5 4 2 2 2 2 2" xfId="15927" xr:uid="{00000000-0005-0000-0000-0000B4280000}"/>
    <cellStyle name="Normal 5 4 2 2 2 3" xfId="12184" xr:uid="{00000000-0005-0000-0000-0000B5280000}"/>
    <cellStyle name="Normal 5 4 2 2 3" xfId="6568" xr:uid="{00000000-0005-0000-0000-0000B6280000}"/>
    <cellStyle name="Normal 5 4 2 2 3 2" xfId="14056" xr:uid="{00000000-0005-0000-0000-0000B7280000}"/>
    <cellStyle name="Normal 5 4 2 2 4" xfId="10313" xr:uid="{00000000-0005-0000-0000-0000B8280000}"/>
    <cellStyle name="Normal 5 4 2 3" xfId="3783" xr:uid="{00000000-0005-0000-0000-0000B9280000}"/>
    <cellStyle name="Normal 5 4 2 3 2" xfId="7531" xr:uid="{00000000-0005-0000-0000-0000BA280000}"/>
    <cellStyle name="Normal 5 4 2 3 2 2" xfId="15018" xr:uid="{00000000-0005-0000-0000-0000BB280000}"/>
    <cellStyle name="Normal 5 4 2 3 3" xfId="11275" xr:uid="{00000000-0005-0000-0000-0000BC280000}"/>
    <cellStyle name="Normal 5 4 2 4" xfId="5659" xr:uid="{00000000-0005-0000-0000-0000BD280000}"/>
    <cellStyle name="Normal 5 4 2 4 2" xfId="13147" xr:uid="{00000000-0005-0000-0000-0000BE280000}"/>
    <cellStyle name="Normal 5 4 2 5" xfId="9404" xr:uid="{00000000-0005-0000-0000-0000BF280000}"/>
    <cellStyle name="Normal 5 4 3" xfId="2374" xr:uid="{00000000-0005-0000-0000-0000C0280000}"/>
    <cellStyle name="Normal 5 4 3 2" xfId="4252" xr:uid="{00000000-0005-0000-0000-0000C1280000}"/>
    <cellStyle name="Normal 5 4 3 2 2" xfId="8000" xr:uid="{00000000-0005-0000-0000-0000C2280000}"/>
    <cellStyle name="Normal 5 4 3 2 2 2" xfId="15487" xr:uid="{00000000-0005-0000-0000-0000C3280000}"/>
    <cellStyle name="Normal 5 4 3 2 3" xfId="11744" xr:uid="{00000000-0005-0000-0000-0000C4280000}"/>
    <cellStyle name="Normal 5 4 3 3" xfId="6128" xr:uid="{00000000-0005-0000-0000-0000C5280000}"/>
    <cellStyle name="Normal 5 4 3 3 2" xfId="13616" xr:uid="{00000000-0005-0000-0000-0000C6280000}"/>
    <cellStyle name="Normal 5 4 3 4" xfId="9873" xr:uid="{00000000-0005-0000-0000-0000C7280000}"/>
    <cellStyle name="Normal 5 4 4" xfId="3343" xr:uid="{00000000-0005-0000-0000-0000C8280000}"/>
    <cellStyle name="Normal 5 4 4 2" xfId="7091" xr:uid="{00000000-0005-0000-0000-0000C9280000}"/>
    <cellStyle name="Normal 5 4 4 2 2" xfId="14578" xr:uid="{00000000-0005-0000-0000-0000CA280000}"/>
    <cellStyle name="Normal 5 4 4 3" xfId="10835" xr:uid="{00000000-0005-0000-0000-0000CB280000}"/>
    <cellStyle name="Normal 5 4 5" xfId="5219" xr:uid="{00000000-0005-0000-0000-0000CC280000}"/>
    <cellStyle name="Normal 5 4 5 2" xfId="12707" xr:uid="{00000000-0005-0000-0000-0000CD280000}"/>
    <cellStyle name="Normal 5 4 6" xfId="8964" xr:uid="{00000000-0005-0000-0000-0000CE280000}"/>
    <cellStyle name="Normal 5 5" xfId="1684" xr:uid="{00000000-0005-0000-0000-0000CF280000}"/>
    <cellStyle name="Normal 5 5 2" xfId="2595" xr:uid="{00000000-0005-0000-0000-0000D0280000}"/>
    <cellStyle name="Normal 5 5 2 2" xfId="4472" xr:uid="{00000000-0005-0000-0000-0000D1280000}"/>
    <cellStyle name="Normal 5 5 2 2 2" xfId="8220" xr:uid="{00000000-0005-0000-0000-0000D2280000}"/>
    <cellStyle name="Normal 5 5 2 2 2 2" xfId="15707" xr:uid="{00000000-0005-0000-0000-0000D3280000}"/>
    <cellStyle name="Normal 5 5 2 2 3" xfId="11964" xr:uid="{00000000-0005-0000-0000-0000D4280000}"/>
    <cellStyle name="Normal 5 5 2 3" xfId="6348" xr:uid="{00000000-0005-0000-0000-0000D5280000}"/>
    <cellStyle name="Normal 5 5 2 3 2" xfId="13836" xr:uid="{00000000-0005-0000-0000-0000D6280000}"/>
    <cellStyle name="Normal 5 5 2 4" xfId="10093" xr:uid="{00000000-0005-0000-0000-0000D7280000}"/>
    <cellStyle name="Normal 5 5 3" xfId="3563" xr:uid="{00000000-0005-0000-0000-0000D8280000}"/>
    <cellStyle name="Normal 5 5 3 2" xfId="7311" xr:uid="{00000000-0005-0000-0000-0000D9280000}"/>
    <cellStyle name="Normal 5 5 3 2 2" xfId="14798" xr:uid="{00000000-0005-0000-0000-0000DA280000}"/>
    <cellStyle name="Normal 5 5 3 3" xfId="11055" xr:uid="{00000000-0005-0000-0000-0000DB280000}"/>
    <cellStyle name="Normal 5 5 4" xfId="5439" xr:uid="{00000000-0005-0000-0000-0000DC280000}"/>
    <cellStyle name="Normal 5 5 4 2" xfId="12927" xr:uid="{00000000-0005-0000-0000-0000DD280000}"/>
    <cellStyle name="Normal 5 5 5" xfId="9184" xr:uid="{00000000-0005-0000-0000-0000DE280000}"/>
    <cellStyle name="Normal 5 6" xfId="2154" xr:uid="{00000000-0005-0000-0000-0000DF280000}"/>
    <cellStyle name="Normal 5 6 2" xfId="4032" xr:uid="{00000000-0005-0000-0000-0000E0280000}"/>
    <cellStyle name="Normal 5 6 2 2" xfId="7780" xr:uid="{00000000-0005-0000-0000-0000E1280000}"/>
    <cellStyle name="Normal 5 6 2 2 2" xfId="15267" xr:uid="{00000000-0005-0000-0000-0000E2280000}"/>
    <cellStyle name="Normal 5 6 2 3" xfId="11524" xr:uid="{00000000-0005-0000-0000-0000E3280000}"/>
    <cellStyle name="Normal 5 6 3" xfId="5908" xr:uid="{00000000-0005-0000-0000-0000E4280000}"/>
    <cellStyle name="Normal 5 6 3 2" xfId="13396" xr:uid="{00000000-0005-0000-0000-0000E5280000}"/>
    <cellStyle name="Normal 5 6 4" xfId="9653" xr:uid="{00000000-0005-0000-0000-0000E6280000}"/>
    <cellStyle name="Normal 5 7" xfId="3123" xr:uid="{00000000-0005-0000-0000-0000E7280000}"/>
    <cellStyle name="Normal 5 7 2" xfId="6871" xr:uid="{00000000-0005-0000-0000-0000E8280000}"/>
    <cellStyle name="Normal 5 7 2 2" xfId="14358" xr:uid="{00000000-0005-0000-0000-0000E9280000}"/>
    <cellStyle name="Normal 5 7 3" xfId="10615" xr:uid="{00000000-0005-0000-0000-0000EA280000}"/>
    <cellStyle name="Normal 5 8" xfId="4998" xr:uid="{00000000-0005-0000-0000-0000EB280000}"/>
    <cellStyle name="Normal 5 8 2" xfId="12487" xr:uid="{00000000-0005-0000-0000-0000EC280000}"/>
    <cellStyle name="Normal 5 9" xfId="8744" xr:uid="{00000000-0005-0000-0000-0000ED280000}"/>
    <cellStyle name="Normal 50" xfId="2152" xr:uid="{00000000-0005-0000-0000-0000EE280000}"/>
    <cellStyle name="Normal 50 2" xfId="3062" xr:uid="{00000000-0005-0000-0000-0000EF280000}"/>
    <cellStyle name="Normal 51" xfId="2151" xr:uid="{00000000-0005-0000-0000-0000F0280000}"/>
    <cellStyle name="Normal 51 2" xfId="4030" xr:uid="{00000000-0005-0000-0000-0000F1280000}"/>
    <cellStyle name="Normal 51 2 2" xfId="7778" xr:uid="{00000000-0005-0000-0000-0000F2280000}"/>
    <cellStyle name="Normal 51 2 2 2" xfId="15265" xr:uid="{00000000-0005-0000-0000-0000F3280000}"/>
    <cellStyle name="Normal 51 2 3" xfId="11522" xr:uid="{00000000-0005-0000-0000-0000F4280000}"/>
    <cellStyle name="Normal 51 3" xfId="5906" xr:uid="{00000000-0005-0000-0000-0000F5280000}"/>
    <cellStyle name="Normal 51 3 2" xfId="13394" xr:uid="{00000000-0005-0000-0000-0000F6280000}"/>
    <cellStyle name="Normal 51 4" xfId="9651" xr:uid="{00000000-0005-0000-0000-0000F7280000}"/>
    <cellStyle name="Normal 52" xfId="3063" xr:uid="{00000000-0005-0000-0000-0000F8280000}"/>
    <cellStyle name="Normal 52 2" xfId="4939" xr:uid="{00000000-0005-0000-0000-0000F9280000}"/>
    <cellStyle name="Normal 52 2 2" xfId="8687" xr:uid="{00000000-0005-0000-0000-0000FA280000}"/>
    <cellStyle name="Normal 52 2 2 2" xfId="16174" xr:uid="{00000000-0005-0000-0000-0000FB280000}"/>
    <cellStyle name="Normal 52 2 3" xfId="12431" xr:uid="{00000000-0005-0000-0000-0000FC280000}"/>
    <cellStyle name="Normal 52 3" xfId="6815" xr:uid="{00000000-0005-0000-0000-0000FD280000}"/>
    <cellStyle name="Normal 52 3 2" xfId="14303" xr:uid="{00000000-0005-0000-0000-0000FE280000}"/>
    <cellStyle name="Normal 52 4" xfId="10560" xr:uid="{00000000-0005-0000-0000-0000FF280000}"/>
    <cellStyle name="Normal 53" xfId="3066" xr:uid="{00000000-0005-0000-0000-000000290000}"/>
    <cellStyle name="Normal 53 2" xfId="4942" xr:uid="{00000000-0005-0000-0000-000001290000}"/>
    <cellStyle name="Normal 53 2 2" xfId="8688" xr:uid="{00000000-0005-0000-0000-000002290000}"/>
    <cellStyle name="Normal 53 2 2 2" xfId="16175" xr:uid="{00000000-0005-0000-0000-000003290000}"/>
    <cellStyle name="Normal 53 2 3" xfId="12432" xr:uid="{00000000-0005-0000-0000-000004290000}"/>
    <cellStyle name="Normal 53 3" xfId="6816" xr:uid="{00000000-0005-0000-0000-000005290000}"/>
    <cellStyle name="Normal 53 3 2" xfId="14304" xr:uid="{00000000-0005-0000-0000-000006290000}"/>
    <cellStyle name="Normal 53 4" xfId="10561" xr:uid="{00000000-0005-0000-0000-000007290000}"/>
    <cellStyle name="Normal 54" xfId="3067" xr:uid="{00000000-0005-0000-0000-000008290000}"/>
    <cellStyle name="Normal 54 2" xfId="4943" xr:uid="{00000000-0005-0000-0000-000009290000}"/>
    <cellStyle name="Normal 54 2 2" xfId="8689" xr:uid="{00000000-0005-0000-0000-00000A290000}"/>
    <cellStyle name="Normal 54 2 2 2" xfId="16176" xr:uid="{00000000-0005-0000-0000-00000B290000}"/>
    <cellStyle name="Normal 54 2 3" xfId="12433" xr:uid="{00000000-0005-0000-0000-00000C290000}"/>
    <cellStyle name="Normal 54 3" xfId="6817" xr:uid="{00000000-0005-0000-0000-00000D290000}"/>
    <cellStyle name="Normal 54 3 2" xfId="14305" xr:uid="{00000000-0005-0000-0000-00000E290000}"/>
    <cellStyle name="Normal 54 4" xfId="10562" xr:uid="{00000000-0005-0000-0000-00000F290000}"/>
    <cellStyle name="Normal 55" xfId="3068" xr:uid="{00000000-0005-0000-0000-000010290000}"/>
    <cellStyle name="Normal 55 2" xfId="4944" xr:uid="{00000000-0005-0000-0000-000011290000}"/>
    <cellStyle name="Normal 55 2 2" xfId="8690" xr:uid="{00000000-0005-0000-0000-000012290000}"/>
    <cellStyle name="Normal 55 2 2 2" xfId="16177" xr:uid="{00000000-0005-0000-0000-000013290000}"/>
    <cellStyle name="Normal 55 2 3" xfId="12434" xr:uid="{00000000-0005-0000-0000-000014290000}"/>
    <cellStyle name="Normal 55 3" xfId="6818" xr:uid="{00000000-0005-0000-0000-000015290000}"/>
    <cellStyle name="Normal 55 3 2" xfId="14306" xr:uid="{00000000-0005-0000-0000-000016290000}"/>
    <cellStyle name="Normal 55 4" xfId="10563" xr:uid="{00000000-0005-0000-0000-000017290000}"/>
    <cellStyle name="Normal 56" xfId="3069" xr:uid="{00000000-0005-0000-0000-000018290000}"/>
    <cellStyle name="Normal 56 2" xfId="4945" xr:uid="{00000000-0005-0000-0000-000019290000}"/>
    <cellStyle name="Normal 56 2 2" xfId="8691" xr:uid="{00000000-0005-0000-0000-00001A290000}"/>
    <cellStyle name="Normal 56 2 2 2" xfId="16178" xr:uid="{00000000-0005-0000-0000-00001B290000}"/>
    <cellStyle name="Normal 56 2 3" xfId="12435" xr:uid="{00000000-0005-0000-0000-00001C290000}"/>
    <cellStyle name="Normal 56 3" xfId="6819" xr:uid="{00000000-0005-0000-0000-00001D290000}"/>
    <cellStyle name="Normal 56 3 2" xfId="14307" xr:uid="{00000000-0005-0000-0000-00001E290000}"/>
    <cellStyle name="Normal 56 4" xfId="10564" xr:uid="{00000000-0005-0000-0000-00001F290000}"/>
    <cellStyle name="Normal 57" xfId="3070" xr:uid="{00000000-0005-0000-0000-000020290000}"/>
    <cellStyle name="Normal 57 2" xfId="4946" xr:uid="{00000000-0005-0000-0000-000021290000}"/>
    <cellStyle name="Normal 57 2 2" xfId="8692" xr:uid="{00000000-0005-0000-0000-000022290000}"/>
    <cellStyle name="Normal 57 2 2 2" xfId="16179" xr:uid="{00000000-0005-0000-0000-000023290000}"/>
    <cellStyle name="Normal 57 2 3" xfId="12436" xr:uid="{00000000-0005-0000-0000-000024290000}"/>
    <cellStyle name="Normal 57 3" xfId="6820" xr:uid="{00000000-0005-0000-0000-000025290000}"/>
    <cellStyle name="Normal 57 3 2" xfId="14308" xr:uid="{00000000-0005-0000-0000-000026290000}"/>
    <cellStyle name="Normal 57 4" xfId="10565" xr:uid="{00000000-0005-0000-0000-000027290000}"/>
    <cellStyle name="Normal 58" xfId="3071" xr:uid="{00000000-0005-0000-0000-000028290000}"/>
    <cellStyle name="Normal 58 2" xfId="4947" xr:uid="{00000000-0005-0000-0000-000029290000}"/>
    <cellStyle name="Normal 58 2 2" xfId="8693" xr:uid="{00000000-0005-0000-0000-00002A290000}"/>
    <cellStyle name="Normal 58 2 2 2" xfId="16180" xr:uid="{00000000-0005-0000-0000-00002B290000}"/>
    <cellStyle name="Normal 58 2 3" xfId="12437" xr:uid="{00000000-0005-0000-0000-00002C290000}"/>
    <cellStyle name="Normal 58 3" xfId="6821" xr:uid="{00000000-0005-0000-0000-00002D290000}"/>
    <cellStyle name="Normal 58 3 2" xfId="14309" xr:uid="{00000000-0005-0000-0000-00002E290000}"/>
    <cellStyle name="Normal 58 4" xfId="10566" xr:uid="{00000000-0005-0000-0000-00002F290000}"/>
    <cellStyle name="Normal 59" xfId="3072" xr:uid="{00000000-0005-0000-0000-000030290000}"/>
    <cellStyle name="Normal 59 2" xfId="4948" xr:uid="{00000000-0005-0000-0000-000031290000}"/>
    <cellStyle name="Normal 59 2 2" xfId="8694" xr:uid="{00000000-0005-0000-0000-000032290000}"/>
    <cellStyle name="Normal 59 2 2 2" xfId="16181" xr:uid="{00000000-0005-0000-0000-000033290000}"/>
    <cellStyle name="Normal 59 2 3" xfId="12438" xr:uid="{00000000-0005-0000-0000-000034290000}"/>
    <cellStyle name="Normal 59 3" xfId="6822" xr:uid="{00000000-0005-0000-0000-000035290000}"/>
    <cellStyle name="Normal 59 3 2" xfId="14310" xr:uid="{00000000-0005-0000-0000-000036290000}"/>
    <cellStyle name="Normal 59 4" xfId="10567" xr:uid="{00000000-0005-0000-0000-000037290000}"/>
    <cellStyle name="Normal 6" xfId="13" xr:uid="{00000000-0005-0000-0000-000038290000}"/>
    <cellStyle name="Normal 6 10" xfId="4999" xr:uid="{00000000-0005-0000-0000-000039290000}"/>
    <cellStyle name="Normal 6 10 2" xfId="12488" xr:uid="{00000000-0005-0000-0000-00003A290000}"/>
    <cellStyle name="Normal 6 11" xfId="8745" xr:uid="{00000000-0005-0000-0000-00003B290000}"/>
    <cellStyle name="Normal 6 2" xfId="21" xr:uid="{00000000-0005-0000-0000-00003C290000}"/>
    <cellStyle name="Normal 6 2 10" xfId="8750" xr:uid="{00000000-0005-0000-0000-00003D290000}"/>
    <cellStyle name="Normal 6 2 2" xfId="1271" xr:uid="{00000000-0005-0000-0000-00003E290000}"/>
    <cellStyle name="Normal 6 2 2 2" xfId="1272" xr:uid="{00000000-0005-0000-0000-00003F290000}"/>
    <cellStyle name="Normal 6 2 2 2 2" xfId="1273" xr:uid="{00000000-0005-0000-0000-000040290000}"/>
    <cellStyle name="Normal 6 2 2 2 2 2" xfId="1606" xr:uid="{00000000-0005-0000-0000-000041290000}"/>
    <cellStyle name="Normal 6 2 2 2 2 2 2" xfId="2047" xr:uid="{00000000-0005-0000-0000-000042290000}"/>
    <cellStyle name="Normal 6 2 2 2 2 2 2 2" xfId="2958" xr:uid="{00000000-0005-0000-0000-000043290000}"/>
    <cellStyle name="Normal 6 2 2 2 2 2 2 2 2" xfId="4835" xr:uid="{00000000-0005-0000-0000-000044290000}"/>
    <cellStyle name="Normal 6 2 2 2 2 2 2 2 2 2" xfId="8583" xr:uid="{00000000-0005-0000-0000-000045290000}"/>
    <cellStyle name="Normal 6 2 2 2 2 2 2 2 2 2 2" xfId="16070" xr:uid="{00000000-0005-0000-0000-000046290000}"/>
    <cellStyle name="Normal 6 2 2 2 2 2 2 2 2 3" xfId="12327" xr:uid="{00000000-0005-0000-0000-000047290000}"/>
    <cellStyle name="Normal 6 2 2 2 2 2 2 2 3" xfId="6711" xr:uid="{00000000-0005-0000-0000-000048290000}"/>
    <cellStyle name="Normal 6 2 2 2 2 2 2 2 3 2" xfId="14199" xr:uid="{00000000-0005-0000-0000-000049290000}"/>
    <cellStyle name="Normal 6 2 2 2 2 2 2 2 4" xfId="10456" xr:uid="{00000000-0005-0000-0000-00004A290000}"/>
    <cellStyle name="Normal 6 2 2 2 2 2 2 3" xfId="3926" xr:uid="{00000000-0005-0000-0000-00004B290000}"/>
    <cellStyle name="Normal 6 2 2 2 2 2 2 3 2" xfId="7674" xr:uid="{00000000-0005-0000-0000-00004C290000}"/>
    <cellStyle name="Normal 6 2 2 2 2 2 2 3 2 2" xfId="15161" xr:uid="{00000000-0005-0000-0000-00004D290000}"/>
    <cellStyle name="Normal 6 2 2 2 2 2 2 3 3" xfId="11418" xr:uid="{00000000-0005-0000-0000-00004E290000}"/>
    <cellStyle name="Normal 6 2 2 2 2 2 2 4" xfId="5802" xr:uid="{00000000-0005-0000-0000-00004F290000}"/>
    <cellStyle name="Normal 6 2 2 2 2 2 2 4 2" xfId="13290" xr:uid="{00000000-0005-0000-0000-000050290000}"/>
    <cellStyle name="Normal 6 2 2 2 2 2 2 5" xfId="9547" xr:uid="{00000000-0005-0000-0000-000051290000}"/>
    <cellStyle name="Normal 6 2 2 2 2 2 3" xfId="2517" xr:uid="{00000000-0005-0000-0000-000052290000}"/>
    <cellStyle name="Normal 6 2 2 2 2 2 3 2" xfId="4395" xr:uid="{00000000-0005-0000-0000-000053290000}"/>
    <cellStyle name="Normal 6 2 2 2 2 2 3 2 2" xfId="8143" xr:uid="{00000000-0005-0000-0000-000054290000}"/>
    <cellStyle name="Normal 6 2 2 2 2 2 3 2 2 2" xfId="15630" xr:uid="{00000000-0005-0000-0000-000055290000}"/>
    <cellStyle name="Normal 6 2 2 2 2 2 3 2 3" xfId="11887" xr:uid="{00000000-0005-0000-0000-000056290000}"/>
    <cellStyle name="Normal 6 2 2 2 2 2 3 3" xfId="6271" xr:uid="{00000000-0005-0000-0000-000057290000}"/>
    <cellStyle name="Normal 6 2 2 2 2 2 3 3 2" xfId="13759" xr:uid="{00000000-0005-0000-0000-000058290000}"/>
    <cellStyle name="Normal 6 2 2 2 2 2 3 4" xfId="10016" xr:uid="{00000000-0005-0000-0000-000059290000}"/>
    <cellStyle name="Normal 6 2 2 2 2 2 4" xfId="3486" xr:uid="{00000000-0005-0000-0000-00005A290000}"/>
    <cellStyle name="Normal 6 2 2 2 2 2 4 2" xfId="7234" xr:uid="{00000000-0005-0000-0000-00005B290000}"/>
    <cellStyle name="Normal 6 2 2 2 2 2 4 2 2" xfId="14721" xr:uid="{00000000-0005-0000-0000-00005C290000}"/>
    <cellStyle name="Normal 6 2 2 2 2 2 4 3" xfId="10978" xr:uid="{00000000-0005-0000-0000-00005D290000}"/>
    <cellStyle name="Normal 6 2 2 2 2 2 5" xfId="5362" xr:uid="{00000000-0005-0000-0000-00005E290000}"/>
    <cellStyle name="Normal 6 2 2 2 2 2 5 2" xfId="12850" xr:uid="{00000000-0005-0000-0000-00005F290000}"/>
    <cellStyle name="Normal 6 2 2 2 2 2 6" xfId="9107" xr:uid="{00000000-0005-0000-0000-000060290000}"/>
    <cellStyle name="Normal 6 2 2 2 2 3" xfId="1827" xr:uid="{00000000-0005-0000-0000-000061290000}"/>
    <cellStyle name="Normal 6 2 2 2 2 3 2" xfId="2738" xr:uid="{00000000-0005-0000-0000-000062290000}"/>
    <cellStyle name="Normal 6 2 2 2 2 3 2 2" xfId="4615" xr:uid="{00000000-0005-0000-0000-000063290000}"/>
    <cellStyle name="Normal 6 2 2 2 2 3 2 2 2" xfId="8363" xr:uid="{00000000-0005-0000-0000-000064290000}"/>
    <cellStyle name="Normal 6 2 2 2 2 3 2 2 2 2" xfId="15850" xr:uid="{00000000-0005-0000-0000-000065290000}"/>
    <cellStyle name="Normal 6 2 2 2 2 3 2 2 3" xfId="12107" xr:uid="{00000000-0005-0000-0000-000066290000}"/>
    <cellStyle name="Normal 6 2 2 2 2 3 2 3" xfId="6491" xr:uid="{00000000-0005-0000-0000-000067290000}"/>
    <cellStyle name="Normal 6 2 2 2 2 3 2 3 2" xfId="13979" xr:uid="{00000000-0005-0000-0000-000068290000}"/>
    <cellStyle name="Normal 6 2 2 2 2 3 2 4" xfId="10236" xr:uid="{00000000-0005-0000-0000-000069290000}"/>
    <cellStyle name="Normal 6 2 2 2 2 3 3" xfId="3706" xr:uid="{00000000-0005-0000-0000-00006A290000}"/>
    <cellStyle name="Normal 6 2 2 2 2 3 3 2" xfId="7454" xr:uid="{00000000-0005-0000-0000-00006B290000}"/>
    <cellStyle name="Normal 6 2 2 2 2 3 3 2 2" xfId="14941" xr:uid="{00000000-0005-0000-0000-00006C290000}"/>
    <cellStyle name="Normal 6 2 2 2 2 3 3 3" xfId="11198" xr:uid="{00000000-0005-0000-0000-00006D290000}"/>
    <cellStyle name="Normal 6 2 2 2 2 3 4" xfId="5582" xr:uid="{00000000-0005-0000-0000-00006E290000}"/>
    <cellStyle name="Normal 6 2 2 2 2 3 4 2" xfId="13070" xr:uid="{00000000-0005-0000-0000-00006F290000}"/>
    <cellStyle name="Normal 6 2 2 2 2 3 5" xfId="9327" xr:uid="{00000000-0005-0000-0000-000070290000}"/>
    <cellStyle name="Normal 6 2 2 2 2 4" xfId="2297" xr:uid="{00000000-0005-0000-0000-000071290000}"/>
    <cellStyle name="Normal 6 2 2 2 2 4 2" xfId="4175" xr:uid="{00000000-0005-0000-0000-000072290000}"/>
    <cellStyle name="Normal 6 2 2 2 2 4 2 2" xfId="7923" xr:uid="{00000000-0005-0000-0000-000073290000}"/>
    <cellStyle name="Normal 6 2 2 2 2 4 2 2 2" xfId="15410" xr:uid="{00000000-0005-0000-0000-000074290000}"/>
    <cellStyle name="Normal 6 2 2 2 2 4 2 3" xfId="11667" xr:uid="{00000000-0005-0000-0000-000075290000}"/>
    <cellStyle name="Normal 6 2 2 2 2 4 3" xfId="6051" xr:uid="{00000000-0005-0000-0000-000076290000}"/>
    <cellStyle name="Normal 6 2 2 2 2 4 3 2" xfId="13539" xr:uid="{00000000-0005-0000-0000-000077290000}"/>
    <cellStyle name="Normal 6 2 2 2 2 4 4" xfId="9796" xr:uid="{00000000-0005-0000-0000-000078290000}"/>
    <cellStyle name="Normal 6 2 2 2 2 5" xfId="3266" xr:uid="{00000000-0005-0000-0000-000079290000}"/>
    <cellStyle name="Normal 6 2 2 2 2 5 2" xfId="7014" xr:uid="{00000000-0005-0000-0000-00007A290000}"/>
    <cellStyle name="Normal 6 2 2 2 2 5 2 2" xfId="14501" xr:uid="{00000000-0005-0000-0000-00007B290000}"/>
    <cellStyle name="Normal 6 2 2 2 2 5 3" xfId="10758" xr:uid="{00000000-0005-0000-0000-00007C290000}"/>
    <cellStyle name="Normal 6 2 2 2 2 6" xfId="5142" xr:uid="{00000000-0005-0000-0000-00007D290000}"/>
    <cellStyle name="Normal 6 2 2 2 2 6 2" xfId="12630" xr:uid="{00000000-0005-0000-0000-00007E290000}"/>
    <cellStyle name="Normal 6 2 2 2 2 7" xfId="8887" xr:uid="{00000000-0005-0000-0000-00007F290000}"/>
    <cellStyle name="Normal 6 2 2 2 3" xfId="1605" xr:uid="{00000000-0005-0000-0000-000080290000}"/>
    <cellStyle name="Normal 6 2 2 2 3 2" xfId="2046" xr:uid="{00000000-0005-0000-0000-000081290000}"/>
    <cellStyle name="Normal 6 2 2 2 3 2 2" xfId="2957" xr:uid="{00000000-0005-0000-0000-000082290000}"/>
    <cellStyle name="Normal 6 2 2 2 3 2 2 2" xfId="4834" xr:uid="{00000000-0005-0000-0000-000083290000}"/>
    <cellStyle name="Normal 6 2 2 2 3 2 2 2 2" xfId="8582" xr:uid="{00000000-0005-0000-0000-000084290000}"/>
    <cellStyle name="Normal 6 2 2 2 3 2 2 2 2 2" xfId="16069" xr:uid="{00000000-0005-0000-0000-000085290000}"/>
    <cellStyle name="Normal 6 2 2 2 3 2 2 2 3" xfId="12326" xr:uid="{00000000-0005-0000-0000-000086290000}"/>
    <cellStyle name="Normal 6 2 2 2 3 2 2 3" xfId="6710" xr:uid="{00000000-0005-0000-0000-000087290000}"/>
    <cellStyle name="Normal 6 2 2 2 3 2 2 3 2" xfId="14198" xr:uid="{00000000-0005-0000-0000-000088290000}"/>
    <cellStyle name="Normal 6 2 2 2 3 2 2 4" xfId="10455" xr:uid="{00000000-0005-0000-0000-000089290000}"/>
    <cellStyle name="Normal 6 2 2 2 3 2 3" xfId="3925" xr:uid="{00000000-0005-0000-0000-00008A290000}"/>
    <cellStyle name="Normal 6 2 2 2 3 2 3 2" xfId="7673" xr:uid="{00000000-0005-0000-0000-00008B290000}"/>
    <cellStyle name="Normal 6 2 2 2 3 2 3 2 2" xfId="15160" xr:uid="{00000000-0005-0000-0000-00008C290000}"/>
    <cellStyle name="Normal 6 2 2 2 3 2 3 3" xfId="11417" xr:uid="{00000000-0005-0000-0000-00008D290000}"/>
    <cellStyle name="Normal 6 2 2 2 3 2 4" xfId="5801" xr:uid="{00000000-0005-0000-0000-00008E290000}"/>
    <cellStyle name="Normal 6 2 2 2 3 2 4 2" xfId="13289" xr:uid="{00000000-0005-0000-0000-00008F290000}"/>
    <cellStyle name="Normal 6 2 2 2 3 2 5" xfId="9546" xr:uid="{00000000-0005-0000-0000-000090290000}"/>
    <cellStyle name="Normal 6 2 2 2 3 3" xfId="2516" xr:uid="{00000000-0005-0000-0000-000091290000}"/>
    <cellStyle name="Normal 6 2 2 2 3 3 2" xfId="4394" xr:uid="{00000000-0005-0000-0000-000092290000}"/>
    <cellStyle name="Normal 6 2 2 2 3 3 2 2" xfId="8142" xr:uid="{00000000-0005-0000-0000-000093290000}"/>
    <cellStyle name="Normal 6 2 2 2 3 3 2 2 2" xfId="15629" xr:uid="{00000000-0005-0000-0000-000094290000}"/>
    <cellStyle name="Normal 6 2 2 2 3 3 2 3" xfId="11886" xr:uid="{00000000-0005-0000-0000-000095290000}"/>
    <cellStyle name="Normal 6 2 2 2 3 3 3" xfId="6270" xr:uid="{00000000-0005-0000-0000-000096290000}"/>
    <cellStyle name="Normal 6 2 2 2 3 3 3 2" xfId="13758" xr:uid="{00000000-0005-0000-0000-000097290000}"/>
    <cellStyle name="Normal 6 2 2 2 3 3 4" xfId="10015" xr:uid="{00000000-0005-0000-0000-000098290000}"/>
    <cellStyle name="Normal 6 2 2 2 3 4" xfId="3485" xr:uid="{00000000-0005-0000-0000-000099290000}"/>
    <cellStyle name="Normal 6 2 2 2 3 4 2" xfId="7233" xr:uid="{00000000-0005-0000-0000-00009A290000}"/>
    <cellStyle name="Normal 6 2 2 2 3 4 2 2" xfId="14720" xr:uid="{00000000-0005-0000-0000-00009B290000}"/>
    <cellStyle name="Normal 6 2 2 2 3 4 3" xfId="10977" xr:uid="{00000000-0005-0000-0000-00009C290000}"/>
    <cellStyle name="Normal 6 2 2 2 3 5" xfId="5361" xr:uid="{00000000-0005-0000-0000-00009D290000}"/>
    <cellStyle name="Normal 6 2 2 2 3 5 2" xfId="12849" xr:uid="{00000000-0005-0000-0000-00009E290000}"/>
    <cellStyle name="Normal 6 2 2 2 3 6" xfId="9106" xr:uid="{00000000-0005-0000-0000-00009F290000}"/>
    <cellStyle name="Normal 6 2 2 2 4" xfId="1826" xr:uid="{00000000-0005-0000-0000-0000A0290000}"/>
    <cellStyle name="Normal 6 2 2 2 4 2" xfId="2737" xr:uid="{00000000-0005-0000-0000-0000A1290000}"/>
    <cellStyle name="Normal 6 2 2 2 4 2 2" xfId="4614" xr:uid="{00000000-0005-0000-0000-0000A2290000}"/>
    <cellStyle name="Normal 6 2 2 2 4 2 2 2" xfId="8362" xr:uid="{00000000-0005-0000-0000-0000A3290000}"/>
    <cellStyle name="Normal 6 2 2 2 4 2 2 2 2" xfId="15849" xr:uid="{00000000-0005-0000-0000-0000A4290000}"/>
    <cellStyle name="Normal 6 2 2 2 4 2 2 3" xfId="12106" xr:uid="{00000000-0005-0000-0000-0000A5290000}"/>
    <cellStyle name="Normal 6 2 2 2 4 2 3" xfId="6490" xr:uid="{00000000-0005-0000-0000-0000A6290000}"/>
    <cellStyle name="Normal 6 2 2 2 4 2 3 2" xfId="13978" xr:uid="{00000000-0005-0000-0000-0000A7290000}"/>
    <cellStyle name="Normal 6 2 2 2 4 2 4" xfId="10235" xr:uid="{00000000-0005-0000-0000-0000A8290000}"/>
    <cellStyle name="Normal 6 2 2 2 4 3" xfId="3705" xr:uid="{00000000-0005-0000-0000-0000A9290000}"/>
    <cellStyle name="Normal 6 2 2 2 4 3 2" xfId="7453" xr:uid="{00000000-0005-0000-0000-0000AA290000}"/>
    <cellStyle name="Normal 6 2 2 2 4 3 2 2" xfId="14940" xr:uid="{00000000-0005-0000-0000-0000AB290000}"/>
    <cellStyle name="Normal 6 2 2 2 4 3 3" xfId="11197" xr:uid="{00000000-0005-0000-0000-0000AC290000}"/>
    <cellStyle name="Normal 6 2 2 2 4 4" xfId="5581" xr:uid="{00000000-0005-0000-0000-0000AD290000}"/>
    <cellStyle name="Normal 6 2 2 2 4 4 2" xfId="13069" xr:uid="{00000000-0005-0000-0000-0000AE290000}"/>
    <cellStyle name="Normal 6 2 2 2 4 5" xfId="9326" xr:uid="{00000000-0005-0000-0000-0000AF290000}"/>
    <cellStyle name="Normal 6 2 2 2 5" xfId="2296" xr:uid="{00000000-0005-0000-0000-0000B0290000}"/>
    <cellStyle name="Normal 6 2 2 2 5 2" xfId="4174" xr:uid="{00000000-0005-0000-0000-0000B1290000}"/>
    <cellStyle name="Normal 6 2 2 2 5 2 2" xfId="7922" xr:uid="{00000000-0005-0000-0000-0000B2290000}"/>
    <cellStyle name="Normal 6 2 2 2 5 2 2 2" xfId="15409" xr:uid="{00000000-0005-0000-0000-0000B3290000}"/>
    <cellStyle name="Normal 6 2 2 2 5 2 3" xfId="11666" xr:uid="{00000000-0005-0000-0000-0000B4290000}"/>
    <cellStyle name="Normal 6 2 2 2 5 3" xfId="6050" xr:uid="{00000000-0005-0000-0000-0000B5290000}"/>
    <cellStyle name="Normal 6 2 2 2 5 3 2" xfId="13538" xr:uid="{00000000-0005-0000-0000-0000B6290000}"/>
    <cellStyle name="Normal 6 2 2 2 5 4" xfId="9795" xr:uid="{00000000-0005-0000-0000-0000B7290000}"/>
    <cellStyle name="Normal 6 2 2 2 6" xfId="3265" xr:uid="{00000000-0005-0000-0000-0000B8290000}"/>
    <cellStyle name="Normal 6 2 2 2 6 2" xfId="7013" xr:uid="{00000000-0005-0000-0000-0000B9290000}"/>
    <cellStyle name="Normal 6 2 2 2 6 2 2" xfId="14500" xr:uid="{00000000-0005-0000-0000-0000BA290000}"/>
    <cellStyle name="Normal 6 2 2 2 6 3" xfId="10757" xr:uid="{00000000-0005-0000-0000-0000BB290000}"/>
    <cellStyle name="Normal 6 2 2 2 7" xfId="5141" xr:uid="{00000000-0005-0000-0000-0000BC290000}"/>
    <cellStyle name="Normal 6 2 2 2 7 2" xfId="12629" xr:uid="{00000000-0005-0000-0000-0000BD290000}"/>
    <cellStyle name="Normal 6 2 2 2 8" xfId="8886" xr:uid="{00000000-0005-0000-0000-0000BE290000}"/>
    <cellStyle name="Normal 6 2 2 3" xfId="1274" xr:uid="{00000000-0005-0000-0000-0000BF290000}"/>
    <cellStyle name="Normal 6 2 2 3 2" xfId="1607" xr:uid="{00000000-0005-0000-0000-0000C0290000}"/>
    <cellStyle name="Normal 6 2 2 3 2 2" xfId="2048" xr:uid="{00000000-0005-0000-0000-0000C1290000}"/>
    <cellStyle name="Normal 6 2 2 3 2 2 2" xfId="2959" xr:uid="{00000000-0005-0000-0000-0000C2290000}"/>
    <cellStyle name="Normal 6 2 2 3 2 2 2 2" xfId="4836" xr:uid="{00000000-0005-0000-0000-0000C3290000}"/>
    <cellStyle name="Normal 6 2 2 3 2 2 2 2 2" xfId="8584" xr:uid="{00000000-0005-0000-0000-0000C4290000}"/>
    <cellStyle name="Normal 6 2 2 3 2 2 2 2 2 2" xfId="16071" xr:uid="{00000000-0005-0000-0000-0000C5290000}"/>
    <cellStyle name="Normal 6 2 2 3 2 2 2 2 3" xfId="12328" xr:uid="{00000000-0005-0000-0000-0000C6290000}"/>
    <cellStyle name="Normal 6 2 2 3 2 2 2 3" xfId="6712" xr:uid="{00000000-0005-0000-0000-0000C7290000}"/>
    <cellStyle name="Normal 6 2 2 3 2 2 2 3 2" xfId="14200" xr:uid="{00000000-0005-0000-0000-0000C8290000}"/>
    <cellStyle name="Normal 6 2 2 3 2 2 2 4" xfId="10457" xr:uid="{00000000-0005-0000-0000-0000C9290000}"/>
    <cellStyle name="Normal 6 2 2 3 2 2 3" xfId="3927" xr:uid="{00000000-0005-0000-0000-0000CA290000}"/>
    <cellStyle name="Normal 6 2 2 3 2 2 3 2" xfId="7675" xr:uid="{00000000-0005-0000-0000-0000CB290000}"/>
    <cellStyle name="Normal 6 2 2 3 2 2 3 2 2" xfId="15162" xr:uid="{00000000-0005-0000-0000-0000CC290000}"/>
    <cellStyle name="Normal 6 2 2 3 2 2 3 3" xfId="11419" xr:uid="{00000000-0005-0000-0000-0000CD290000}"/>
    <cellStyle name="Normal 6 2 2 3 2 2 4" xfId="5803" xr:uid="{00000000-0005-0000-0000-0000CE290000}"/>
    <cellStyle name="Normal 6 2 2 3 2 2 4 2" xfId="13291" xr:uid="{00000000-0005-0000-0000-0000CF290000}"/>
    <cellStyle name="Normal 6 2 2 3 2 2 5" xfId="9548" xr:uid="{00000000-0005-0000-0000-0000D0290000}"/>
    <cellStyle name="Normal 6 2 2 3 2 3" xfId="2518" xr:uid="{00000000-0005-0000-0000-0000D1290000}"/>
    <cellStyle name="Normal 6 2 2 3 2 3 2" xfId="4396" xr:uid="{00000000-0005-0000-0000-0000D2290000}"/>
    <cellStyle name="Normal 6 2 2 3 2 3 2 2" xfId="8144" xr:uid="{00000000-0005-0000-0000-0000D3290000}"/>
    <cellStyle name="Normal 6 2 2 3 2 3 2 2 2" xfId="15631" xr:uid="{00000000-0005-0000-0000-0000D4290000}"/>
    <cellStyle name="Normal 6 2 2 3 2 3 2 3" xfId="11888" xr:uid="{00000000-0005-0000-0000-0000D5290000}"/>
    <cellStyle name="Normal 6 2 2 3 2 3 3" xfId="6272" xr:uid="{00000000-0005-0000-0000-0000D6290000}"/>
    <cellStyle name="Normal 6 2 2 3 2 3 3 2" xfId="13760" xr:uid="{00000000-0005-0000-0000-0000D7290000}"/>
    <cellStyle name="Normal 6 2 2 3 2 3 4" xfId="10017" xr:uid="{00000000-0005-0000-0000-0000D8290000}"/>
    <cellStyle name="Normal 6 2 2 3 2 4" xfId="3487" xr:uid="{00000000-0005-0000-0000-0000D9290000}"/>
    <cellStyle name="Normal 6 2 2 3 2 4 2" xfId="7235" xr:uid="{00000000-0005-0000-0000-0000DA290000}"/>
    <cellStyle name="Normal 6 2 2 3 2 4 2 2" xfId="14722" xr:uid="{00000000-0005-0000-0000-0000DB290000}"/>
    <cellStyle name="Normal 6 2 2 3 2 4 3" xfId="10979" xr:uid="{00000000-0005-0000-0000-0000DC290000}"/>
    <cellStyle name="Normal 6 2 2 3 2 5" xfId="5363" xr:uid="{00000000-0005-0000-0000-0000DD290000}"/>
    <cellStyle name="Normal 6 2 2 3 2 5 2" xfId="12851" xr:uid="{00000000-0005-0000-0000-0000DE290000}"/>
    <cellStyle name="Normal 6 2 2 3 2 6" xfId="9108" xr:uid="{00000000-0005-0000-0000-0000DF290000}"/>
    <cellStyle name="Normal 6 2 2 3 3" xfId="1828" xr:uid="{00000000-0005-0000-0000-0000E0290000}"/>
    <cellStyle name="Normal 6 2 2 3 3 2" xfId="2739" xr:uid="{00000000-0005-0000-0000-0000E1290000}"/>
    <cellStyle name="Normal 6 2 2 3 3 2 2" xfId="4616" xr:uid="{00000000-0005-0000-0000-0000E2290000}"/>
    <cellStyle name="Normal 6 2 2 3 3 2 2 2" xfId="8364" xr:uid="{00000000-0005-0000-0000-0000E3290000}"/>
    <cellStyle name="Normal 6 2 2 3 3 2 2 2 2" xfId="15851" xr:uid="{00000000-0005-0000-0000-0000E4290000}"/>
    <cellStyle name="Normal 6 2 2 3 3 2 2 3" xfId="12108" xr:uid="{00000000-0005-0000-0000-0000E5290000}"/>
    <cellStyle name="Normal 6 2 2 3 3 2 3" xfId="6492" xr:uid="{00000000-0005-0000-0000-0000E6290000}"/>
    <cellStyle name="Normal 6 2 2 3 3 2 3 2" xfId="13980" xr:uid="{00000000-0005-0000-0000-0000E7290000}"/>
    <cellStyle name="Normal 6 2 2 3 3 2 4" xfId="10237" xr:uid="{00000000-0005-0000-0000-0000E8290000}"/>
    <cellStyle name="Normal 6 2 2 3 3 3" xfId="3707" xr:uid="{00000000-0005-0000-0000-0000E9290000}"/>
    <cellStyle name="Normal 6 2 2 3 3 3 2" xfId="7455" xr:uid="{00000000-0005-0000-0000-0000EA290000}"/>
    <cellStyle name="Normal 6 2 2 3 3 3 2 2" xfId="14942" xr:uid="{00000000-0005-0000-0000-0000EB290000}"/>
    <cellStyle name="Normal 6 2 2 3 3 3 3" xfId="11199" xr:uid="{00000000-0005-0000-0000-0000EC290000}"/>
    <cellStyle name="Normal 6 2 2 3 3 4" xfId="5583" xr:uid="{00000000-0005-0000-0000-0000ED290000}"/>
    <cellStyle name="Normal 6 2 2 3 3 4 2" xfId="13071" xr:uid="{00000000-0005-0000-0000-0000EE290000}"/>
    <cellStyle name="Normal 6 2 2 3 3 5" xfId="9328" xr:uid="{00000000-0005-0000-0000-0000EF290000}"/>
    <cellStyle name="Normal 6 2 2 3 4" xfId="2298" xr:uid="{00000000-0005-0000-0000-0000F0290000}"/>
    <cellStyle name="Normal 6 2 2 3 4 2" xfId="4176" xr:uid="{00000000-0005-0000-0000-0000F1290000}"/>
    <cellStyle name="Normal 6 2 2 3 4 2 2" xfId="7924" xr:uid="{00000000-0005-0000-0000-0000F2290000}"/>
    <cellStyle name="Normal 6 2 2 3 4 2 2 2" xfId="15411" xr:uid="{00000000-0005-0000-0000-0000F3290000}"/>
    <cellStyle name="Normal 6 2 2 3 4 2 3" xfId="11668" xr:uid="{00000000-0005-0000-0000-0000F4290000}"/>
    <cellStyle name="Normal 6 2 2 3 4 3" xfId="6052" xr:uid="{00000000-0005-0000-0000-0000F5290000}"/>
    <cellStyle name="Normal 6 2 2 3 4 3 2" xfId="13540" xr:uid="{00000000-0005-0000-0000-0000F6290000}"/>
    <cellStyle name="Normal 6 2 2 3 4 4" xfId="9797" xr:uid="{00000000-0005-0000-0000-0000F7290000}"/>
    <cellStyle name="Normal 6 2 2 3 5" xfId="3267" xr:uid="{00000000-0005-0000-0000-0000F8290000}"/>
    <cellStyle name="Normal 6 2 2 3 5 2" xfId="7015" xr:uid="{00000000-0005-0000-0000-0000F9290000}"/>
    <cellStyle name="Normal 6 2 2 3 5 2 2" xfId="14502" xr:uid="{00000000-0005-0000-0000-0000FA290000}"/>
    <cellStyle name="Normal 6 2 2 3 5 3" xfId="10759" xr:uid="{00000000-0005-0000-0000-0000FB290000}"/>
    <cellStyle name="Normal 6 2 2 3 6" xfId="5143" xr:uid="{00000000-0005-0000-0000-0000FC290000}"/>
    <cellStyle name="Normal 6 2 2 3 6 2" xfId="12631" xr:uid="{00000000-0005-0000-0000-0000FD290000}"/>
    <cellStyle name="Normal 6 2 2 3 7" xfId="8888" xr:uid="{00000000-0005-0000-0000-0000FE290000}"/>
    <cellStyle name="Normal 6 2 2 4" xfId="1604" xr:uid="{00000000-0005-0000-0000-0000FF290000}"/>
    <cellStyle name="Normal 6 2 2 4 2" xfId="2045" xr:uid="{00000000-0005-0000-0000-0000002A0000}"/>
    <cellStyle name="Normal 6 2 2 4 2 2" xfId="2956" xr:uid="{00000000-0005-0000-0000-0000012A0000}"/>
    <cellStyle name="Normal 6 2 2 4 2 2 2" xfId="4833" xr:uid="{00000000-0005-0000-0000-0000022A0000}"/>
    <cellStyle name="Normal 6 2 2 4 2 2 2 2" xfId="8581" xr:uid="{00000000-0005-0000-0000-0000032A0000}"/>
    <cellStyle name="Normal 6 2 2 4 2 2 2 2 2" xfId="16068" xr:uid="{00000000-0005-0000-0000-0000042A0000}"/>
    <cellStyle name="Normal 6 2 2 4 2 2 2 3" xfId="12325" xr:uid="{00000000-0005-0000-0000-0000052A0000}"/>
    <cellStyle name="Normal 6 2 2 4 2 2 3" xfId="6709" xr:uid="{00000000-0005-0000-0000-0000062A0000}"/>
    <cellStyle name="Normal 6 2 2 4 2 2 3 2" xfId="14197" xr:uid="{00000000-0005-0000-0000-0000072A0000}"/>
    <cellStyle name="Normal 6 2 2 4 2 2 4" xfId="10454" xr:uid="{00000000-0005-0000-0000-0000082A0000}"/>
    <cellStyle name="Normal 6 2 2 4 2 3" xfId="3924" xr:uid="{00000000-0005-0000-0000-0000092A0000}"/>
    <cellStyle name="Normal 6 2 2 4 2 3 2" xfId="7672" xr:uid="{00000000-0005-0000-0000-00000A2A0000}"/>
    <cellStyle name="Normal 6 2 2 4 2 3 2 2" xfId="15159" xr:uid="{00000000-0005-0000-0000-00000B2A0000}"/>
    <cellStyle name="Normal 6 2 2 4 2 3 3" xfId="11416" xr:uid="{00000000-0005-0000-0000-00000C2A0000}"/>
    <cellStyle name="Normal 6 2 2 4 2 4" xfId="5800" xr:uid="{00000000-0005-0000-0000-00000D2A0000}"/>
    <cellStyle name="Normal 6 2 2 4 2 4 2" xfId="13288" xr:uid="{00000000-0005-0000-0000-00000E2A0000}"/>
    <cellStyle name="Normal 6 2 2 4 2 5" xfId="9545" xr:uid="{00000000-0005-0000-0000-00000F2A0000}"/>
    <cellStyle name="Normal 6 2 2 4 3" xfId="2515" xr:uid="{00000000-0005-0000-0000-0000102A0000}"/>
    <cellStyle name="Normal 6 2 2 4 3 2" xfId="4393" xr:uid="{00000000-0005-0000-0000-0000112A0000}"/>
    <cellStyle name="Normal 6 2 2 4 3 2 2" xfId="8141" xr:uid="{00000000-0005-0000-0000-0000122A0000}"/>
    <cellStyle name="Normal 6 2 2 4 3 2 2 2" xfId="15628" xr:uid="{00000000-0005-0000-0000-0000132A0000}"/>
    <cellStyle name="Normal 6 2 2 4 3 2 3" xfId="11885" xr:uid="{00000000-0005-0000-0000-0000142A0000}"/>
    <cellStyle name="Normal 6 2 2 4 3 3" xfId="6269" xr:uid="{00000000-0005-0000-0000-0000152A0000}"/>
    <cellStyle name="Normal 6 2 2 4 3 3 2" xfId="13757" xr:uid="{00000000-0005-0000-0000-0000162A0000}"/>
    <cellStyle name="Normal 6 2 2 4 3 4" xfId="10014" xr:uid="{00000000-0005-0000-0000-0000172A0000}"/>
    <cellStyle name="Normal 6 2 2 4 4" xfId="3484" xr:uid="{00000000-0005-0000-0000-0000182A0000}"/>
    <cellStyle name="Normal 6 2 2 4 4 2" xfId="7232" xr:uid="{00000000-0005-0000-0000-0000192A0000}"/>
    <cellStyle name="Normal 6 2 2 4 4 2 2" xfId="14719" xr:uid="{00000000-0005-0000-0000-00001A2A0000}"/>
    <cellStyle name="Normal 6 2 2 4 4 3" xfId="10976" xr:uid="{00000000-0005-0000-0000-00001B2A0000}"/>
    <cellStyle name="Normal 6 2 2 4 5" xfId="5360" xr:uid="{00000000-0005-0000-0000-00001C2A0000}"/>
    <cellStyle name="Normal 6 2 2 4 5 2" xfId="12848" xr:uid="{00000000-0005-0000-0000-00001D2A0000}"/>
    <cellStyle name="Normal 6 2 2 4 6" xfId="9105" xr:uid="{00000000-0005-0000-0000-00001E2A0000}"/>
    <cellStyle name="Normal 6 2 2 5" xfId="1825" xr:uid="{00000000-0005-0000-0000-00001F2A0000}"/>
    <cellStyle name="Normal 6 2 2 5 2" xfId="2736" xr:uid="{00000000-0005-0000-0000-0000202A0000}"/>
    <cellStyle name="Normal 6 2 2 5 2 2" xfId="4613" xr:uid="{00000000-0005-0000-0000-0000212A0000}"/>
    <cellStyle name="Normal 6 2 2 5 2 2 2" xfId="8361" xr:uid="{00000000-0005-0000-0000-0000222A0000}"/>
    <cellStyle name="Normal 6 2 2 5 2 2 2 2" xfId="15848" xr:uid="{00000000-0005-0000-0000-0000232A0000}"/>
    <cellStyle name="Normal 6 2 2 5 2 2 3" xfId="12105" xr:uid="{00000000-0005-0000-0000-0000242A0000}"/>
    <cellStyle name="Normal 6 2 2 5 2 3" xfId="6489" xr:uid="{00000000-0005-0000-0000-0000252A0000}"/>
    <cellStyle name="Normal 6 2 2 5 2 3 2" xfId="13977" xr:uid="{00000000-0005-0000-0000-0000262A0000}"/>
    <cellStyle name="Normal 6 2 2 5 2 4" xfId="10234" xr:uid="{00000000-0005-0000-0000-0000272A0000}"/>
    <cellStyle name="Normal 6 2 2 5 3" xfId="3704" xr:uid="{00000000-0005-0000-0000-0000282A0000}"/>
    <cellStyle name="Normal 6 2 2 5 3 2" xfId="7452" xr:uid="{00000000-0005-0000-0000-0000292A0000}"/>
    <cellStyle name="Normal 6 2 2 5 3 2 2" xfId="14939" xr:uid="{00000000-0005-0000-0000-00002A2A0000}"/>
    <cellStyle name="Normal 6 2 2 5 3 3" xfId="11196" xr:uid="{00000000-0005-0000-0000-00002B2A0000}"/>
    <cellStyle name="Normal 6 2 2 5 4" xfId="5580" xr:uid="{00000000-0005-0000-0000-00002C2A0000}"/>
    <cellStyle name="Normal 6 2 2 5 4 2" xfId="13068" xr:uid="{00000000-0005-0000-0000-00002D2A0000}"/>
    <cellStyle name="Normal 6 2 2 5 5" xfId="9325" xr:uid="{00000000-0005-0000-0000-00002E2A0000}"/>
    <cellStyle name="Normal 6 2 2 6" xfId="2295" xr:uid="{00000000-0005-0000-0000-00002F2A0000}"/>
    <cellStyle name="Normal 6 2 2 6 2" xfId="4173" xr:uid="{00000000-0005-0000-0000-0000302A0000}"/>
    <cellStyle name="Normal 6 2 2 6 2 2" xfId="7921" xr:uid="{00000000-0005-0000-0000-0000312A0000}"/>
    <cellStyle name="Normal 6 2 2 6 2 2 2" xfId="15408" xr:uid="{00000000-0005-0000-0000-0000322A0000}"/>
    <cellStyle name="Normal 6 2 2 6 2 3" xfId="11665" xr:uid="{00000000-0005-0000-0000-0000332A0000}"/>
    <cellStyle name="Normal 6 2 2 6 3" xfId="6049" xr:uid="{00000000-0005-0000-0000-0000342A0000}"/>
    <cellStyle name="Normal 6 2 2 6 3 2" xfId="13537" xr:uid="{00000000-0005-0000-0000-0000352A0000}"/>
    <cellStyle name="Normal 6 2 2 6 4" xfId="9794" xr:uid="{00000000-0005-0000-0000-0000362A0000}"/>
    <cellStyle name="Normal 6 2 2 7" xfId="3264" xr:uid="{00000000-0005-0000-0000-0000372A0000}"/>
    <cellStyle name="Normal 6 2 2 7 2" xfId="7012" xr:uid="{00000000-0005-0000-0000-0000382A0000}"/>
    <cellStyle name="Normal 6 2 2 7 2 2" xfId="14499" xr:uid="{00000000-0005-0000-0000-0000392A0000}"/>
    <cellStyle name="Normal 6 2 2 7 3" xfId="10756" xr:uid="{00000000-0005-0000-0000-00003A2A0000}"/>
    <cellStyle name="Normal 6 2 2 8" xfId="5140" xr:uid="{00000000-0005-0000-0000-00003B2A0000}"/>
    <cellStyle name="Normal 6 2 2 8 2" xfId="12628" xr:uid="{00000000-0005-0000-0000-00003C2A0000}"/>
    <cellStyle name="Normal 6 2 2 9" xfId="8885" xr:uid="{00000000-0005-0000-0000-00003D2A0000}"/>
    <cellStyle name="Normal 6 2 3" xfId="1275" xr:uid="{00000000-0005-0000-0000-00003E2A0000}"/>
    <cellStyle name="Normal 6 2 3 2" xfId="1276" xr:uid="{00000000-0005-0000-0000-00003F2A0000}"/>
    <cellStyle name="Normal 6 2 3 2 2" xfId="1609" xr:uid="{00000000-0005-0000-0000-0000402A0000}"/>
    <cellStyle name="Normal 6 2 3 2 2 2" xfId="2050" xr:uid="{00000000-0005-0000-0000-0000412A0000}"/>
    <cellStyle name="Normal 6 2 3 2 2 2 2" xfId="2961" xr:uid="{00000000-0005-0000-0000-0000422A0000}"/>
    <cellStyle name="Normal 6 2 3 2 2 2 2 2" xfId="4838" xr:uid="{00000000-0005-0000-0000-0000432A0000}"/>
    <cellStyle name="Normal 6 2 3 2 2 2 2 2 2" xfId="8586" xr:uid="{00000000-0005-0000-0000-0000442A0000}"/>
    <cellStyle name="Normal 6 2 3 2 2 2 2 2 2 2" xfId="16073" xr:uid="{00000000-0005-0000-0000-0000452A0000}"/>
    <cellStyle name="Normal 6 2 3 2 2 2 2 2 3" xfId="12330" xr:uid="{00000000-0005-0000-0000-0000462A0000}"/>
    <cellStyle name="Normal 6 2 3 2 2 2 2 3" xfId="6714" xr:uid="{00000000-0005-0000-0000-0000472A0000}"/>
    <cellStyle name="Normal 6 2 3 2 2 2 2 3 2" xfId="14202" xr:uid="{00000000-0005-0000-0000-0000482A0000}"/>
    <cellStyle name="Normal 6 2 3 2 2 2 2 4" xfId="10459" xr:uid="{00000000-0005-0000-0000-0000492A0000}"/>
    <cellStyle name="Normal 6 2 3 2 2 2 3" xfId="3929" xr:uid="{00000000-0005-0000-0000-00004A2A0000}"/>
    <cellStyle name="Normal 6 2 3 2 2 2 3 2" xfId="7677" xr:uid="{00000000-0005-0000-0000-00004B2A0000}"/>
    <cellStyle name="Normal 6 2 3 2 2 2 3 2 2" xfId="15164" xr:uid="{00000000-0005-0000-0000-00004C2A0000}"/>
    <cellStyle name="Normal 6 2 3 2 2 2 3 3" xfId="11421" xr:uid="{00000000-0005-0000-0000-00004D2A0000}"/>
    <cellStyle name="Normal 6 2 3 2 2 2 4" xfId="5805" xr:uid="{00000000-0005-0000-0000-00004E2A0000}"/>
    <cellStyle name="Normal 6 2 3 2 2 2 4 2" xfId="13293" xr:uid="{00000000-0005-0000-0000-00004F2A0000}"/>
    <cellStyle name="Normal 6 2 3 2 2 2 5" xfId="9550" xr:uid="{00000000-0005-0000-0000-0000502A0000}"/>
    <cellStyle name="Normal 6 2 3 2 2 3" xfId="2520" xr:uid="{00000000-0005-0000-0000-0000512A0000}"/>
    <cellStyle name="Normal 6 2 3 2 2 3 2" xfId="4398" xr:uid="{00000000-0005-0000-0000-0000522A0000}"/>
    <cellStyle name="Normal 6 2 3 2 2 3 2 2" xfId="8146" xr:uid="{00000000-0005-0000-0000-0000532A0000}"/>
    <cellStyle name="Normal 6 2 3 2 2 3 2 2 2" xfId="15633" xr:uid="{00000000-0005-0000-0000-0000542A0000}"/>
    <cellStyle name="Normal 6 2 3 2 2 3 2 3" xfId="11890" xr:uid="{00000000-0005-0000-0000-0000552A0000}"/>
    <cellStyle name="Normal 6 2 3 2 2 3 3" xfId="6274" xr:uid="{00000000-0005-0000-0000-0000562A0000}"/>
    <cellStyle name="Normal 6 2 3 2 2 3 3 2" xfId="13762" xr:uid="{00000000-0005-0000-0000-0000572A0000}"/>
    <cellStyle name="Normal 6 2 3 2 2 3 4" xfId="10019" xr:uid="{00000000-0005-0000-0000-0000582A0000}"/>
    <cellStyle name="Normal 6 2 3 2 2 4" xfId="3489" xr:uid="{00000000-0005-0000-0000-0000592A0000}"/>
    <cellStyle name="Normal 6 2 3 2 2 4 2" xfId="7237" xr:uid="{00000000-0005-0000-0000-00005A2A0000}"/>
    <cellStyle name="Normal 6 2 3 2 2 4 2 2" xfId="14724" xr:uid="{00000000-0005-0000-0000-00005B2A0000}"/>
    <cellStyle name="Normal 6 2 3 2 2 4 3" xfId="10981" xr:uid="{00000000-0005-0000-0000-00005C2A0000}"/>
    <cellStyle name="Normal 6 2 3 2 2 5" xfId="5365" xr:uid="{00000000-0005-0000-0000-00005D2A0000}"/>
    <cellStyle name="Normal 6 2 3 2 2 5 2" xfId="12853" xr:uid="{00000000-0005-0000-0000-00005E2A0000}"/>
    <cellStyle name="Normal 6 2 3 2 2 6" xfId="9110" xr:uid="{00000000-0005-0000-0000-00005F2A0000}"/>
    <cellStyle name="Normal 6 2 3 2 3" xfId="1830" xr:uid="{00000000-0005-0000-0000-0000602A0000}"/>
    <cellStyle name="Normal 6 2 3 2 3 2" xfId="2741" xr:uid="{00000000-0005-0000-0000-0000612A0000}"/>
    <cellStyle name="Normal 6 2 3 2 3 2 2" xfId="4618" xr:uid="{00000000-0005-0000-0000-0000622A0000}"/>
    <cellStyle name="Normal 6 2 3 2 3 2 2 2" xfId="8366" xr:uid="{00000000-0005-0000-0000-0000632A0000}"/>
    <cellStyle name="Normal 6 2 3 2 3 2 2 2 2" xfId="15853" xr:uid="{00000000-0005-0000-0000-0000642A0000}"/>
    <cellStyle name="Normal 6 2 3 2 3 2 2 3" xfId="12110" xr:uid="{00000000-0005-0000-0000-0000652A0000}"/>
    <cellStyle name="Normal 6 2 3 2 3 2 3" xfId="6494" xr:uid="{00000000-0005-0000-0000-0000662A0000}"/>
    <cellStyle name="Normal 6 2 3 2 3 2 3 2" xfId="13982" xr:uid="{00000000-0005-0000-0000-0000672A0000}"/>
    <cellStyle name="Normal 6 2 3 2 3 2 4" xfId="10239" xr:uid="{00000000-0005-0000-0000-0000682A0000}"/>
    <cellStyle name="Normal 6 2 3 2 3 3" xfId="3709" xr:uid="{00000000-0005-0000-0000-0000692A0000}"/>
    <cellStyle name="Normal 6 2 3 2 3 3 2" xfId="7457" xr:uid="{00000000-0005-0000-0000-00006A2A0000}"/>
    <cellStyle name="Normal 6 2 3 2 3 3 2 2" xfId="14944" xr:uid="{00000000-0005-0000-0000-00006B2A0000}"/>
    <cellStyle name="Normal 6 2 3 2 3 3 3" xfId="11201" xr:uid="{00000000-0005-0000-0000-00006C2A0000}"/>
    <cellStyle name="Normal 6 2 3 2 3 4" xfId="5585" xr:uid="{00000000-0005-0000-0000-00006D2A0000}"/>
    <cellStyle name="Normal 6 2 3 2 3 4 2" xfId="13073" xr:uid="{00000000-0005-0000-0000-00006E2A0000}"/>
    <cellStyle name="Normal 6 2 3 2 3 5" xfId="9330" xr:uid="{00000000-0005-0000-0000-00006F2A0000}"/>
    <cellStyle name="Normal 6 2 3 2 4" xfId="2300" xr:uid="{00000000-0005-0000-0000-0000702A0000}"/>
    <cellStyle name="Normal 6 2 3 2 4 2" xfId="4178" xr:uid="{00000000-0005-0000-0000-0000712A0000}"/>
    <cellStyle name="Normal 6 2 3 2 4 2 2" xfId="7926" xr:uid="{00000000-0005-0000-0000-0000722A0000}"/>
    <cellStyle name="Normal 6 2 3 2 4 2 2 2" xfId="15413" xr:uid="{00000000-0005-0000-0000-0000732A0000}"/>
    <cellStyle name="Normal 6 2 3 2 4 2 3" xfId="11670" xr:uid="{00000000-0005-0000-0000-0000742A0000}"/>
    <cellStyle name="Normal 6 2 3 2 4 3" xfId="6054" xr:uid="{00000000-0005-0000-0000-0000752A0000}"/>
    <cellStyle name="Normal 6 2 3 2 4 3 2" xfId="13542" xr:uid="{00000000-0005-0000-0000-0000762A0000}"/>
    <cellStyle name="Normal 6 2 3 2 4 4" xfId="9799" xr:uid="{00000000-0005-0000-0000-0000772A0000}"/>
    <cellStyle name="Normal 6 2 3 2 5" xfId="3269" xr:uid="{00000000-0005-0000-0000-0000782A0000}"/>
    <cellStyle name="Normal 6 2 3 2 5 2" xfId="7017" xr:uid="{00000000-0005-0000-0000-0000792A0000}"/>
    <cellStyle name="Normal 6 2 3 2 5 2 2" xfId="14504" xr:uid="{00000000-0005-0000-0000-00007A2A0000}"/>
    <cellStyle name="Normal 6 2 3 2 5 3" xfId="10761" xr:uid="{00000000-0005-0000-0000-00007B2A0000}"/>
    <cellStyle name="Normal 6 2 3 2 6" xfId="5145" xr:uid="{00000000-0005-0000-0000-00007C2A0000}"/>
    <cellStyle name="Normal 6 2 3 2 6 2" xfId="12633" xr:uid="{00000000-0005-0000-0000-00007D2A0000}"/>
    <cellStyle name="Normal 6 2 3 2 7" xfId="8890" xr:uid="{00000000-0005-0000-0000-00007E2A0000}"/>
    <cellStyle name="Normal 6 2 3 3" xfId="1608" xr:uid="{00000000-0005-0000-0000-00007F2A0000}"/>
    <cellStyle name="Normal 6 2 3 3 2" xfId="2049" xr:uid="{00000000-0005-0000-0000-0000802A0000}"/>
    <cellStyle name="Normal 6 2 3 3 2 2" xfId="2960" xr:uid="{00000000-0005-0000-0000-0000812A0000}"/>
    <cellStyle name="Normal 6 2 3 3 2 2 2" xfId="4837" xr:uid="{00000000-0005-0000-0000-0000822A0000}"/>
    <cellStyle name="Normal 6 2 3 3 2 2 2 2" xfId="8585" xr:uid="{00000000-0005-0000-0000-0000832A0000}"/>
    <cellStyle name="Normal 6 2 3 3 2 2 2 2 2" xfId="16072" xr:uid="{00000000-0005-0000-0000-0000842A0000}"/>
    <cellStyle name="Normal 6 2 3 3 2 2 2 3" xfId="12329" xr:uid="{00000000-0005-0000-0000-0000852A0000}"/>
    <cellStyle name="Normal 6 2 3 3 2 2 3" xfId="6713" xr:uid="{00000000-0005-0000-0000-0000862A0000}"/>
    <cellStyle name="Normal 6 2 3 3 2 2 3 2" xfId="14201" xr:uid="{00000000-0005-0000-0000-0000872A0000}"/>
    <cellStyle name="Normal 6 2 3 3 2 2 4" xfId="10458" xr:uid="{00000000-0005-0000-0000-0000882A0000}"/>
    <cellStyle name="Normal 6 2 3 3 2 3" xfId="3928" xr:uid="{00000000-0005-0000-0000-0000892A0000}"/>
    <cellStyle name="Normal 6 2 3 3 2 3 2" xfId="7676" xr:uid="{00000000-0005-0000-0000-00008A2A0000}"/>
    <cellStyle name="Normal 6 2 3 3 2 3 2 2" xfId="15163" xr:uid="{00000000-0005-0000-0000-00008B2A0000}"/>
    <cellStyle name="Normal 6 2 3 3 2 3 3" xfId="11420" xr:uid="{00000000-0005-0000-0000-00008C2A0000}"/>
    <cellStyle name="Normal 6 2 3 3 2 4" xfId="5804" xr:uid="{00000000-0005-0000-0000-00008D2A0000}"/>
    <cellStyle name="Normal 6 2 3 3 2 4 2" xfId="13292" xr:uid="{00000000-0005-0000-0000-00008E2A0000}"/>
    <cellStyle name="Normal 6 2 3 3 2 5" xfId="9549" xr:uid="{00000000-0005-0000-0000-00008F2A0000}"/>
    <cellStyle name="Normal 6 2 3 3 3" xfId="2519" xr:uid="{00000000-0005-0000-0000-0000902A0000}"/>
    <cellStyle name="Normal 6 2 3 3 3 2" xfId="4397" xr:uid="{00000000-0005-0000-0000-0000912A0000}"/>
    <cellStyle name="Normal 6 2 3 3 3 2 2" xfId="8145" xr:uid="{00000000-0005-0000-0000-0000922A0000}"/>
    <cellStyle name="Normal 6 2 3 3 3 2 2 2" xfId="15632" xr:uid="{00000000-0005-0000-0000-0000932A0000}"/>
    <cellStyle name="Normal 6 2 3 3 3 2 3" xfId="11889" xr:uid="{00000000-0005-0000-0000-0000942A0000}"/>
    <cellStyle name="Normal 6 2 3 3 3 3" xfId="6273" xr:uid="{00000000-0005-0000-0000-0000952A0000}"/>
    <cellStyle name="Normal 6 2 3 3 3 3 2" xfId="13761" xr:uid="{00000000-0005-0000-0000-0000962A0000}"/>
    <cellStyle name="Normal 6 2 3 3 3 4" xfId="10018" xr:uid="{00000000-0005-0000-0000-0000972A0000}"/>
    <cellStyle name="Normal 6 2 3 3 4" xfId="3488" xr:uid="{00000000-0005-0000-0000-0000982A0000}"/>
    <cellStyle name="Normal 6 2 3 3 4 2" xfId="7236" xr:uid="{00000000-0005-0000-0000-0000992A0000}"/>
    <cellStyle name="Normal 6 2 3 3 4 2 2" xfId="14723" xr:uid="{00000000-0005-0000-0000-00009A2A0000}"/>
    <cellStyle name="Normal 6 2 3 3 4 3" xfId="10980" xr:uid="{00000000-0005-0000-0000-00009B2A0000}"/>
    <cellStyle name="Normal 6 2 3 3 5" xfId="5364" xr:uid="{00000000-0005-0000-0000-00009C2A0000}"/>
    <cellStyle name="Normal 6 2 3 3 5 2" xfId="12852" xr:uid="{00000000-0005-0000-0000-00009D2A0000}"/>
    <cellStyle name="Normal 6 2 3 3 6" xfId="9109" xr:uid="{00000000-0005-0000-0000-00009E2A0000}"/>
    <cellStyle name="Normal 6 2 3 4" xfId="1829" xr:uid="{00000000-0005-0000-0000-00009F2A0000}"/>
    <cellStyle name="Normal 6 2 3 4 2" xfId="2740" xr:uid="{00000000-0005-0000-0000-0000A02A0000}"/>
    <cellStyle name="Normal 6 2 3 4 2 2" xfId="4617" xr:uid="{00000000-0005-0000-0000-0000A12A0000}"/>
    <cellStyle name="Normal 6 2 3 4 2 2 2" xfId="8365" xr:uid="{00000000-0005-0000-0000-0000A22A0000}"/>
    <cellStyle name="Normal 6 2 3 4 2 2 2 2" xfId="15852" xr:uid="{00000000-0005-0000-0000-0000A32A0000}"/>
    <cellStyle name="Normal 6 2 3 4 2 2 3" xfId="12109" xr:uid="{00000000-0005-0000-0000-0000A42A0000}"/>
    <cellStyle name="Normal 6 2 3 4 2 3" xfId="6493" xr:uid="{00000000-0005-0000-0000-0000A52A0000}"/>
    <cellStyle name="Normal 6 2 3 4 2 3 2" xfId="13981" xr:uid="{00000000-0005-0000-0000-0000A62A0000}"/>
    <cellStyle name="Normal 6 2 3 4 2 4" xfId="10238" xr:uid="{00000000-0005-0000-0000-0000A72A0000}"/>
    <cellStyle name="Normal 6 2 3 4 3" xfId="3708" xr:uid="{00000000-0005-0000-0000-0000A82A0000}"/>
    <cellStyle name="Normal 6 2 3 4 3 2" xfId="7456" xr:uid="{00000000-0005-0000-0000-0000A92A0000}"/>
    <cellStyle name="Normal 6 2 3 4 3 2 2" xfId="14943" xr:uid="{00000000-0005-0000-0000-0000AA2A0000}"/>
    <cellStyle name="Normal 6 2 3 4 3 3" xfId="11200" xr:uid="{00000000-0005-0000-0000-0000AB2A0000}"/>
    <cellStyle name="Normal 6 2 3 4 4" xfId="5584" xr:uid="{00000000-0005-0000-0000-0000AC2A0000}"/>
    <cellStyle name="Normal 6 2 3 4 4 2" xfId="13072" xr:uid="{00000000-0005-0000-0000-0000AD2A0000}"/>
    <cellStyle name="Normal 6 2 3 4 5" xfId="9329" xr:uid="{00000000-0005-0000-0000-0000AE2A0000}"/>
    <cellStyle name="Normal 6 2 3 5" xfId="2299" xr:uid="{00000000-0005-0000-0000-0000AF2A0000}"/>
    <cellStyle name="Normal 6 2 3 5 2" xfId="4177" xr:uid="{00000000-0005-0000-0000-0000B02A0000}"/>
    <cellStyle name="Normal 6 2 3 5 2 2" xfId="7925" xr:uid="{00000000-0005-0000-0000-0000B12A0000}"/>
    <cellStyle name="Normal 6 2 3 5 2 2 2" xfId="15412" xr:uid="{00000000-0005-0000-0000-0000B22A0000}"/>
    <cellStyle name="Normal 6 2 3 5 2 3" xfId="11669" xr:uid="{00000000-0005-0000-0000-0000B32A0000}"/>
    <cellStyle name="Normal 6 2 3 5 3" xfId="6053" xr:uid="{00000000-0005-0000-0000-0000B42A0000}"/>
    <cellStyle name="Normal 6 2 3 5 3 2" xfId="13541" xr:uid="{00000000-0005-0000-0000-0000B52A0000}"/>
    <cellStyle name="Normal 6 2 3 5 4" xfId="9798" xr:uid="{00000000-0005-0000-0000-0000B62A0000}"/>
    <cellStyle name="Normal 6 2 3 6" xfId="3268" xr:uid="{00000000-0005-0000-0000-0000B72A0000}"/>
    <cellStyle name="Normal 6 2 3 6 2" xfId="7016" xr:uid="{00000000-0005-0000-0000-0000B82A0000}"/>
    <cellStyle name="Normal 6 2 3 6 2 2" xfId="14503" xr:uid="{00000000-0005-0000-0000-0000B92A0000}"/>
    <cellStyle name="Normal 6 2 3 6 3" xfId="10760" xr:uid="{00000000-0005-0000-0000-0000BA2A0000}"/>
    <cellStyle name="Normal 6 2 3 7" xfId="5144" xr:uid="{00000000-0005-0000-0000-0000BB2A0000}"/>
    <cellStyle name="Normal 6 2 3 7 2" xfId="12632" xr:uid="{00000000-0005-0000-0000-0000BC2A0000}"/>
    <cellStyle name="Normal 6 2 3 8" xfId="8889" xr:uid="{00000000-0005-0000-0000-0000BD2A0000}"/>
    <cellStyle name="Normal 6 2 4" xfId="1277" xr:uid="{00000000-0005-0000-0000-0000BE2A0000}"/>
    <cellStyle name="Normal 6 2 4 2" xfId="1610" xr:uid="{00000000-0005-0000-0000-0000BF2A0000}"/>
    <cellStyle name="Normal 6 2 4 2 2" xfId="2051" xr:uid="{00000000-0005-0000-0000-0000C02A0000}"/>
    <cellStyle name="Normal 6 2 4 2 2 2" xfId="2962" xr:uid="{00000000-0005-0000-0000-0000C12A0000}"/>
    <cellStyle name="Normal 6 2 4 2 2 2 2" xfId="4839" xr:uid="{00000000-0005-0000-0000-0000C22A0000}"/>
    <cellStyle name="Normal 6 2 4 2 2 2 2 2" xfId="8587" xr:uid="{00000000-0005-0000-0000-0000C32A0000}"/>
    <cellStyle name="Normal 6 2 4 2 2 2 2 2 2" xfId="16074" xr:uid="{00000000-0005-0000-0000-0000C42A0000}"/>
    <cellStyle name="Normal 6 2 4 2 2 2 2 3" xfId="12331" xr:uid="{00000000-0005-0000-0000-0000C52A0000}"/>
    <cellStyle name="Normal 6 2 4 2 2 2 3" xfId="6715" xr:uid="{00000000-0005-0000-0000-0000C62A0000}"/>
    <cellStyle name="Normal 6 2 4 2 2 2 3 2" xfId="14203" xr:uid="{00000000-0005-0000-0000-0000C72A0000}"/>
    <cellStyle name="Normal 6 2 4 2 2 2 4" xfId="10460" xr:uid="{00000000-0005-0000-0000-0000C82A0000}"/>
    <cellStyle name="Normal 6 2 4 2 2 3" xfId="3930" xr:uid="{00000000-0005-0000-0000-0000C92A0000}"/>
    <cellStyle name="Normal 6 2 4 2 2 3 2" xfId="7678" xr:uid="{00000000-0005-0000-0000-0000CA2A0000}"/>
    <cellStyle name="Normal 6 2 4 2 2 3 2 2" xfId="15165" xr:uid="{00000000-0005-0000-0000-0000CB2A0000}"/>
    <cellStyle name="Normal 6 2 4 2 2 3 3" xfId="11422" xr:uid="{00000000-0005-0000-0000-0000CC2A0000}"/>
    <cellStyle name="Normal 6 2 4 2 2 4" xfId="5806" xr:uid="{00000000-0005-0000-0000-0000CD2A0000}"/>
    <cellStyle name="Normal 6 2 4 2 2 4 2" xfId="13294" xr:uid="{00000000-0005-0000-0000-0000CE2A0000}"/>
    <cellStyle name="Normal 6 2 4 2 2 5" xfId="9551" xr:uid="{00000000-0005-0000-0000-0000CF2A0000}"/>
    <cellStyle name="Normal 6 2 4 2 3" xfId="2521" xr:uid="{00000000-0005-0000-0000-0000D02A0000}"/>
    <cellStyle name="Normal 6 2 4 2 3 2" xfId="4399" xr:uid="{00000000-0005-0000-0000-0000D12A0000}"/>
    <cellStyle name="Normal 6 2 4 2 3 2 2" xfId="8147" xr:uid="{00000000-0005-0000-0000-0000D22A0000}"/>
    <cellStyle name="Normal 6 2 4 2 3 2 2 2" xfId="15634" xr:uid="{00000000-0005-0000-0000-0000D32A0000}"/>
    <cellStyle name="Normal 6 2 4 2 3 2 3" xfId="11891" xr:uid="{00000000-0005-0000-0000-0000D42A0000}"/>
    <cellStyle name="Normal 6 2 4 2 3 3" xfId="6275" xr:uid="{00000000-0005-0000-0000-0000D52A0000}"/>
    <cellStyle name="Normal 6 2 4 2 3 3 2" xfId="13763" xr:uid="{00000000-0005-0000-0000-0000D62A0000}"/>
    <cellStyle name="Normal 6 2 4 2 3 4" xfId="10020" xr:uid="{00000000-0005-0000-0000-0000D72A0000}"/>
    <cellStyle name="Normal 6 2 4 2 4" xfId="3490" xr:uid="{00000000-0005-0000-0000-0000D82A0000}"/>
    <cellStyle name="Normal 6 2 4 2 4 2" xfId="7238" xr:uid="{00000000-0005-0000-0000-0000D92A0000}"/>
    <cellStyle name="Normal 6 2 4 2 4 2 2" xfId="14725" xr:uid="{00000000-0005-0000-0000-0000DA2A0000}"/>
    <cellStyle name="Normal 6 2 4 2 4 3" xfId="10982" xr:uid="{00000000-0005-0000-0000-0000DB2A0000}"/>
    <cellStyle name="Normal 6 2 4 2 5" xfId="5366" xr:uid="{00000000-0005-0000-0000-0000DC2A0000}"/>
    <cellStyle name="Normal 6 2 4 2 5 2" xfId="12854" xr:uid="{00000000-0005-0000-0000-0000DD2A0000}"/>
    <cellStyle name="Normal 6 2 4 2 6" xfId="9111" xr:uid="{00000000-0005-0000-0000-0000DE2A0000}"/>
    <cellStyle name="Normal 6 2 4 3" xfId="1831" xr:uid="{00000000-0005-0000-0000-0000DF2A0000}"/>
    <cellStyle name="Normal 6 2 4 3 2" xfId="2742" xr:uid="{00000000-0005-0000-0000-0000E02A0000}"/>
    <cellStyle name="Normal 6 2 4 3 2 2" xfId="4619" xr:uid="{00000000-0005-0000-0000-0000E12A0000}"/>
    <cellStyle name="Normal 6 2 4 3 2 2 2" xfId="8367" xr:uid="{00000000-0005-0000-0000-0000E22A0000}"/>
    <cellStyle name="Normal 6 2 4 3 2 2 2 2" xfId="15854" xr:uid="{00000000-0005-0000-0000-0000E32A0000}"/>
    <cellStyle name="Normal 6 2 4 3 2 2 3" xfId="12111" xr:uid="{00000000-0005-0000-0000-0000E42A0000}"/>
    <cellStyle name="Normal 6 2 4 3 2 3" xfId="6495" xr:uid="{00000000-0005-0000-0000-0000E52A0000}"/>
    <cellStyle name="Normal 6 2 4 3 2 3 2" xfId="13983" xr:uid="{00000000-0005-0000-0000-0000E62A0000}"/>
    <cellStyle name="Normal 6 2 4 3 2 4" xfId="10240" xr:uid="{00000000-0005-0000-0000-0000E72A0000}"/>
    <cellStyle name="Normal 6 2 4 3 3" xfId="3710" xr:uid="{00000000-0005-0000-0000-0000E82A0000}"/>
    <cellStyle name="Normal 6 2 4 3 3 2" xfId="7458" xr:uid="{00000000-0005-0000-0000-0000E92A0000}"/>
    <cellStyle name="Normal 6 2 4 3 3 2 2" xfId="14945" xr:uid="{00000000-0005-0000-0000-0000EA2A0000}"/>
    <cellStyle name="Normal 6 2 4 3 3 3" xfId="11202" xr:uid="{00000000-0005-0000-0000-0000EB2A0000}"/>
    <cellStyle name="Normal 6 2 4 3 4" xfId="5586" xr:uid="{00000000-0005-0000-0000-0000EC2A0000}"/>
    <cellStyle name="Normal 6 2 4 3 4 2" xfId="13074" xr:uid="{00000000-0005-0000-0000-0000ED2A0000}"/>
    <cellStyle name="Normal 6 2 4 3 5" xfId="9331" xr:uid="{00000000-0005-0000-0000-0000EE2A0000}"/>
    <cellStyle name="Normal 6 2 4 4" xfId="2301" xr:uid="{00000000-0005-0000-0000-0000EF2A0000}"/>
    <cellStyle name="Normal 6 2 4 4 2" xfId="4179" xr:uid="{00000000-0005-0000-0000-0000F02A0000}"/>
    <cellStyle name="Normal 6 2 4 4 2 2" xfId="7927" xr:uid="{00000000-0005-0000-0000-0000F12A0000}"/>
    <cellStyle name="Normal 6 2 4 4 2 2 2" xfId="15414" xr:uid="{00000000-0005-0000-0000-0000F22A0000}"/>
    <cellStyle name="Normal 6 2 4 4 2 3" xfId="11671" xr:uid="{00000000-0005-0000-0000-0000F32A0000}"/>
    <cellStyle name="Normal 6 2 4 4 3" xfId="6055" xr:uid="{00000000-0005-0000-0000-0000F42A0000}"/>
    <cellStyle name="Normal 6 2 4 4 3 2" xfId="13543" xr:uid="{00000000-0005-0000-0000-0000F52A0000}"/>
    <cellStyle name="Normal 6 2 4 4 4" xfId="9800" xr:uid="{00000000-0005-0000-0000-0000F62A0000}"/>
    <cellStyle name="Normal 6 2 4 5" xfId="3270" xr:uid="{00000000-0005-0000-0000-0000F72A0000}"/>
    <cellStyle name="Normal 6 2 4 5 2" xfId="7018" xr:uid="{00000000-0005-0000-0000-0000F82A0000}"/>
    <cellStyle name="Normal 6 2 4 5 2 2" xfId="14505" xr:uid="{00000000-0005-0000-0000-0000F92A0000}"/>
    <cellStyle name="Normal 6 2 4 5 3" xfId="10762" xr:uid="{00000000-0005-0000-0000-0000FA2A0000}"/>
    <cellStyle name="Normal 6 2 4 6" xfId="5146" xr:uid="{00000000-0005-0000-0000-0000FB2A0000}"/>
    <cellStyle name="Normal 6 2 4 6 2" xfId="12634" xr:uid="{00000000-0005-0000-0000-0000FC2A0000}"/>
    <cellStyle name="Normal 6 2 4 7" xfId="8891" xr:uid="{00000000-0005-0000-0000-0000FD2A0000}"/>
    <cellStyle name="Normal 6 2 5" xfId="1468" xr:uid="{00000000-0005-0000-0000-0000FE2A0000}"/>
    <cellStyle name="Normal 6 2 5 2" xfId="1910" xr:uid="{00000000-0005-0000-0000-0000FF2A0000}"/>
    <cellStyle name="Normal 6 2 5 2 2" xfId="2821" xr:uid="{00000000-0005-0000-0000-0000002B0000}"/>
    <cellStyle name="Normal 6 2 5 2 2 2" xfId="4698" xr:uid="{00000000-0005-0000-0000-0000012B0000}"/>
    <cellStyle name="Normal 6 2 5 2 2 2 2" xfId="8446" xr:uid="{00000000-0005-0000-0000-0000022B0000}"/>
    <cellStyle name="Normal 6 2 5 2 2 2 2 2" xfId="15933" xr:uid="{00000000-0005-0000-0000-0000032B0000}"/>
    <cellStyle name="Normal 6 2 5 2 2 2 3" xfId="12190" xr:uid="{00000000-0005-0000-0000-0000042B0000}"/>
    <cellStyle name="Normal 6 2 5 2 2 3" xfId="6574" xr:uid="{00000000-0005-0000-0000-0000052B0000}"/>
    <cellStyle name="Normal 6 2 5 2 2 3 2" xfId="14062" xr:uid="{00000000-0005-0000-0000-0000062B0000}"/>
    <cellStyle name="Normal 6 2 5 2 2 4" xfId="10319" xr:uid="{00000000-0005-0000-0000-0000072B0000}"/>
    <cellStyle name="Normal 6 2 5 2 3" xfId="3789" xr:uid="{00000000-0005-0000-0000-0000082B0000}"/>
    <cellStyle name="Normal 6 2 5 2 3 2" xfId="7537" xr:uid="{00000000-0005-0000-0000-0000092B0000}"/>
    <cellStyle name="Normal 6 2 5 2 3 2 2" xfId="15024" xr:uid="{00000000-0005-0000-0000-00000A2B0000}"/>
    <cellStyle name="Normal 6 2 5 2 3 3" xfId="11281" xr:uid="{00000000-0005-0000-0000-00000B2B0000}"/>
    <cellStyle name="Normal 6 2 5 2 4" xfId="5665" xr:uid="{00000000-0005-0000-0000-00000C2B0000}"/>
    <cellStyle name="Normal 6 2 5 2 4 2" xfId="13153" xr:uid="{00000000-0005-0000-0000-00000D2B0000}"/>
    <cellStyle name="Normal 6 2 5 2 5" xfId="9410" xr:uid="{00000000-0005-0000-0000-00000E2B0000}"/>
    <cellStyle name="Normal 6 2 5 3" xfId="2380" xr:uid="{00000000-0005-0000-0000-00000F2B0000}"/>
    <cellStyle name="Normal 6 2 5 3 2" xfId="4258" xr:uid="{00000000-0005-0000-0000-0000102B0000}"/>
    <cellStyle name="Normal 6 2 5 3 2 2" xfId="8006" xr:uid="{00000000-0005-0000-0000-0000112B0000}"/>
    <cellStyle name="Normal 6 2 5 3 2 2 2" xfId="15493" xr:uid="{00000000-0005-0000-0000-0000122B0000}"/>
    <cellStyle name="Normal 6 2 5 3 2 3" xfId="11750" xr:uid="{00000000-0005-0000-0000-0000132B0000}"/>
    <cellStyle name="Normal 6 2 5 3 3" xfId="6134" xr:uid="{00000000-0005-0000-0000-0000142B0000}"/>
    <cellStyle name="Normal 6 2 5 3 3 2" xfId="13622" xr:uid="{00000000-0005-0000-0000-0000152B0000}"/>
    <cellStyle name="Normal 6 2 5 3 4" xfId="9879" xr:uid="{00000000-0005-0000-0000-0000162B0000}"/>
    <cellStyle name="Normal 6 2 5 4" xfId="3349" xr:uid="{00000000-0005-0000-0000-0000172B0000}"/>
    <cellStyle name="Normal 6 2 5 4 2" xfId="7097" xr:uid="{00000000-0005-0000-0000-0000182B0000}"/>
    <cellStyle name="Normal 6 2 5 4 2 2" xfId="14584" xr:uid="{00000000-0005-0000-0000-0000192B0000}"/>
    <cellStyle name="Normal 6 2 5 4 3" xfId="10841" xr:uid="{00000000-0005-0000-0000-00001A2B0000}"/>
    <cellStyle name="Normal 6 2 5 5" xfId="5225" xr:uid="{00000000-0005-0000-0000-00001B2B0000}"/>
    <cellStyle name="Normal 6 2 5 5 2" xfId="12713" xr:uid="{00000000-0005-0000-0000-00001C2B0000}"/>
    <cellStyle name="Normal 6 2 5 6" xfId="8970" xr:uid="{00000000-0005-0000-0000-00001D2B0000}"/>
    <cellStyle name="Normal 6 2 6" xfId="1690" xr:uid="{00000000-0005-0000-0000-00001E2B0000}"/>
    <cellStyle name="Normal 6 2 6 2" xfId="2601" xr:uid="{00000000-0005-0000-0000-00001F2B0000}"/>
    <cellStyle name="Normal 6 2 6 2 2" xfId="4478" xr:uid="{00000000-0005-0000-0000-0000202B0000}"/>
    <cellStyle name="Normal 6 2 6 2 2 2" xfId="8226" xr:uid="{00000000-0005-0000-0000-0000212B0000}"/>
    <cellStyle name="Normal 6 2 6 2 2 2 2" xfId="15713" xr:uid="{00000000-0005-0000-0000-0000222B0000}"/>
    <cellStyle name="Normal 6 2 6 2 2 3" xfId="11970" xr:uid="{00000000-0005-0000-0000-0000232B0000}"/>
    <cellStyle name="Normal 6 2 6 2 3" xfId="6354" xr:uid="{00000000-0005-0000-0000-0000242B0000}"/>
    <cellStyle name="Normal 6 2 6 2 3 2" xfId="13842" xr:uid="{00000000-0005-0000-0000-0000252B0000}"/>
    <cellStyle name="Normal 6 2 6 2 4" xfId="10099" xr:uid="{00000000-0005-0000-0000-0000262B0000}"/>
    <cellStyle name="Normal 6 2 6 3" xfId="3569" xr:uid="{00000000-0005-0000-0000-0000272B0000}"/>
    <cellStyle name="Normal 6 2 6 3 2" xfId="7317" xr:uid="{00000000-0005-0000-0000-0000282B0000}"/>
    <cellStyle name="Normal 6 2 6 3 2 2" xfId="14804" xr:uid="{00000000-0005-0000-0000-0000292B0000}"/>
    <cellStyle name="Normal 6 2 6 3 3" xfId="11061" xr:uid="{00000000-0005-0000-0000-00002A2B0000}"/>
    <cellStyle name="Normal 6 2 6 4" xfId="5445" xr:uid="{00000000-0005-0000-0000-00002B2B0000}"/>
    <cellStyle name="Normal 6 2 6 4 2" xfId="12933" xr:uid="{00000000-0005-0000-0000-00002C2B0000}"/>
    <cellStyle name="Normal 6 2 6 5" xfId="9190" xr:uid="{00000000-0005-0000-0000-00002D2B0000}"/>
    <cellStyle name="Normal 6 2 7" xfId="2160" xr:uid="{00000000-0005-0000-0000-00002E2B0000}"/>
    <cellStyle name="Normal 6 2 7 2" xfId="4038" xr:uid="{00000000-0005-0000-0000-00002F2B0000}"/>
    <cellStyle name="Normal 6 2 7 2 2" xfId="7786" xr:uid="{00000000-0005-0000-0000-0000302B0000}"/>
    <cellStyle name="Normal 6 2 7 2 2 2" xfId="15273" xr:uid="{00000000-0005-0000-0000-0000312B0000}"/>
    <cellStyle name="Normal 6 2 7 2 3" xfId="11530" xr:uid="{00000000-0005-0000-0000-0000322B0000}"/>
    <cellStyle name="Normal 6 2 7 3" xfId="5914" xr:uid="{00000000-0005-0000-0000-0000332B0000}"/>
    <cellStyle name="Normal 6 2 7 3 2" xfId="13402" xr:uid="{00000000-0005-0000-0000-0000342B0000}"/>
    <cellStyle name="Normal 6 2 7 4" xfId="9659" xr:uid="{00000000-0005-0000-0000-0000352B0000}"/>
    <cellStyle name="Normal 6 2 8" xfId="3129" xr:uid="{00000000-0005-0000-0000-0000362B0000}"/>
    <cellStyle name="Normal 6 2 8 2" xfId="6877" xr:uid="{00000000-0005-0000-0000-0000372B0000}"/>
    <cellStyle name="Normal 6 2 8 2 2" xfId="14364" xr:uid="{00000000-0005-0000-0000-0000382B0000}"/>
    <cellStyle name="Normal 6 2 8 3" xfId="10621" xr:uid="{00000000-0005-0000-0000-0000392B0000}"/>
    <cellStyle name="Normal 6 2 9" xfId="5004" xr:uid="{00000000-0005-0000-0000-00003A2B0000}"/>
    <cellStyle name="Normal 6 2 9 2" xfId="12493" xr:uid="{00000000-0005-0000-0000-00003B2B0000}"/>
    <cellStyle name="Normal 6 3" xfId="1278" xr:uid="{00000000-0005-0000-0000-00003C2B0000}"/>
    <cellStyle name="Normal 6 3 2" xfId="1279" xr:uid="{00000000-0005-0000-0000-00003D2B0000}"/>
    <cellStyle name="Normal 6 3 2 2" xfId="1280" xr:uid="{00000000-0005-0000-0000-00003E2B0000}"/>
    <cellStyle name="Normal 6 3 2 2 2" xfId="1613" xr:uid="{00000000-0005-0000-0000-00003F2B0000}"/>
    <cellStyle name="Normal 6 3 2 2 2 2" xfId="2054" xr:uid="{00000000-0005-0000-0000-0000402B0000}"/>
    <cellStyle name="Normal 6 3 2 2 2 2 2" xfId="2965" xr:uid="{00000000-0005-0000-0000-0000412B0000}"/>
    <cellStyle name="Normal 6 3 2 2 2 2 2 2" xfId="4842" xr:uid="{00000000-0005-0000-0000-0000422B0000}"/>
    <cellStyle name="Normal 6 3 2 2 2 2 2 2 2" xfId="8590" xr:uid="{00000000-0005-0000-0000-0000432B0000}"/>
    <cellStyle name="Normal 6 3 2 2 2 2 2 2 2 2" xfId="16077" xr:uid="{00000000-0005-0000-0000-0000442B0000}"/>
    <cellStyle name="Normal 6 3 2 2 2 2 2 2 3" xfId="12334" xr:uid="{00000000-0005-0000-0000-0000452B0000}"/>
    <cellStyle name="Normal 6 3 2 2 2 2 2 3" xfId="6718" xr:uid="{00000000-0005-0000-0000-0000462B0000}"/>
    <cellStyle name="Normal 6 3 2 2 2 2 2 3 2" xfId="14206" xr:uid="{00000000-0005-0000-0000-0000472B0000}"/>
    <cellStyle name="Normal 6 3 2 2 2 2 2 4" xfId="10463" xr:uid="{00000000-0005-0000-0000-0000482B0000}"/>
    <cellStyle name="Normal 6 3 2 2 2 2 3" xfId="3933" xr:uid="{00000000-0005-0000-0000-0000492B0000}"/>
    <cellStyle name="Normal 6 3 2 2 2 2 3 2" xfId="7681" xr:uid="{00000000-0005-0000-0000-00004A2B0000}"/>
    <cellStyle name="Normal 6 3 2 2 2 2 3 2 2" xfId="15168" xr:uid="{00000000-0005-0000-0000-00004B2B0000}"/>
    <cellStyle name="Normal 6 3 2 2 2 2 3 3" xfId="11425" xr:uid="{00000000-0005-0000-0000-00004C2B0000}"/>
    <cellStyle name="Normal 6 3 2 2 2 2 4" xfId="5809" xr:uid="{00000000-0005-0000-0000-00004D2B0000}"/>
    <cellStyle name="Normal 6 3 2 2 2 2 4 2" xfId="13297" xr:uid="{00000000-0005-0000-0000-00004E2B0000}"/>
    <cellStyle name="Normal 6 3 2 2 2 2 5" xfId="9554" xr:uid="{00000000-0005-0000-0000-00004F2B0000}"/>
    <cellStyle name="Normal 6 3 2 2 2 3" xfId="2524" xr:uid="{00000000-0005-0000-0000-0000502B0000}"/>
    <cellStyle name="Normal 6 3 2 2 2 3 2" xfId="4402" xr:uid="{00000000-0005-0000-0000-0000512B0000}"/>
    <cellStyle name="Normal 6 3 2 2 2 3 2 2" xfId="8150" xr:uid="{00000000-0005-0000-0000-0000522B0000}"/>
    <cellStyle name="Normal 6 3 2 2 2 3 2 2 2" xfId="15637" xr:uid="{00000000-0005-0000-0000-0000532B0000}"/>
    <cellStyle name="Normal 6 3 2 2 2 3 2 3" xfId="11894" xr:uid="{00000000-0005-0000-0000-0000542B0000}"/>
    <cellStyle name="Normal 6 3 2 2 2 3 3" xfId="6278" xr:uid="{00000000-0005-0000-0000-0000552B0000}"/>
    <cellStyle name="Normal 6 3 2 2 2 3 3 2" xfId="13766" xr:uid="{00000000-0005-0000-0000-0000562B0000}"/>
    <cellStyle name="Normal 6 3 2 2 2 3 4" xfId="10023" xr:uid="{00000000-0005-0000-0000-0000572B0000}"/>
    <cellStyle name="Normal 6 3 2 2 2 4" xfId="3493" xr:uid="{00000000-0005-0000-0000-0000582B0000}"/>
    <cellStyle name="Normal 6 3 2 2 2 4 2" xfId="7241" xr:uid="{00000000-0005-0000-0000-0000592B0000}"/>
    <cellStyle name="Normal 6 3 2 2 2 4 2 2" xfId="14728" xr:uid="{00000000-0005-0000-0000-00005A2B0000}"/>
    <cellStyle name="Normal 6 3 2 2 2 4 3" xfId="10985" xr:uid="{00000000-0005-0000-0000-00005B2B0000}"/>
    <cellStyle name="Normal 6 3 2 2 2 5" xfId="5369" xr:uid="{00000000-0005-0000-0000-00005C2B0000}"/>
    <cellStyle name="Normal 6 3 2 2 2 5 2" xfId="12857" xr:uid="{00000000-0005-0000-0000-00005D2B0000}"/>
    <cellStyle name="Normal 6 3 2 2 2 6" xfId="9114" xr:uid="{00000000-0005-0000-0000-00005E2B0000}"/>
    <cellStyle name="Normal 6 3 2 2 3" xfId="1834" xr:uid="{00000000-0005-0000-0000-00005F2B0000}"/>
    <cellStyle name="Normal 6 3 2 2 3 2" xfId="2745" xr:uid="{00000000-0005-0000-0000-0000602B0000}"/>
    <cellStyle name="Normal 6 3 2 2 3 2 2" xfId="4622" xr:uid="{00000000-0005-0000-0000-0000612B0000}"/>
    <cellStyle name="Normal 6 3 2 2 3 2 2 2" xfId="8370" xr:uid="{00000000-0005-0000-0000-0000622B0000}"/>
    <cellStyle name="Normal 6 3 2 2 3 2 2 2 2" xfId="15857" xr:uid="{00000000-0005-0000-0000-0000632B0000}"/>
    <cellStyle name="Normal 6 3 2 2 3 2 2 3" xfId="12114" xr:uid="{00000000-0005-0000-0000-0000642B0000}"/>
    <cellStyle name="Normal 6 3 2 2 3 2 3" xfId="6498" xr:uid="{00000000-0005-0000-0000-0000652B0000}"/>
    <cellStyle name="Normal 6 3 2 2 3 2 3 2" xfId="13986" xr:uid="{00000000-0005-0000-0000-0000662B0000}"/>
    <cellStyle name="Normal 6 3 2 2 3 2 4" xfId="10243" xr:uid="{00000000-0005-0000-0000-0000672B0000}"/>
    <cellStyle name="Normal 6 3 2 2 3 3" xfId="3713" xr:uid="{00000000-0005-0000-0000-0000682B0000}"/>
    <cellStyle name="Normal 6 3 2 2 3 3 2" xfId="7461" xr:uid="{00000000-0005-0000-0000-0000692B0000}"/>
    <cellStyle name="Normal 6 3 2 2 3 3 2 2" xfId="14948" xr:uid="{00000000-0005-0000-0000-00006A2B0000}"/>
    <cellStyle name="Normal 6 3 2 2 3 3 3" xfId="11205" xr:uid="{00000000-0005-0000-0000-00006B2B0000}"/>
    <cellStyle name="Normal 6 3 2 2 3 4" xfId="5589" xr:uid="{00000000-0005-0000-0000-00006C2B0000}"/>
    <cellStyle name="Normal 6 3 2 2 3 4 2" xfId="13077" xr:uid="{00000000-0005-0000-0000-00006D2B0000}"/>
    <cellStyle name="Normal 6 3 2 2 3 5" xfId="9334" xr:uid="{00000000-0005-0000-0000-00006E2B0000}"/>
    <cellStyle name="Normal 6 3 2 2 4" xfId="2304" xr:uid="{00000000-0005-0000-0000-00006F2B0000}"/>
    <cellStyle name="Normal 6 3 2 2 4 2" xfId="4182" xr:uid="{00000000-0005-0000-0000-0000702B0000}"/>
    <cellStyle name="Normal 6 3 2 2 4 2 2" xfId="7930" xr:uid="{00000000-0005-0000-0000-0000712B0000}"/>
    <cellStyle name="Normal 6 3 2 2 4 2 2 2" xfId="15417" xr:uid="{00000000-0005-0000-0000-0000722B0000}"/>
    <cellStyle name="Normal 6 3 2 2 4 2 3" xfId="11674" xr:uid="{00000000-0005-0000-0000-0000732B0000}"/>
    <cellStyle name="Normal 6 3 2 2 4 3" xfId="6058" xr:uid="{00000000-0005-0000-0000-0000742B0000}"/>
    <cellStyle name="Normal 6 3 2 2 4 3 2" xfId="13546" xr:uid="{00000000-0005-0000-0000-0000752B0000}"/>
    <cellStyle name="Normal 6 3 2 2 4 4" xfId="9803" xr:uid="{00000000-0005-0000-0000-0000762B0000}"/>
    <cellStyle name="Normal 6 3 2 2 5" xfId="3273" xr:uid="{00000000-0005-0000-0000-0000772B0000}"/>
    <cellStyle name="Normal 6 3 2 2 5 2" xfId="7021" xr:uid="{00000000-0005-0000-0000-0000782B0000}"/>
    <cellStyle name="Normal 6 3 2 2 5 2 2" xfId="14508" xr:uid="{00000000-0005-0000-0000-0000792B0000}"/>
    <cellStyle name="Normal 6 3 2 2 5 3" xfId="10765" xr:uid="{00000000-0005-0000-0000-00007A2B0000}"/>
    <cellStyle name="Normal 6 3 2 2 6" xfId="5149" xr:uid="{00000000-0005-0000-0000-00007B2B0000}"/>
    <cellStyle name="Normal 6 3 2 2 6 2" xfId="12637" xr:uid="{00000000-0005-0000-0000-00007C2B0000}"/>
    <cellStyle name="Normal 6 3 2 2 7" xfId="8894" xr:uid="{00000000-0005-0000-0000-00007D2B0000}"/>
    <cellStyle name="Normal 6 3 2 3" xfId="1612" xr:uid="{00000000-0005-0000-0000-00007E2B0000}"/>
    <cellStyle name="Normal 6 3 2 3 2" xfId="2053" xr:uid="{00000000-0005-0000-0000-00007F2B0000}"/>
    <cellStyle name="Normal 6 3 2 3 2 2" xfId="2964" xr:uid="{00000000-0005-0000-0000-0000802B0000}"/>
    <cellStyle name="Normal 6 3 2 3 2 2 2" xfId="4841" xr:uid="{00000000-0005-0000-0000-0000812B0000}"/>
    <cellStyle name="Normal 6 3 2 3 2 2 2 2" xfId="8589" xr:uid="{00000000-0005-0000-0000-0000822B0000}"/>
    <cellStyle name="Normal 6 3 2 3 2 2 2 2 2" xfId="16076" xr:uid="{00000000-0005-0000-0000-0000832B0000}"/>
    <cellStyle name="Normal 6 3 2 3 2 2 2 3" xfId="12333" xr:uid="{00000000-0005-0000-0000-0000842B0000}"/>
    <cellStyle name="Normal 6 3 2 3 2 2 3" xfId="6717" xr:uid="{00000000-0005-0000-0000-0000852B0000}"/>
    <cellStyle name="Normal 6 3 2 3 2 2 3 2" xfId="14205" xr:uid="{00000000-0005-0000-0000-0000862B0000}"/>
    <cellStyle name="Normal 6 3 2 3 2 2 4" xfId="10462" xr:uid="{00000000-0005-0000-0000-0000872B0000}"/>
    <cellStyle name="Normal 6 3 2 3 2 3" xfId="3932" xr:uid="{00000000-0005-0000-0000-0000882B0000}"/>
    <cellStyle name="Normal 6 3 2 3 2 3 2" xfId="7680" xr:uid="{00000000-0005-0000-0000-0000892B0000}"/>
    <cellStyle name="Normal 6 3 2 3 2 3 2 2" xfId="15167" xr:uid="{00000000-0005-0000-0000-00008A2B0000}"/>
    <cellStyle name="Normal 6 3 2 3 2 3 3" xfId="11424" xr:uid="{00000000-0005-0000-0000-00008B2B0000}"/>
    <cellStyle name="Normal 6 3 2 3 2 4" xfId="5808" xr:uid="{00000000-0005-0000-0000-00008C2B0000}"/>
    <cellStyle name="Normal 6 3 2 3 2 4 2" xfId="13296" xr:uid="{00000000-0005-0000-0000-00008D2B0000}"/>
    <cellStyle name="Normal 6 3 2 3 2 5" xfId="9553" xr:uid="{00000000-0005-0000-0000-00008E2B0000}"/>
    <cellStyle name="Normal 6 3 2 3 3" xfId="2523" xr:uid="{00000000-0005-0000-0000-00008F2B0000}"/>
    <cellStyle name="Normal 6 3 2 3 3 2" xfId="4401" xr:uid="{00000000-0005-0000-0000-0000902B0000}"/>
    <cellStyle name="Normal 6 3 2 3 3 2 2" xfId="8149" xr:uid="{00000000-0005-0000-0000-0000912B0000}"/>
    <cellStyle name="Normal 6 3 2 3 3 2 2 2" xfId="15636" xr:uid="{00000000-0005-0000-0000-0000922B0000}"/>
    <cellStyle name="Normal 6 3 2 3 3 2 3" xfId="11893" xr:uid="{00000000-0005-0000-0000-0000932B0000}"/>
    <cellStyle name="Normal 6 3 2 3 3 3" xfId="6277" xr:uid="{00000000-0005-0000-0000-0000942B0000}"/>
    <cellStyle name="Normal 6 3 2 3 3 3 2" xfId="13765" xr:uid="{00000000-0005-0000-0000-0000952B0000}"/>
    <cellStyle name="Normal 6 3 2 3 3 4" xfId="10022" xr:uid="{00000000-0005-0000-0000-0000962B0000}"/>
    <cellStyle name="Normal 6 3 2 3 4" xfId="3492" xr:uid="{00000000-0005-0000-0000-0000972B0000}"/>
    <cellStyle name="Normal 6 3 2 3 4 2" xfId="7240" xr:uid="{00000000-0005-0000-0000-0000982B0000}"/>
    <cellStyle name="Normal 6 3 2 3 4 2 2" xfId="14727" xr:uid="{00000000-0005-0000-0000-0000992B0000}"/>
    <cellStyle name="Normal 6 3 2 3 4 3" xfId="10984" xr:uid="{00000000-0005-0000-0000-00009A2B0000}"/>
    <cellStyle name="Normal 6 3 2 3 5" xfId="5368" xr:uid="{00000000-0005-0000-0000-00009B2B0000}"/>
    <cellStyle name="Normal 6 3 2 3 5 2" xfId="12856" xr:uid="{00000000-0005-0000-0000-00009C2B0000}"/>
    <cellStyle name="Normal 6 3 2 3 6" xfId="9113" xr:uid="{00000000-0005-0000-0000-00009D2B0000}"/>
    <cellStyle name="Normal 6 3 2 4" xfId="1833" xr:uid="{00000000-0005-0000-0000-00009E2B0000}"/>
    <cellStyle name="Normal 6 3 2 4 2" xfId="2744" xr:uid="{00000000-0005-0000-0000-00009F2B0000}"/>
    <cellStyle name="Normal 6 3 2 4 2 2" xfId="4621" xr:uid="{00000000-0005-0000-0000-0000A02B0000}"/>
    <cellStyle name="Normal 6 3 2 4 2 2 2" xfId="8369" xr:uid="{00000000-0005-0000-0000-0000A12B0000}"/>
    <cellStyle name="Normal 6 3 2 4 2 2 2 2" xfId="15856" xr:uid="{00000000-0005-0000-0000-0000A22B0000}"/>
    <cellStyle name="Normal 6 3 2 4 2 2 3" xfId="12113" xr:uid="{00000000-0005-0000-0000-0000A32B0000}"/>
    <cellStyle name="Normal 6 3 2 4 2 3" xfId="6497" xr:uid="{00000000-0005-0000-0000-0000A42B0000}"/>
    <cellStyle name="Normal 6 3 2 4 2 3 2" xfId="13985" xr:uid="{00000000-0005-0000-0000-0000A52B0000}"/>
    <cellStyle name="Normal 6 3 2 4 2 4" xfId="10242" xr:uid="{00000000-0005-0000-0000-0000A62B0000}"/>
    <cellStyle name="Normal 6 3 2 4 3" xfId="3712" xr:uid="{00000000-0005-0000-0000-0000A72B0000}"/>
    <cellStyle name="Normal 6 3 2 4 3 2" xfId="7460" xr:uid="{00000000-0005-0000-0000-0000A82B0000}"/>
    <cellStyle name="Normal 6 3 2 4 3 2 2" xfId="14947" xr:uid="{00000000-0005-0000-0000-0000A92B0000}"/>
    <cellStyle name="Normal 6 3 2 4 3 3" xfId="11204" xr:uid="{00000000-0005-0000-0000-0000AA2B0000}"/>
    <cellStyle name="Normal 6 3 2 4 4" xfId="5588" xr:uid="{00000000-0005-0000-0000-0000AB2B0000}"/>
    <cellStyle name="Normal 6 3 2 4 4 2" xfId="13076" xr:uid="{00000000-0005-0000-0000-0000AC2B0000}"/>
    <cellStyle name="Normal 6 3 2 4 5" xfId="9333" xr:uid="{00000000-0005-0000-0000-0000AD2B0000}"/>
    <cellStyle name="Normal 6 3 2 5" xfId="2303" xr:uid="{00000000-0005-0000-0000-0000AE2B0000}"/>
    <cellStyle name="Normal 6 3 2 5 2" xfId="4181" xr:uid="{00000000-0005-0000-0000-0000AF2B0000}"/>
    <cellStyle name="Normal 6 3 2 5 2 2" xfId="7929" xr:uid="{00000000-0005-0000-0000-0000B02B0000}"/>
    <cellStyle name="Normal 6 3 2 5 2 2 2" xfId="15416" xr:uid="{00000000-0005-0000-0000-0000B12B0000}"/>
    <cellStyle name="Normal 6 3 2 5 2 3" xfId="11673" xr:uid="{00000000-0005-0000-0000-0000B22B0000}"/>
    <cellStyle name="Normal 6 3 2 5 3" xfId="6057" xr:uid="{00000000-0005-0000-0000-0000B32B0000}"/>
    <cellStyle name="Normal 6 3 2 5 3 2" xfId="13545" xr:uid="{00000000-0005-0000-0000-0000B42B0000}"/>
    <cellStyle name="Normal 6 3 2 5 4" xfId="9802" xr:uid="{00000000-0005-0000-0000-0000B52B0000}"/>
    <cellStyle name="Normal 6 3 2 6" xfId="3272" xr:uid="{00000000-0005-0000-0000-0000B62B0000}"/>
    <cellStyle name="Normal 6 3 2 6 2" xfId="7020" xr:uid="{00000000-0005-0000-0000-0000B72B0000}"/>
    <cellStyle name="Normal 6 3 2 6 2 2" xfId="14507" xr:uid="{00000000-0005-0000-0000-0000B82B0000}"/>
    <cellStyle name="Normal 6 3 2 6 3" xfId="10764" xr:uid="{00000000-0005-0000-0000-0000B92B0000}"/>
    <cellStyle name="Normal 6 3 2 7" xfId="5148" xr:uid="{00000000-0005-0000-0000-0000BA2B0000}"/>
    <cellStyle name="Normal 6 3 2 7 2" xfId="12636" xr:uid="{00000000-0005-0000-0000-0000BB2B0000}"/>
    <cellStyle name="Normal 6 3 2 8" xfId="8893" xr:uid="{00000000-0005-0000-0000-0000BC2B0000}"/>
    <cellStyle name="Normal 6 3 3" xfId="1281" xr:uid="{00000000-0005-0000-0000-0000BD2B0000}"/>
    <cellStyle name="Normal 6 3 3 2" xfId="1614" xr:uid="{00000000-0005-0000-0000-0000BE2B0000}"/>
    <cellStyle name="Normal 6 3 3 2 2" xfId="2055" xr:uid="{00000000-0005-0000-0000-0000BF2B0000}"/>
    <cellStyle name="Normal 6 3 3 2 2 2" xfId="2966" xr:uid="{00000000-0005-0000-0000-0000C02B0000}"/>
    <cellStyle name="Normal 6 3 3 2 2 2 2" xfId="4843" xr:uid="{00000000-0005-0000-0000-0000C12B0000}"/>
    <cellStyle name="Normal 6 3 3 2 2 2 2 2" xfId="8591" xr:uid="{00000000-0005-0000-0000-0000C22B0000}"/>
    <cellStyle name="Normal 6 3 3 2 2 2 2 2 2" xfId="16078" xr:uid="{00000000-0005-0000-0000-0000C32B0000}"/>
    <cellStyle name="Normal 6 3 3 2 2 2 2 3" xfId="12335" xr:uid="{00000000-0005-0000-0000-0000C42B0000}"/>
    <cellStyle name="Normal 6 3 3 2 2 2 3" xfId="6719" xr:uid="{00000000-0005-0000-0000-0000C52B0000}"/>
    <cellStyle name="Normal 6 3 3 2 2 2 3 2" xfId="14207" xr:uid="{00000000-0005-0000-0000-0000C62B0000}"/>
    <cellStyle name="Normal 6 3 3 2 2 2 4" xfId="10464" xr:uid="{00000000-0005-0000-0000-0000C72B0000}"/>
    <cellStyle name="Normal 6 3 3 2 2 3" xfId="3934" xr:uid="{00000000-0005-0000-0000-0000C82B0000}"/>
    <cellStyle name="Normal 6 3 3 2 2 3 2" xfId="7682" xr:uid="{00000000-0005-0000-0000-0000C92B0000}"/>
    <cellStyle name="Normal 6 3 3 2 2 3 2 2" xfId="15169" xr:uid="{00000000-0005-0000-0000-0000CA2B0000}"/>
    <cellStyle name="Normal 6 3 3 2 2 3 3" xfId="11426" xr:uid="{00000000-0005-0000-0000-0000CB2B0000}"/>
    <cellStyle name="Normal 6 3 3 2 2 4" xfId="5810" xr:uid="{00000000-0005-0000-0000-0000CC2B0000}"/>
    <cellStyle name="Normal 6 3 3 2 2 4 2" xfId="13298" xr:uid="{00000000-0005-0000-0000-0000CD2B0000}"/>
    <cellStyle name="Normal 6 3 3 2 2 5" xfId="9555" xr:uid="{00000000-0005-0000-0000-0000CE2B0000}"/>
    <cellStyle name="Normal 6 3 3 2 3" xfId="2525" xr:uid="{00000000-0005-0000-0000-0000CF2B0000}"/>
    <cellStyle name="Normal 6 3 3 2 3 2" xfId="4403" xr:uid="{00000000-0005-0000-0000-0000D02B0000}"/>
    <cellStyle name="Normal 6 3 3 2 3 2 2" xfId="8151" xr:uid="{00000000-0005-0000-0000-0000D12B0000}"/>
    <cellStyle name="Normal 6 3 3 2 3 2 2 2" xfId="15638" xr:uid="{00000000-0005-0000-0000-0000D22B0000}"/>
    <cellStyle name="Normal 6 3 3 2 3 2 3" xfId="11895" xr:uid="{00000000-0005-0000-0000-0000D32B0000}"/>
    <cellStyle name="Normal 6 3 3 2 3 3" xfId="6279" xr:uid="{00000000-0005-0000-0000-0000D42B0000}"/>
    <cellStyle name="Normal 6 3 3 2 3 3 2" xfId="13767" xr:uid="{00000000-0005-0000-0000-0000D52B0000}"/>
    <cellStyle name="Normal 6 3 3 2 3 4" xfId="10024" xr:uid="{00000000-0005-0000-0000-0000D62B0000}"/>
    <cellStyle name="Normal 6 3 3 2 4" xfId="3494" xr:uid="{00000000-0005-0000-0000-0000D72B0000}"/>
    <cellStyle name="Normal 6 3 3 2 4 2" xfId="7242" xr:uid="{00000000-0005-0000-0000-0000D82B0000}"/>
    <cellStyle name="Normal 6 3 3 2 4 2 2" xfId="14729" xr:uid="{00000000-0005-0000-0000-0000D92B0000}"/>
    <cellStyle name="Normal 6 3 3 2 4 3" xfId="10986" xr:uid="{00000000-0005-0000-0000-0000DA2B0000}"/>
    <cellStyle name="Normal 6 3 3 2 5" xfId="5370" xr:uid="{00000000-0005-0000-0000-0000DB2B0000}"/>
    <cellStyle name="Normal 6 3 3 2 5 2" xfId="12858" xr:uid="{00000000-0005-0000-0000-0000DC2B0000}"/>
    <cellStyle name="Normal 6 3 3 2 6" xfId="9115" xr:uid="{00000000-0005-0000-0000-0000DD2B0000}"/>
    <cellStyle name="Normal 6 3 3 3" xfId="1835" xr:uid="{00000000-0005-0000-0000-0000DE2B0000}"/>
    <cellStyle name="Normal 6 3 3 3 2" xfId="2746" xr:uid="{00000000-0005-0000-0000-0000DF2B0000}"/>
    <cellStyle name="Normal 6 3 3 3 2 2" xfId="4623" xr:uid="{00000000-0005-0000-0000-0000E02B0000}"/>
    <cellStyle name="Normal 6 3 3 3 2 2 2" xfId="8371" xr:uid="{00000000-0005-0000-0000-0000E12B0000}"/>
    <cellStyle name="Normal 6 3 3 3 2 2 2 2" xfId="15858" xr:uid="{00000000-0005-0000-0000-0000E22B0000}"/>
    <cellStyle name="Normal 6 3 3 3 2 2 3" xfId="12115" xr:uid="{00000000-0005-0000-0000-0000E32B0000}"/>
    <cellStyle name="Normal 6 3 3 3 2 3" xfId="6499" xr:uid="{00000000-0005-0000-0000-0000E42B0000}"/>
    <cellStyle name="Normal 6 3 3 3 2 3 2" xfId="13987" xr:uid="{00000000-0005-0000-0000-0000E52B0000}"/>
    <cellStyle name="Normal 6 3 3 3 2 4" xfId="10244" xr:uid="{00000000-0005-0000-0000-0000E62B0000}"/>
    <cellStyle name="Normal 6 3 3 3 3" xfId="3714" xr:uid="{00000000-0005-0000-0000-0000E72B0000}"/>
    <cellStyle name="Normal 6 3 3 3 3 2" xfId="7462" xr:uid="{00000000-0005-0000-0000-0000E82B0000}"/>
    <cellStyle name="Normal 6 3 3 3 3 2 2" xfId="14949" xr:uid="{00000000-0005-0000-0000-0000E92B0000}"/>
    <cellStyle name="Normal 6 3 3 3 3 3" xfId="11206" xr:uid="{00000000-0005-0000-0000-0000EA2B0000}"/>
    <cellStyle name="Normal 6 3 3 3 4" xfId="5590" xr:uid="{00000000-0005-0000-0000-0000EB2B0000}"/>
    <cellStyle name="Normal 6 3 3 3 4 2" xfId="13078" xr:uid="{00000000-0005-0000-0000-0000EC2B0000}"/>
    <cellStyle name="Normal 6 3 3 3 5" xfId="9335" xr:uid="{00000000-0005-0000-0000-0000ED2B0000}"/>
    <cellStyle name="Normal 6 3 3 4" xfId="2305" xr:uid="{00000000-0005-0000-0000-0000EE2B0000}"/>
    <cellStyle name="Normal 6 3 3 4 2" xfId="4183" xr:uid="{00000000-0005-0000-0000-0000EF2B0000}"/>
    <cellStyle name="Normal 6 3 3 4 2 2" xfId="7931" xr:uid="{00000000-0005-0000-0000-0000F02B0000}"/>
    <cellStyle name="Normal 6 3 3 4 2 2 2" xfId="15418" xr:uid="{00000000-0005-0000-0000-0000F12B0000}"/>
    <cellStyle name="Normal 6 3 3 4 2 3" xfId="11675" xr:uid="{00000000-0005-0000-0000-0000F22B0000}"/>
    <cellStyle name="Normal 6 3 3 4 3" xfId="6059" xr:uid="{00000000-0005-0000-0000-0000F32B0000}"/>
    <cellStyle name="Normal 6 3 3 4 3 2" xfId="13547" xr:uid="{00000000-0005-0000-0000-0000F42B0000}"/>
    <cellStyle name="Normal 6 3 3 4 4" xfId="9804" xr:uid="{00000000-0005-0000-0000-0000F52B0000}"/>
    <cellStyle name="Normal 6 3 3 5" xfId="3274" xr:uid="{00000000-0005-0000-0000-0000F62B0000}"/>
    <cellStyle name="Normal 6 3 3 5 2" xfId="7022" xr:uid="{00000000-0005-0000-0000-0000F72B0000}"/>
    <cellStyle name="Normal 6 3 3 5 2 2" xfId="14509" xr:uid="{00000000-0005-0000-0000-0000F82B0000}"/>
    <cellStyle name="Normal 6 3 3 5 3" xfId="10766" xr:uid="{00000000-0005-0000-0000-0000F92B0000}"/>
    <cellStyle name="Normal 6 3 3 6" xfId="5150" xr:uid="{00000000-0005-0000-0000-0000FA2B0000}"/>
    <cellStyle name="Normal 6 3 3 6 2" xfId="12638" xr:uid="{00000000-0005-0000-0000-0000FB2B0000}"/>
    <cellStyle name="Normal 6 3 3 7" xfId="8895" xr:uid="{00000000-0005-0000-0000-0000FC2B0000}"/>
    <cellStyle name="Normal 6 3 4" xfId="1611" xr:uid="{00000000-0005-0000-0000-0000FD2B0000}"/>
    <cellStyle name="Normal 6 3 4 2" xfId="2052" xr:uid="{00000000-0005-0000-0000-0000FE2B0000}"/>
    <cellStyle name="Normal 6 3 4 2 2" xfId="2963" xr:uid="{00000000-0005-0000-0000-0000FF2B0000}"/>
    <cellStyle name="Normal 6 3 4 2 2 2" xfId="4840" xr:uid="{00000000-0005-0000-0000-0000002C0000}"/>
    <cellStyle name="Normal 6 3 4 2 2 2 2" xfId="8588" xr:uid="{00000000-0005-0000-0000-0000012C0000}"/>
    <cellStyle name="Normal 6 3 4 2 2 2 2 2" xfId="16075" xr:uid="{00000000-0005-0000-0000-0000022C0000}"/>
    <cellStyle name="Normal 6 3 4 2 2 2 3" xfId="12332" xr:uid="{00000000-0005-0000-0000-0000032C0000}"/>
    <cellStyle name="Normal 6 3 4 2 2 3" xfId="6716" xr:uid="{00000000-0005-0000-0000-0000042C0000}"/>
    <cellStyle name="Normal 6 3 4 2 2 3 2" xfId="14204" xr:uid="{00000000-0005-0000-0000-0000052C0000}"/>
    <cellStyle name="Normal 6 3 4 2 2 4" xfId="10461" xr:uid="{00000000-0005-0000-0000-0000062C0000}"/>
    <cellStyle name="Normal 6 3 4 2 3" xfId="3931" xr:uid="{00000000-0005-0000-0000-0000072C0000}"/>
    <cellStyle name="Normal 6 3 4 2 3 2" xfId="7679" xr:uid="{00000000-0005-0000-0000-0000082C0000}"/>
    <cellStyle name="Normal 6 3 4 2 3 2 2" xfId="15166" xr:uid="{00000000-0005-0000-0000-0000092C0000}"/>
    <cellStyle name="Normal 6 3 4 2 3 3" xfId="11423" xr:uid="{00000000-0005-0000-0000-00000A2C0000}"/>
    <cellStyle name="Normal 6 3 4 2 4" xfId="5807" xr:uid="{00000000-0005-0000-0000-00000B2C0000}"/>
    <cellStyle name="Normal 6 3 4 2 4 2" xfId="13295" xr:uid="{00000000-0005-0000-0000-00000C2C0000}"/>
    <cellStyle name="Normal 6 3 4 2 5" xfId="9552" xr:uid="{00000000-0005-0000-0000-00000D2C0000}"/>
    <cellStyle name="Normal 6 3 4 3" xfId="2522" xr:uid="{00000000-0005-0000-0000-00000E2C0000}"/>
    <cellStyle name="Normal 6 3 4 3 2" xfId="4400" xr:uid="{00000000-0005-0000-0000-00000F2C0000}"/>
    <cellStyle name="Normal 6 3 4 3 2 2" xfId="8148" xr:uid="{00000000-0005-0000-0000-0000102C0000}"/>
    <cellStyle name="Normal 6 3 4 3 2 2 2" xfId="15635" xr:uid="{00000000-0005-0000-0000-0000112C0000}"/>
    <cellStyle name="Normal 6 3 4 3 2 3" xfId="11892" xr:uid="{00000000-0005-0000-0000-0000122C0000}"/>
    <cellStyle name="Normal 6 3 4 3 3" xfId="6276" xr:uid="{00000000-0005-0000-0000-0000132C0000}"/>
    <cellStyle name="Normal 6 3 4 3 3 2" xfId="13764" xr:uid="{00000000-0005-0000-0000-0000142C0000}"/>
    <cellStyle name="Normal 6 3 4 3 4" xfId="10021" xr:uid="{00000000-0005-0000-0000-0000152C0000}"/>
    <cellStyle name="Normal 6 3 4 4" xfId="3491" xr:uid="{00000000-0005-0000-0000-0000162C0000}"/>
    <cellStyle name="Normal 6 3 4 4 2" xfId="7239" xr:uid="{00000000-0005-0000-0000-0000172C0000}"/>
    <cellStyle name="Normal 6 3 4 4 2 2" xfId="14726" xr:uid="{00000000-0005-0000-0000-0000182C0000}"/>
    <cellStyle name="Normal 6 3 4 4 3" xfId="10983" xr:uid="{00000000-0005-0000-0000-0000192C0000}"/>
    <cellStyle name="Normal 6 3 4 5" xfId="5367" xr:uid="{00000000-0005-0000-0000-00001A2C0000}"/>
    <cellStyle name="Normal 6 3 4 5 2" xfId="12855" xr:uid="{00000000-0005-0000-0000-00001B2C0000}"/>
    <cellStyle name="Normal 6 3 4 6" xfId="9112" xr:uid="{00000000-0005-0000-0000-00001C2C0000}"/>
    <cellStyle name="Normal 6 3 5" xfId="1832" xr:uid="{00000000-0005-0000-0000-00001D2C0000}"/>
    <cellStyle name="Normal 6 3 5 2" xfId="2743" xr:uid="{00000000-0005-0000-0000-00001E2C0000}"/>
    <cellStyle name="Normal 6 3 5 2 2" xfId="4620" xr:uid="{00000000-0005-0000-0000-00001F2C0000}"/>
    <cellStyle name="Normal 6 3 5 2 2 2" xfId="8368" xr:uid="{00000000-0005-0000-0000-0000202C0000}"/>
    <cellStyle name="Normal 6 3 5 2 2 2 2" xfId="15855" xr:uid="{00000000-0005-0000-0000-0000212C0000}"/>
    <cellStyle name="Normal 6 3 5 2 2 3" xfId="12112" xr:uid="{00000000-0005-0000-0000-0000222C0000}"/>
    <cellStyle name="Normal 6 3 5 2 3" xfId="6496" xr:uid="{00000000-0005-0000-0000-0000232C0000}"/>
    <cellStyle name="Normal 6 3 5 2 3 2" xfId="13984" xr:uid="{00000000-0005-0000-0000-0000242C0000}"/>
    <cellStyle name="Normal 6 3 5 2 4" xfId="10241" xr:uid="{00000000-0005-0000-0000-0000252C0000}"/>
    <cellStyle name="Normal 6 3 5 3" xfId="3711" xr:uid="{00000000-0005-0000-0000-0000262C0000}"/>
    <cellStyle name="Normal 6 3 5 3 2" xfId="7459" xr:uid="{00000000-0005-0000-0000-0000272C0000}"/>
    <cellStyle name="Normal 6 3 5 3 2 2" xfId="14946" xr:uid="{00000000-0005-0000-0000-0000282C0000}"/>
    <cellStyle name="Normal 6 3 5 3 3" xfId="11203" xr:uid="{00000000-0005-0000-0000-0000292C0000}"/>
    <cellStyle name="Normal 6 3 5 4" xfId="5587" xr:uid="{00000000-0005-0000-0000-00002A2C0000}"/>
    <cellStyle name="Normal 6 3 5 4 2" xfId="13075" xr:uid="{00000000-0005-0000-0000-00002B2C0000}"/>
    <cellStyle name="Normal 6 3 5 5" xfId="9332" xr:uid="{00000000-0005-0000-0000-00002C2C0000}"/>
    <cellStyle name="Normal 6 3 6" xfId="2302" xr:uid="{00000000-0005-0000-0000-00002D2C0000}"/>
    <cellStyle name="Normal 6 3 6 2" xfId="4180" xr:uid="{00000000-0005-0000-0000-00002E2C0000}"/>
    <cellStyle name="Normal 6 3 6 2 2" xfId="7928" xr:uid="{00000000-0005-0000-0000-00002F2C0000}"/>
    <cellStyle name="Normal 6 3 6 2 2 2" xfId="15415" xr:uid="{00000000-0005-0000-0000-0000302C0000}"/>
    <cellStyle name="Normal 6 3 6 2 3" xfId="11672" xr:uid="{00000000-0005-0000-0000-0000312C0000}"/>
    <cellStyle name="Normal 6 3 6 3" xfId="6056" xr:uid="{00000000-0005-0000-0000-0000322C0000}"/>
    <cellStyle name="Normal 6 3 6 3 2" xfId="13544" xr:uid="{00000000-0005-0000-0000-0000332C0000}"/>
    <cellStyle name="Normal 6 3 6 4" xfId="9801" xr:uid="{00000000-0005-0000-0000-0000342C0000}"/>
    <cellStyle name="Normal 6 3 7" xfId="3271" xr:uid="{00000000-0005-0000-0000-0000352C0000}"/>
    <cellStyle name="Normal 6 3 7 2" xfId="7019" xr:uid="{00000000-0005-0000-0000-0000362C0000}"/>
    <cellStyle name="Normal 6 3 7 2 2" xfId="14506" xr:uid="{00000000-0005-0000-0000-0000372C0000}"/>
    <cellStyle name="Normal 6 3 7 3" xfId="10763" xr:uid="{00000000-0005-0000-0000-0000382C0000}"/>
    <cellStyle name="Normal 6 3 8" xfId="5147" xr:uid="{00000000-0005-0000-0000-0000392C0000}"/>
    <cellStyle name="Normal 6 3 8 2" xfId="12635" xr:uid="{00000000-0005-0000-0000-00003A2C0000}"/>
    <cellStyle name="Normal 6 3 9" xfId="8892" xr:uid="{00000000-0005-0000-0000-00003B2C0000}"/>
    <cellStyle name="Normal 6 4" xfId="1282" xr:uid="{00000000-0005-0000-0000-00003C2C0000}"/>
    <cellStyle name="Normal 6 4 2" xfId="1283" xr:uid="{00000000-0005-0000-0000-00003D2C0000}"/>
    <cellStyle name="Normal 6 4 2 2" xfId="1616" xr:uid="{00000000-0005-0000-0000-00003E2C0000}"/>
    <cellStyle name="Normal 6 4 2 2 2" xfId="2057" xr:uid="{00000000-0005-0000-0000-00003F2C0000}"/>
    <cellStyle name="Normal 6 4 2 2 2 2" xfId="2968" xr:uid="{00000000-0005-0000-0000-0000402C0000}"/>
    <cellStyle name="Normal 6 4 2 2 2 2 2" xfId="4845" xr:uid="{00000000-0005-0000-0000-0000412C0000}"/>
    <cellStyle name="Normal 6 4 2 2 2 2 2 2" xfId="8593" xr:uid="{00000000-0005-0000-0000-0000422C0000}"/>
    <cellStyle name="Normal 6 4 2 2 2 2 2 2 2" xfId="16080" xr:uid="{00000000-0005-0000-0000-0000432C0000}"/>
    <cellStyle name="Normal 6 4 2 2 2 2 2 3" xfId="12337" xr:uid="{00000000-0005-0000-0000-0000442C0000}"/>
    <cellStyle name="Normal 6 4 2 2 2 2 3" xfId="6721" xr:uid="{00000000-0005-0000-0000-0000452C0000}"/>
    <cellStyle name="Normal 6 4 2 2 2 2 3 2" xfId="14209" xr:uid="{00000000-0005-0000-0000-0000462C0000}"/>
    <cellStyle name="Normal 6 4 2 2 2 2 4" xfId="10466" xr:uid="{00000000-0005-0000-0000-0000472C0000}"/>
    <cellStyle name="Normal 6 4 2 2 2 3" xfId="3936" xr:uid="{00000000-0005-0000-0000-0000482C0000}"/>
    <cellStyle name="Normal 6 4 2 2 2 3 2" xfId="7684" xr:uid="{00000000-0005-0000-0000-0000492C0000}"/>
    <cellStyle name="Normal 6 4 2 2 2 3 2 2" xfId="15171" xr:uid="{00000000-0005-0000-0000-00004A2C0000}"/>
    <cellStyle name="Normal 6 4 2 2 2 3 3" xfId="11428" xr:uid="{00000000-0005-0000-0000-00004B2C0000}"/>
    <cellStyle name="Normal 6 4 2 2 2 4" xfId="5812" xr:uid="{00000000-0005-0000-0000-00004C2C0000}"/>
    <cellStyle name="Normal 6 4 2 2 2 4 2" xfId="13300" xr:uid="{00000000-0005-0000-0000-00004D2C0000}"/>
    <cellStyle name="Normal 6 4 2 2 2 5" xfId="9557" xr:uid="{00000000-0005-0000-0000-00004E2C0000}"/>
    <cellStyle name="Normal 6 4 2 2 3" xfId="2527" xr:uid="{00000000-0005-0000-0000-00004F2C0000}"/>
    <cellStyle name="Normal 6 4 2 2 3 2" xfId="4405" xr:uid="{00000000-0005-0000-0000-0000502C0000}"/>
    <cellStyle name="Normal 6 4 2 2 3 2 2" xfId="8153" xr:uid="{00000000-0005-0000-0000-0000512C0000}"/>
    <cellStyle name="Normal 6 4 2 2 3 2 2 2" xfId="15640" xr:uid="{00000000-0005-0000-0000-0000522C0000}"/>
    <cellStyle name="Normal 6 4 2 2 3 2 3" xfId="11897" xr:uid="{00000000-0005-0000-0000-0000532C0000}"/>
    <cellStyle name="Normal 6 4 2 2 3 3" xfId="6281" xr:uid="{00000000-0005-0000-0000-0000542C0000}"/>
    <cellStyle name="Normal 6 4 2 2 3 3 2" xfId="13769" xr:uid="{00000000-0005-0000-0000-0000552C0000}"/>
    <cellStyle name="Normal 6 4 2 2 3 4" xfId="10026" xr:uid="{00000000-0005-0000-0000-0000562C0000}"/>
    <cellStyle name="Normal 6 4 2 2 4" xfId="3496" xr:uid="{00000000-0005-0000-0000-0000572C0000}"/>
    <cellStyle name="Normal 6 4 2 2 4 2" xfId="7244" xr:uid="{00000000-0005-0000-0000-0000582C0000}"/>
    <cellStyle name="Normal 6 4 2 2 4 2 2" xfId="14731" xr:uid="{00000000-0005-0000-0000-0000592C0000}"/>
    <cellStyle name="Normal 6 4 2 2 4 3" xfId="10988" xr:uid="{00000000-0005-0000-0000-00005A2C0000}"/>
    <cellStyle name="Normal 6 4 2 2 5" xfId="5372" xr:uid="{00000000-0005-0000-0000-00005B2C0000}"/>
    <cellStyle name="Normal 6 4 2 2 5 2" xfId="12860" xr:uid="{00000000-0005-0000-0000-00005C2C0000}"/>
    <cellStyle name="Normal 6 4 2 2 6" xfId="9117" xr:uid="{00000000-0005-0000-0000-00005D2C0000}"/>
    <cellStyle name="Normal 6 4 2 3" xfId="1837" xr:uid="{00000000-0005-0000-0000-00005E2C0000}"/>
    <cellStyle name="Normal 6 4 2 3 2" xfId="2748" xr:uid="{00000000-0005-0000-0000-00005F2C0000}"/>
    <cellStyle name="Normal 6 4 2 3 2 2" xfId="4625" xr:uid="{00000000-0005-0000-0000-0000602C0000}"/>
    <cellStyle name="Normal 6 4 2 3 2 2 2" xfId="8373" xr:uid="{00000000-0005-0000-0000-0000612C0000}"/>
    <cellStyle name="Normal 6 4 2 3 2 2 2 2" xfId="15860" xr:uid="{00000000-0005-0000-0000-0000622C0000}"/>
    <cellStyle name="Normal 6 4 2 3 2 2 3" xfId="12117" xr:uid="{00000000-0005-0000-0000-0000632C0000}"/>
    <cellStyle name="Normal 6 4 2 3 2 3" xfId="6501" xr:uid="{00000000-0005-0000-0000-0000642C0000}"/>
    <cellStyle name="Normal 6 4 2 3 2 3 2" xfId="13989" xr:uid="{00000000-0005-0000-0000-0000652C0000}"/>
    <cellStyle name="Normal 6 4 2 3 2 4" xfId="10246" xr:uid="{00000000-0005-0000-0000-0000662C0000}"/>
    <cellStyle name="Normal 6 4 2 3 3" xfId="3716" xr:uid="{00000000-0005-0000-0000-0000672C0000}"/>
    <cellStyle name="Normal 6 4 2 3 3 2" xfId="7464" xr:uid="{00000000-0005-0000-0000-0000682C0000}"/>
    <cellStyle name="Normal 6 4 2 3 3 2 2" xfId="14951" xr:uid="{00000000-0005-0000-0000-0000692C0000}"/>
    <cellStyle name="Normal 6 4 2 3 3 3" xfId="11208" xr:uid="{00000000-0005-0000-0000-00006A2C0000}"/>
    <cellStyle name="Normal 6 4 2 3 4" xfId="5592" xr:uid="{00000000-0005-0000-0000-00006B2C0000}"/>
    <cellStyle name="Normal 6 4 2 3 4 2" xfId="13080" xr:uid="{00000000-0005-0000-0000-00006C2C0000}"/>
    <cellStyle name="Normal 6 4 2 3 5" xfId="9337" xr:uid="{00000000-0005-0000-0000-00006D2C0000}"/>
    <cellStyle name="Normal 6 4 2 4" xfId="2307" xr:uid="{00000000-0005-0000-0000-00006E2C0000}"/>
    <cellStyle name="Normal 6 4 2 4 2" xfId="4185" xr:uid="{00000000-0005-0000-0000-00006F2C0000}"/>
    <cellStyle name="Normal 6 4 2 4 2 2" xfId="7933" xr:uid="{00000000-0005-0000-0000-0000702C0000}"/>
    <cellStyle name="Normal 6 4 2 4 2 2 2" xfId="15420" xr:uid="{00000000-0005-0000-0000-0000712C0000}"/>
    <cellStyle name="Normal 6 4 2 4 2 3" xfId="11677" xr:uid="{00000000-0005-0000-0000-0000722C0000}"/>
    <cellStyle name="Normal 6 4 2 4 3" xfId="6061" xr:uid="{00000000-0005-0000-0000-0000732C0000}"/>
    <cellStyle name="Normal 6 4 2 4 3 2" xfId="13549" xr:uid="{00000000-0005-0000-0000-0000742C0000}"/>
    <cellStyle name="Normal 6 4 2 4 4" xfId="9806" xr:uid="{00000000-0005-0000-0000-0000752C0000}"/>
    <cellStyle name="Normal 6 4 2 5" xfId="3276" xr:uid="{00000000-0005-0000-0000-0000762C0000}"/>
    <cellStyle name="Normal 6 4 2 5 2" xfId="7024" xr:uid="{00000000-0005-0000-0000-0000772C0000}"/>
    <cellStyle name="Normal 6 4 2 5 2 2" xfId="14511" xr:uid="{00000000-0005-0000-0000-0000782C0000}"/>
    <cellStyle name="Normal 6 4 2 5 3" xfId="10768" xr:uid="{00000000-0005-0000-0000-0000792C0000}"/>
    <cellStyle name="Normal 6 4 2 6" xfId="5152" xr:uid="{00000000-0005-0000-0000-00007A2C0000}"/>
    <cellStyle name="Normal 6 4 2 6 2" xfId="12640" xr:uid="{00000000-0005-0000-0000-00007B2C0000}"/>
    <cellStyle name="Normal 6 4 2 7" xfId="8897" xr:uid="{00000000-0005-0000-0000-00007C2C0000}"/>
    <cellStyle name="Normal 6 4 3" xfId="1615" xr:uid="{00000000-0005-0000-0000-00007D2C0000}"/>
    <cellStyle name="Normal 6 4 3 2" xfId="2056" xr:uid="{00000000-0005-0000-0000-00007E2C0000}"/>
    <cellStyle name="Normal 6 4 3 2 2" xfId="2967" xr:uid="{00000000-0005-0000-0000-00007F2C0000}"/>
    <cellStyle name="Normal 6 4 3 2 2 2" xfId="4844" xr:uid="{00000000-0005-0000-0000-0000802C0000}"/>
    <cellStyle name="Normal 6 4 3 2 2 2 2" xfId="8592" xr:uid="{00000000-0005-0000-0000-0000812C0000}"/>
    <cellStyle name="Normal 6 4 3 2 2 2 2 2" xfId="16079" xr:uid="{00000000-0005-0000-0000-0000822C0000}"/>
    <cellStyle name="Normal 6 4 3 2 2 2 3" xfId="12336" xr:uid="{00000000-0005-0000-0000-0000832C0000}"/>
    <cellStyle name="Normal 6 4 3 2 2 3" xfId="6720" xr:uid="{00000000-0005-0000-0000-0000842C0000}"/>
    <cellStyle name="Normal 6 4 3 2 2 3 2" xfId="14208" xr:uid="{00000000-0005-0000-0000-0000852C0000}"/>
    <cellStyle name="Normal 6 4 3 2 2 4" xfId="10465" xr:uid="{00000000-0005-0000-0000-0000862C0000}"/>
    <cellStyle name="Normal 6 4 3 2 3" xfId="3935" xr:uid="{00000000-0005-0000-0000-0000872C0000}"/>
    <cellStyle name="Normal 6 4 3 2 3 2" xfId="7683" xr:uid="{00000000-0005-0000-0000-0000882C0000}"/>
    <cellStyle name="Normal 6 4 3 2 3 2 2" xfId="15170" xr:uid="{00000000-0005-0000-0000-0000892C0000}"/>
    <cellStyle name="Normal 6 4 3 2 3 3" xfId="11427" xr:uid="{00000000-0005-0000-0000-00008A2C0000}"/>
    <cellStyle name="Normal 6 4 3 2 4" xfId="5811" xr:uid="{00000000-0005-0000-0000-00008B2C0000}"/>
    <cellStyle name="Normal 6 4 3 2 4 2" xfId="13299" xr:uid="{00000000-0005-0000-0000-00008C2C0000}"/>
    <cellStyle name="Normal 6 4 3 2 5" xfId="9556" xr:uid="{00000000-0005-0000-0000-00008D2C0000}"/>
    <cellStyle name="Normal 6 4 3 3" xfId="2526" xr:uid="{00000000-0005-0000-0000-00008E2C0000}"/>
    <cellStyle name="Normal 6 4 3 3 2" xfId="4404" xr:uid="{00000000-0005-0000-0000-00008F2C0000}"/>
    <cellStyle name="Normal 6 4 3 3 2 2" xfId="8152" xr:uid="{00000000-0005-0000-0000-0000902C0000}"/>
    <cellStyle name="Normal 6 4 3 3 2 2 2" xfId="15639" xr:uid="{00000000-0005-0000-0000-0000912C0000}"/>
    <cellStyle name="Normal 6 4 3 3 2 3" xfId="11896" xr:uid="{00000000-0005-0000-0000-0000922C0000}"/>
    <cellStyle name="Normal 6 4 3 3 3" xfId="6280" xr:uid="{00000000-0005-0000-0000-0000932C0000}"/>
    <cellStyle name="Normal 6 4 3 3 3 2" xfId="13768" xr:uid="{00000000-0005-0000-0000-0000942C0000}"/>
    <cellStyle name="Normal 6 4 3 3 4" xfId="10025" xr:uid="{00000000-0005-0000-0000-0000952C0000}"/>
    <cellStyle name="Normal 6 4 3 4" xfId="3495" xr:uid="{00000000-0005-0000-0000-0000962C0000}"/>
    <cellStyle name="Normal 6 4 3 4 2" xfId="7243" xr:uid="{00000000-0005-0000-0000-0000972C0000}"/>
    <cellStyle name="Normal 6 4 3 4 2 2" xfId="14730" xr:uid="{00000000-0005-0000-0000-0000982C0000}"/>
    <cellStyle name="Normal 6 4 3 4 3" xfId="10987" xr:uid="{00000000-0005-0000-0000-0000992C0000}"/>
    <cellStyle name="Normal 6 4 3 5" xfId="5371" xr:uid="{00000000-0005-0000-0000-00009A2C0000}"/>
    <cellStyle name="Normal 6 4 3 5 2" xfId="12859" xr:uid="{00000000-0005-0000-0000-00009B2C0000}"/>
    <cellStyle name="Normal 6 4 3 6" xfId="9116" xr:uid="{00000000-0005-0000-0000-00009C2C0000}"/>
    <cellStyle name="Normal 6 4 4" xfId="1836" xr:uid="{00000000-0005-0000-0000-00009D2C0000}"/>
    <cellStyle name="Normal 6 4 4 2" xfId="2747" xr:uid="{00000000-0005-0000-0000-00009E2C0000}"/>
    <cellStyle name="Normal 6 4 4 2 2" xfId="4624" xr:uid="{00000000-0005-0000-0000-00009F2C0000}"/>
    <cellStyle name="Normal 6 4 4 2 2 2" xfId="8372" xr:uid="{00000000-0005-0000-0000-0000A02C0000}"/>
    <cellStyle name="Normal 6 4 4 2 2 2 2" xfId="15859" xr:uid="{00000000-0005-0000-0000-0000A12C0000}"/>
    <cellStyle name="Normal 6 4 4 2 2 3" xfId="12116" xr:uid="{00000000-0005-0000-0000-0000A22C0000}"/>
    <cellStyle name="Normal 6 4 4 2 3" xfId="6500" xr:uid="{00000000-0005-0000-0000-0000A32C0000}"/>
    <cellStyle name="Normal 6 4 4 2 3 2" xfId="13988" xr:uid="{00000000-0005-0000-0000-0000A42C0000}"/>
    <cellStyle name="Normal 6 4 4 2 4" xfId="10245" xr:uid="{00000000-0005-0000-0000-0000A52C0000}"/>
    <cellStyle name="Normal 6 4 4 3" xfId="3715" xr:uid="{00000000-0005-0000-0000-0000A62C0000}"/>
    <cellStyle name="Normal 6 4 4 3 2" xfId="7463" xr:uid="{00000000-0005-0000-0000-0000A72C0000}"/>
    <cellStyle name="Normal 6 4 4 3 2 2" xfId="14950" xr:uid="{00000000-0005-0000-0000-0000A82C0000}"/>
    <cellStyle name="Normal 6 4 4 3 3" xfId="11207" xr:uid="{00000000-0005-0000-0000-0000A92C0000}"/>
    <cellStyle name="Normal 6 4 4 4" xfId="5591" xr:uid="{00000000-0005-0000-0000-0000AA2C0000}"/>
    <cellStyle name="Normal 6 4 4 4 2" xfId="13079" xr:uid="{00000000-0005-0000-0000-0000AB2C0000}"/>
    <cellStyle name="Normal 6 4 4 5" xfId="9336" xr:uid="{00000000-0005-0000-0000-0000AC2C0000}"/>
    <cellStyle name="Normal 6 4 5" xfId="2306" xr:uid="{00000000-0005-0000-0000-0000AD2C0000}"/>
    <cellStyle name="Normal 6 4 5 2" xfId="4184" xr:uid="{00000000-0005-0000-0000-0000AE2C0000}"/>
    <cellStyle name="Normal 6 4 5 2 2" xfId="7932" xr:uid="{00000000-0005-0000-0000-0000AF2C0000}"/>
    <cellStyle name="Normal 6 4 5 2 2 2" xfId="15419" xr:uid="{00000000-0005-0000-0000-0000B02C0000}"/>
    <cellStyle name="Normal 6 4 5 2 3" xfId="11676" xr:uid="{00000000-0005-0000-0000-0000B12C0000}"/>
    <cellStyle name="Normal 6 4 5 3" xfId="6060" xr:uid="{00000000-0005-0000-0000-0000B22C0000}"/>
    <cellStyle name="Normal 6 4 5 3 2" xfId="13548" xr:uid="{00000000-0005-0000-0000-0000B32C0000}"/>
    <cellStyle name="Normal 6 4 5 4" xfId="9805" xr:uid="{00000000-0005-0000-0000-0000B42C0000}"/>
    <cellStyle name="Normal 6 4 6" xfId="3275" xr:uid="{00000000-0005-0000-0000-0000B52C0000}"/>
    <cellStyle name="Normal 6 4 6 2" xfId="7023" xr:uid="{00000000-0005-0000-0000-0000B62C0000}"/>
    <cellStyle name="Normal 6 4 6 2 2" xfId="14510" xr:uid="{00000000-0005-0000-0000-0000B72C0000}"/>
    <cellStyle name="Normal 6 4 6 3" xfId="10767" xr:uid="{00000000-0005-0000-0000-0000B82C0000}"/>
    <cellStyle name="Normal 6 4 7" xfId="5151" xr:uid="{00000000-0005-0000-0000-0000B92C0000}"/>
    <cellStyle name="Normal 6 4 7 2" xfId="12639" xr:uid="{00000000-0005-0000-0000-0000BA2C0000}"/>
    <cellStyle name="Normal 6 4 8" xfId="8896" xr:uid="{00000000-0005-0000-0000-0000BB2C0000}"/>
    <cellStyle name="Normal 6 5" xfId="1284" xr:uid="{00000000-0005-0000-0000-0000BC2C0000}"/>
    <cellStyle name="Normal 6 5 2" xfId="1617" xr:uid="{00000000-0005-0000-0000-0000BD2C0000}"/>
    <cellStyle name="Normal 6 5 2 2" xfId="2058" xr:uid="{00000000-0005-0000-0000-0000BE2C0000}"/>
    <cellStyle name="Normal 6 5 2 2 2" xfId="2969" xr:uid="{00000000-0005-0000-0000-0000BF2C0000}"/>
    <cellStyle name="Normal 6 5 2 2 2 2" xfId="4846" xr:uid="{00000000-0005-0000-0000-0000C02C0000}"/>
    <cellStyle name="Normal 6 5 2 2 2 2 2" xfId="8594" xr:uid="{00000000-0005-0000-0000-0000C12C0000}"/>
    <cellStyle name="Normal 6 5 2 2 2 2 2 2" xfId="16081" xr:uid="{00000000-0005-0000-0000-0000C22C0000}"/>
    <cellStyle name="Normal 6 5 2 2 2 2 3" xfId="12338" xr:uid="{00000000-0005-0000-0000-0000C32C0000}"/>
    <cellStyle name="Normal 6 5 2 2 2 3" xfId="6722" xr:uid="{00000000-0005-0000-0000-0000C42C0000}"/>
    <cellStyle name="Normal 6 5 2 2 2 3 2" xfId="14210" xr:uid="{00000000-0005-0000-0000-0000C52C0000}"/>
    <cellStyle name="Normal 6 5 2 2 2 4" xfId="10467" xr:uid="{00000000-0005-0000-0000-0000C62C0000}"/>
    <cellStyle name="Normal 6 5 2 2 3" xfId="3937" xr:uid="{00000000-0005-0000-0000-0000C72C0000}"/>
    <cellStyle name="Normal 6 5 2 2 3 2" xfId="7685" xr:uid="{00000000-0005-0000-0000-0000C82C0000}"/>
    <cellStyle name="Normal 6 5 2 2 3 2 2" xfId="15172" xr:uid="{00000000-0005-0000-0000-0000C92C0000}"/>
    <cellStyle name="Normal 6 5 2 2 3 3" xfId="11429" xr:uid="{00000000-0005-0000-0000-0000CA2C0000}"/>
    <cellStyle name="Normal 6 5 2 2 4" xfId="5813" xr:uid="{00000000-0005-0000-0000-0000CB2C0000}"/>
    <cellStyle name="Normal 6 5 2 2 4 2" xfId="13301" xr:uid="{00000000-0005-0000-0000-0000CC2C0000}"/>
    <cellStyle name="Normal 6 5 2 2 5" xfId="9558" xr:uid="{00000000-0005-0000-0000-0000CD2C0000}"/>
    <cellStyle name="Normal 6 5 2 3" xfId="2528" xr:uid="{00000000-0005-0000-0000-0000CE2C0000}"/>
    <cellStyle name="Normal 6 5 2 3 2" xfId="4406" xr:uid="{00000000-0005-0000-0000-0000CF2C0000}"/>
    <cellStyle name="Normal 6 5 2 3 2 2" xfId="8154" xr:uid="{00000000-0005-0000-0000-0000D02C0000}"/>
    <cellStyle name="Normal 6 5 2 3 2 2 2" xfId="15641" xr:uid="{00000000-0005-0000-0000-0000D12C0000}"/>
    <cellStyle name="Normal 6 5 2 3 2 3" xfId="11898" xr:uid="{00000000-0005-0000-0000-0000D22C0000}"/>
    <cellStyle name="Normal 6 5 2 3 3" xfId="6282" xr:uid="{00000000-0005-0000-0000-0000D32C0000}"/>
    <cellStyle name="Normal 6 5 2 3 3 2" xfId="13770" xr:uid="{00000000-0005-0000-0000-0000D42C0000}"/>
    <cellStyle name="Normal 6 5 2 3 4" xfId="10027" xr:uid="{00000000-0005-0000-0000-0000D52C0000}"/>
    <cellStyle name="Normal 6 5 2 4" xfId="3497" xr:uid="{00000000-0005-0000-0000-0000D62C0000}"/>
    <cellStyle name="Normal 6 5 2 4 2" xfId="7245" xr:uid="{00000000-0005-0000-0000-0000D72C0000}"/>
    <cellStyle name="Normal 6 5 2 4 2 2" xfId="14732" xr:uid="{00000000-0005-0000-0000-0000D82C0000}"/>
    <cellStyle name="Normal 6 5 2 4 3" xfId="10989" xr:uid="{00000000-0005-0000-0000-0000D92C0000}"/>
    <cellStyle name="Normal 6 5 2 5" xfId="5373" xr:uid="{00000000-0005-0000-0000-0000DA2C0000}"/>
    <cellStyle name="Normal 6 5 2 5 2" xfId="12861" xr:uid="{00000000-0005-0000-0000-0000DB2C0000}"/>
    <cellStyle name="Normal 6 5 2 6" xfId="9118" xr:uid="{00000000-0005-0000-0000-0000DC2C0000}"/>
    <cellStyle name="Normal 6 5 3" xfId="1838" xr:uid="{00000000-0005-0000-0000-0000DD2C0000}"/>
    <cellStyle name="Normal 6 5 3 2" xfId="2749" xr:uid="{00000000-0005-0000-0000-0000DE2C0000}"/>
    <cellStyle name="Normal 6 5 3 2 2" xfId="4626" xr:uid="{00000000-0005-0000-0000-0000DF2C0000}"/>
    <cellStyle name="Normal 6 5 3 2 2 2" xfId="8374" xr:uid="{00000000-0005-0000-0000-0000E02C0000}"/>
    <cellStyle name="Normal 6 5 3 2 2 2 2" xfId="15861" xr:uid="{00000000-0005-0000-0000-0000E12C0000}"/>
    <cellStyle name="Normal 6 5 3 2 2 3" xfId="12118" xr:uid="{00000000-0005-0000-0000-0000E22C0000}"/>
    <cellStyle name="Normal 6 5 3 2 3" xfId="6502" xr:uid="{00000000-0005-0000-0000-0000E32C0000}"/>
    <cellStyle name="Normal 6 5 3 2 3 2" xfId="13990" xr:uid="{00000000-0005-0000-0000-0000E42C0000}"/>
    <cellStyle name="Normal 6 5 3 2 4" xfId="10247" xr:uid="{00000000-0005-0000-0000-0000E52C0000}"/>
    <cellStyle name="Normal 6 5 3 3" xfId="3717" xr:uid="{00000000-0005-0000-0000-0000E62C0000}"/>
    <cellStyle name="Normal 6 5 3 3 2" xfId="7465" xr:uid="{00000000-0005-0000-0000-0000E72C0000}"/>
    <cellStyle name="Normal 6 5 3 3 2 2" xfId="14952" xr:uid="{00000000-0005-0000-0000-0000E82C0000}"/>
    <cellStyle name="Normal 6 5 3 3 3" xfId="11209" xr:uid="{00000000-0005-0000-0000-0000E92C0000}"/>
    <cellStyle name="Normal 6 5 3 4" xfId="5593" xr:uid="{00000000-0005-0000-0000-0000EA2C0000}"/>
    <cellStyle name="Normal 6 5 3 4 2" xfId="13081" xr:uid="{00000000-0005-0000-0000-0000EB2C0000}"/>
    <cellStyle name="Normal 6 5 3 5" xfId="9338" xr:uid="{00000000-0005-0000-0000-0000EC2C0000}"/>
    <cellStyle name="Normal 6 5 4" xfId="2308" xr:uid="{00000000-0005-0000-0000-0000ED2C0000}"/>
    <cellStyle name="Normal 6 5 4 2" xfId="4186" xr:uid="{00000000-0005-0000-0000-0000EE2C0000}"/>
    <cellStyle name="Normal 6 5 4 2 2" xfId="7934" xr:uid="{00000000-0005-0000-0000-0000EF2C0000}"/>
    <cellStyle name="Normal 6 5 4 2 2 2" xfId="15421" xr:uid="{00000000-0005-0000-0000-0000F02C0000}"/>
    <cellStyle name="Normal 6 5 4 2 3" xfId="11678" xr:uid="{00000000-0005-0000-0000-0000F12C0000}"/>
    <cellStyle name="Normal 6 5 4 3" xfId="6062" xr:uid="{00000000-0005-0000-0000-0000F22C0000}"/>
    <cellStyle name="Normal 6 5 4 3 2" xfId="13550" xr:uid="{00000000-0005-0000-0000-0000F32C0000}"/>
    <cellStyle name="Normal 6 5 4 4" xfId="9807" xr:uid="{00000000-0005-0000-0000-0000F42C0000}"/>
    <cellStyle name="Normal 6 5 5" xfId="3277" xr:uid="{00000000-0005-0000-0000-0000F52C0000}"/>
    <cellStyle name="Normal 6 5 5 2" xfId="7025" xr:uid="{00000000-0005-0000-0000-0000F62C0000}"/>
    <cellStyle name="Normal 6 5 5 2 2" xfId="14512" xr:uid="{00000000-0005-0000-0000-0000F72C0000}"/>
    <cellStyle name="Normal 6 5 5 3" xfId="10769" xr:uid="{00000000-0005-0000-0000-0000F82C0000}"/>
    <cellStyle name="Normal 6 5 6" xfId="5153" xr:uid="{00000000-0005-0000-0000-0000F92C0000}"/>
    <cellStyle name="Normal 6 5 6 2" xfId="12641" xr:uid="{00000000-0005-0000-0000-0000FA2C0000}"/>
    <cellStyle name="Normal 6 5 7" xfId="8898" xr:uid="{00000000-0005-0000-0000-0000FB2C0000}"/>
    <cellStyle name="Normal 6 6" xfId="1463" xr:uid="{00000000-0005-0000-0000-0000FC2C0000}"/>
    <cellStyle name="Normal 6 6 2" xfId="1905" xr:uid="{00000000-0005-0000-0000-0000FD2C0000}"/>
    <cellStyle name="Normal 6 6 2 2" xfId="2816" xr:uid="{00000000-0005-0000-0000-0000FE2C0000}"/>
    <cellStyle name="Normal 6 6 2 2 2" xfId="4693" xr:uid="{00000000-0005-0000-0000-0000FF2C0000}"/>
    <cellStyle name="Normal 6 6 2 2 2 2" xfId="8441" xr:uid="{00000000-0005-0000-0000-0000002D0000}"/>
    <cellStyle name="Normal 6 6 2 2 2 2 2" xfId="15928" xr:uid="{00000000-0005-0000-0000-0000012D0000}"/>
    <cellStyle name="Normal 6 6 2 2 2 3" xfId="12185" xr:uid="{00000000-0005-0000-0000-0000022D0000}"/>
    <cellStyle name="Normal 6 6 2 2 3" xfId="6569" xr:uid="{00000000-0005-0000-0000-0000032D0000}"/>
    <cellStyle name="Normal 6 6 2 2 3 2" xfId="14057" xr:uid="{00000000-0005-0000-0000-0000042D0000}"/>
    <cellStyle name="Normal 6 6 2 2 4" xfId="10314" xr:uid="{00000000-0005-0000-0000-0000052D0000}"/>
    <cellStyle name="Normal 6 6 2 3" xfId="3784" xr:uid="{00000000-0005-0000-0000-0000062D0000}"/>
    <cellStyle name="Normal 6 6 2 3 2" xfId="7532" xr:uid="{00000000-0005-0000-0000-0000072D0000}"/>
    <cellStyle name="Normal 6 6 2 3 2 2" xfId="15019" xr:uid="{00000000-0005-0000-0000-0000082D0000}"/>
    <cellStyle name="Normal 6 6 2 3 3" xfId="11276" xr:uid="{00000000-0005-0000-0000-0000092D0000}"/>
    <cellStyle name="Normal 6 6 2 4" xfId="5660" xr:uid="{00000000-0005-0000-0000-00000A2D0000}"/>
    <cellStyle name="Normal 6 6 2 4 2" xfId="13148" xr:uid="{00000000-0005-0000-0000-00000B2D0000}"/>
    <cellStyle name="Normal 6 6 2 5" xfId="9405" xr:uid="{00000000-0005-0000-0000-00000C2D0000}"/>
    <cellStyle name="Normal 6 6 3" xfId="2375" xr:uid="{00000000-0005-0000-0000-00000D2D0000}"/>
    <cellStyle name="Normal 6 6 3 2" xfId="4253" xr:uid="{00000000-0005-0000-0000-00000E2D0000}"/>
    <cellStyle name="Normal 6 6 3 2 2" xfId="8001" xr:uid="{00000000-0005-0000-0000-00000F2D0000}"/>
    <cellStyle name="Normal 6 6 3 2 2 2" xfId="15488" xr:uid="{00000000-0005-0000-0000-0000102D0000}"/>
    <cellStyle name="Normal 6 6 3 2 3" xfId="11745" xr:uid="{00000000-0005-0000-0000-0000112D0000}"/>
    <cellStyle name="Normal 6 6 3 3" xfId="6129" xr:uid="{00000000-0005-0000-0000-0000122D0000}"/>
    <cellStyle name="Normal 6 6 3 3 2" xfId="13617" xr:uid="{00000000-0005-0000-0000-0000132D0000}"/>
    <cellStyle name="Normal 6 6 3 4" xfId="9874" xr:uid="{00000000-0005-0000-0000-0000142D0000}"/>
    <cellStyle name="Normal 6 6 4" xfId="3344" xr:uid="{00000000-0005-0000-0000-0000152D0000}"/>
    <cellStyle name="Normal 6 6 4 2" xfId="7092" xr:uid="{00000000-0005-0000-0000-0000162D0000}"/>
    <cellStyle name="Normal 6 6 4 2 2" xfId="14579" xr:uid="{00000000-0005-0000-0000-0000172D0000}"/>
    <cellStyle name="Normal 6 6 4 3" xfId="10836" xr:uid="{00000000-0005-0000-0000-0000182D0000}"/>
    <cellStyle name="Normal 6 6 5" xfId="5220" xr:uid="{00000000-0005-0000-0000-0000192D0000}"/>
    <cellStyle name="Normal 6 6 5 2" xfId="12708" xr:uid="{00000000-0005-0000-0000-00001A2D0000}"/>
    <cellStyle name="Normal 6 6 6" xfId="8965" xr:uid="{00000000-0005-0000-0000-00001B2D0000}"/>
    <cellStyle name="Normal 6 7" xfId="1685" xr:uid="{00000000-0005-0000-0000-00001C2D0000}"/>
    <cellStyle name="Normal 6 7 2" xfId="2596" xr:uid="{00000000-0005-0000-0000-00001D2D0000}"/>
    <cellStyle name="Normal 6 7 2 2" xfId="4473" xr:uid="{00000000-0005-0000-0000-00001E2D0000}"/>
    <cellStyle name="Normal 6 7 2 2 2" xfId="8221" xr:uid="{00000000-0005-0000-0000-00001F2D0000}"/>
    <cellStyle name="Normal 6 7 2 2 2 2" xfId="15708" xr:uid="{00000000-0005-0000-0000-0000202D0000}"/>
    <cellStyle name="Normal 6 7 2 2 3" xfId="11965" xr:uid="{00000000-0005-0000-0000-0000212D0000}"/>
    <cellStyle name="Normal 6 7 2 3" xfId="6349" xr:uid="{00000000-0005-0000-0000-0000222D0000}"/>
    <cellStyle name="Normal 6 7 2 3 2" xfId="13837" xr:uid="{00000000-0005-0000-0000-0000232D0000}"/>
    <cellStyle name="Normal 6 7 2 4" xfId="10094" xr:uid="{00000000-0005-0000-0000-0000242D0000}"/>
    <cellStyle name="Normal 6 7 3" xfId="3564" xr:uid="{00000000-0005-0000-0000-0000252D0000}"/>
    <cellStyle name="Normal 6 7 3 2" xfId="7312" xr:uid="{00000000-0005-0000-0000-0000262D0000}"/>
    <cellStyle name="Normal 6 7 3 2 2" xfId="14799" xr:uid="{00000000-0005-0000-0000-0000272D0000}"/>
    <cellStyle name="Normal 6 7 3 3" xfId="11056" xr:uid="{00000000-0005-0000-0000-0000282D0000}"/>
    <cellStyle name="Normal 6 7 4" xfId="5440" xr:uid="{00000000-0005-0000-0000-0000292D0000}"/>
    <cellStyle name="Normal 6 7 4 2" xfId="12928" xr:uid="{00000000-0005-0000-0000-00002A2D0000}"/>
    <cellStyle name="Normal 6 7 5" xfId="9185" xr:uid="{00000000-0005-0000-0000-00002B2D0000}"/>
    <cellStyle name="Normal 6 8" xfId="2155" xr:uid="{00000000-0005-0000-0000-00002C2D0000}"/>
    <cellStyle name="Normal 6 8 2" xfId="4033" xr:uid="{00000000-0005-0000-0000-00002D2D0000}"/>
    <cellStyle name="Normal 6 8 2 2" xfId="7781" xr:uid="{00000000-0005-0000-0000-00002E2D0000}"/>
    <cellStyle name="Normal 6 8 2 2 2" xfId="15268" xr:uid="{00000000-0005-0000-0000-00002F2D0000}"/>
    <cellStyle name="Normal 6 8 2 3" xfId="11525" xr:uid="{00000000-0005-0000-0000-0000302D0000}"/>
    <cellStyle name="Normal 6 8 3" xfId="5909" xr:uid="{00000000-0005-0000-0000-0000312D0000}"/>
    <cellStyle name="Normal 6 8 3 2" xfId="13397" xr:uid="{00000000-0005-0000-0000-0000322D0000}"/>
    <cellStyle name="Normal 6 8 4" xfId="9654" xr:uid="{00000000-0005-0000-0000-0000332D0000}"/>
    <cellStyle name="Normal 6 9" xfId="3124" xr:uid="{00000000-0005-0000-0000-0000342D0000}"/>
    <cellStyle name="Normal 6 9 2" xfId="6872" xr:uid="{00000000-0005-0000-0000-0000352D0000}"/>
    <cellStyle name="Normal 6 9 2 2" xfId="14359" xr:uid="{00000000-0005-0000-0000-0000362D0000}"/>
    <cellStyle name="Normal 6 9 3" xfId="10616" xr:uid="{00000000-0005-0000-0000-0000372D0000}"/>
    <cellStyle name="Normal 60" xfId="3073" xr:uid="{00000000-0005-0000-0000-0000382D0000}"/>
    <cellStyle name="Normal 60 2" xfId="4949" xr:uid="{00000000-0005-0000-0000-0000392D0000}"/>
    <cellStyle name="Normal 60 2 2" xfId="8695" xr:uid="{00000000-0005-0000-0000-00003A2D0000}"/>
    <cellStyle name="Normal 60 2 2 2" xfId="16182" xr:uid="{00000000-0005-0000-0000-00003B2D0000}"/>
    <cellStyle name="Normal 60 2 3" xfId="12439" xr:uid="{00000000-0005-0000-0000-00003C2D0000}"/>
    <cellStyle name="Normal 60 3" xfId="6823" xr:uid="{00000000-0005-0000-0000-00003D2D0000}"/>
    <cellStyle name="Normal 60 3 2" xfId="14311" xr:uid="{00000000-0005-0000-0000-00003E2D0000}"/>
    <cellStyle name="Normal 60 4" xfId="10568" xr:uid="{00000000-0005-0000-0000-00003F2D0000}"/>
    <cellStyle name="Normal 61" xfId="3074" xr:uid="{00000000-0005-0000-0000-0000402D0000}"/>
    <cellStyle name="Normal 61 2" xfId="4950" xr:uid="{00000000-0005-0000-0000-0000412D0000}"/>
    <cellStyle name="Normal 61 2 2" xfId="8696" xr:uid="{00000000-0005-0000-0000-0000422D0000}"/>
    <cellStyle name="Normal 61 2 2 2" xfId="16183" xr:uid="{00000000-0005-0000-0000-0000432D0000}"/>
    <cellStyle name="Normal 61 2 3" xfId="12440" xr:uid="{00000000-0005-0000-0000-0000442D0000}"/>
    <cellStyle name="Normal 61 3" xfId="6824" xr:uid="{00000000-0005-0000-0000-0000452D0000}"/>
    <cellStyle name="Normal 61 3 2" xfId="14312" xr:uid="{00000000-0005-0000-0000-0000462D0000}"/>
    <cellStyle name="Normal 61 4" xfId="10569" xr:uid="{00000000-0005-0000-0000-0000472D0000}"/>
    <cellStyle name="Normal 62" xfId="3075" xr:uid="{00000000-0005-0000-0000-0000482D0000}"/>
    <cellStyle name="Normal 62 2" xfId="4951" xr:uid="{00000000-0005-0000-0000-0000492D0000}"/>
    <cellStyle name="Normal 62 2 2" xfId="8697" xr:uid="{00000000-0005-0000-0000-00004A2D0000}"/>
    <cellStyle name="Normal 62 2 2 2" xfId="16184" xr:uid="{00000000-0005-0000-0000-00004B2D0000}"/>
    <cellStyle name="Normal 62 2 3" xfId="12441" xr:uid="{00000000-0005-0000-0000-00004C2D0000}"/>
    <cellStyle name="Normal 62 3" xfId="6825" xr:uid="{00000000-0005-0000-0000-00004D2D0000}"/>
    <cellStyle name="Normal 62 3 2" xfId="14313" xr:uid="{00000000-0005-0000-0000-00004E2D0000}"/>
    <cellStyle name="Normal 62 4" xfId="10570" xr:uid="{00000000-0005-0000-0000-00004F2D0000}"/>
    <cellStyle name="Normal 63" xfId="3076" xr:uid="{00000000-0005-0000-0000-0000502D0000}"/>
    <cellStyle name="Normal 63 2" xfId="4952" xr:uid="{00000000-0005-0000-0000-0000512D0000}"/>
    <cellStyle name="Normal 63 2 2" xfId="8698" xr:uid="{00000000-0005-0000-0000-0000522D0000}"/>
    <cellStyle name="Normal 63 2 2 2" xfId="16185" xr:uid="{00000000-0005-0000-0000-0000532D0000}"/>
    <cellStyle name="Normal 63 2 3" xfId="12442" xr:uid="{00000000-0005-0000-0000-0000542D0000}"/>
    <cellStyle name="Normal 63 3" xfId="6826" xr:uid="{00000000-0005-0000-0000-0000552D0000}"/>
    <cellStyle name="Normal 63 3 2" xfId="14314" xr:uid="{00000000-0005-0000-0000-0000562D0000}"/>
    <cellStyle name="Normal 63 4" xfId="10571" xr:uid="{00000000-0005-0000-0000-0000572D0000}"/>
    <cellStyle name="Normal 64" xfId="3077" xr:uid="{00000000-0005-0000-0000-0000582D0000}"/>
    <cellStyle name="Normal 64 2" xfId="4953" xr:uid="{00000000-0005-0000-0000-0000592D0000}"/>
    <cellStyle name="Normal 64 2 2" xfId="8699" xr:uid="{00000000-0005-0000-0000-00005A2D0000}"/>
    <cellStyle name="Normal 64 2 2 2" xfId="16186" xr:uid="{00000000-0005-0000-0000-00005B2D0000}"/>
    <cellStyle name="Normal 64 2 3" xfId="12443" xr:uid="{00000000-0005-0000-0000-00005C2D0000}"/>
    <cellStyle name="Normal 64 3" xfId="6827" xr:uid="{00000000-0005-0000-0000-00005D2D0000}"/>
    <cellStyle name="Normal 64 3 2" xfId="14315" xr:uid="{00000000-0005-0000-0000-00005E2D0000}"/>
    <cellStyle name="Normal 64 4" xfId="10572" xr:uid="{00000000-0005-0000-0000-00005F2D0000}"/>
    <cellStyle name="Normal 65" xfId="3078" xr:uid="{00000000-0005-0000-0000-0000602D0000}"/>
    <cellStyle name="Normal 65 2" xfId="4954" xr:uid="{00000000-0005-0000-0000-0000612D0000}"/>
    <cellStyle name="Normal 65 2 2" xfId="8700" xr:uid="{00000000-0005-0000-0000-0000622D0000}"/>
    <cellStyle name="Normal 65 2 2 2" xfId="16187" xr:uid="{00000000-0005-0000-0000-0000632D0000}"/>
    <cellStyle name="Normal 65 2 3" xfId="12444" xr:uid="{00000000-0005-0000-0000-0000642D0000}"/>
    <cellStyle name="Normal 65 3" xfId="6828" xr:uid="{00000000-0005-0000-0000-0000652D0000}"/>
    <cellStyle name="Normal 65 3 2" xfId="14316" xr:uid="{00000000-0005-0000-0000-0000662D0000}"/>
    <cellStyle name="Normal 65 4" xfId="10573" xr:uid="{00000000-0005-0000-0000-0000672D0000}"/>
    <cellStyle name="Normal 66" xfId="3079" xr:uid="{00000000-0005-0000-0000-0000682D0000}"/>
    <cellStyle name="Normal 66 2" xfId="4955" xr:uid="{00000000-0005-0000-0000-0000692D0000}"/>
    <cellStyle name="Normal 66 2 2" xfId="8701" xr:uid="{00000000-0005-0000-0000-00006A2D0000}"/>
    <cellStyle name="Normal 66 2 2 2" xfId="16188" xr:uid="{00000000-0005-0000-0000-00006B2D0000}"/>
    <cellStyle name="Normal 66 2 3" xfId="12445" xr:uid="{00000000-0005-0000-0000-00006C2D0000}"/>
    <cellStyle name="Normal 66 3" xfId="6829" xr:uid="{00000000-0005-0000-0000-00006D2D0000}"/>
    <cellStyle name="Normal 66 3 2" xfId="14317" xr:uid="{00000000-0005-0000-0000-00006E2D0000}"/>
    <cellStyle name="Normal 66 4" xfId="10574" xr:uid="{00000000-0005-0000-0000-00006F2D0000}"/>
    <cellStyle name="Normal 67" xfId="3080" xr:uid="{00000000-0005-0000-0000-0000702D0000}"/>
    <cellStyle name="Normal 67 2" xfId="4956" xr:uid="{00000000-0005-0000-0000-0000712D0000}"/>
    <cellStyle name="Normal 67 2 2" xfId="8702" xr:uid="{00000000-0005-0000-0000-0000722D0000}"/>
    <cellStyle name="Normal 67 2 2 2" xfId="16189" xr:uid="{00000000-0005-0000-0000-0000732D0000}"/>
    <cellStyle name="Normal 67 2 3" xfId="12446" xr:uid="{00000000-0005-0000-0000-0000742D0000}"/>
    <cellStyle name="Normal 67 3" xfId="6830" xr:uid="{00000000-0005-0000-0000-0000752D0000}"/>
    <cellStyle name="Normal 67 3 2" xfId="14318" xr:uid="{00000000-0005-0000-0000-0000762D0000}"/>
    <cellStyle name="Normal 67 4" xfId="10575" xr:uid="{00000000-0005-0000-0000-0000772D0000}"/>
    <cellStyle name="Normal 68" xfId="3081" xr:uid="{00000000-0005-0000-0000-0000782D0000}"/>
    <cellStyle name="Normal 68 2" xfId="4957" xr:uid="{00000000-0005-0000-0000-0000792D0000}"/>
    <cellStyle name="Normal 68 2 2" xfId="8703" xr:uid="{00000000-0005-0000-0000-00007A2D0000}"/>
    <cellStyle name="Normal 68 2 2 2" xfId="16190" xr:uid="{00000000-0005-0000-0000-00007B2D0000}"/>
    <cellStyle name="Normal 68 2 3" xfId="12447" xr:uid="{00000000-0005-0000-0000-00007C2D0000}"/>
    <cellStyle name="Normal 68 3" xfId="6831" xr:uid="{00000000-0005-0000-0000-00007D2D0000}"/>
    <cellStyle name="Normal 68 3 2" xfId="14319" xr:uid="{00000000-0005-0000-0000-00007E2D0000}"/>
    <cellStyle name="Normal 68 4" xfId="10576" xr:uid="{00000000-0005-0000-0000-00007F2D0000}"/>
    <cellStyle name="Normal 69" xfId="3082" xr:uid="{00000000-0005-0000-0000-0000802D0000}"/>
    <cellStyle name="Normal 69 2" xfId="4958" xr:uid="{00000000-0005-0000-0000-0000812D0000}"/>
    <cellStyle name="Normal 69 2 2" xfId="8704" xr:uid="{00000000-0005-0000-0000-0000822D0000}"/>
    <cellStyle name="Normal 69 2 2 2" xfId="16191" xr:uid="{00000000-0005-0000-0000-0000832D0000}"/>
    <cellStyle name="Normal 69 2 3" xfId="12448" xr:uid="{00000000-0005-0000-0000-0000842D0000}"/>
    <cellStyle name="Normal 69 3" xfId="6832" xr:uid="{00000000-0005-0000-0000-0000852D0000}"/>
    <cellStyle name="Normal 69 3 2" xfId="14320" xr:uid="{00000000-0005-0000-0000-0000862D0000}"/>
    <cellStyle name="Normal 69 4" xfId="10577" xr:uid="{00000000-0005-0000-0000-0000872D0000}"/>
    <cellStyle name="Normal 7" xfId="14" xr:uid="{00000000-0005-0000-0000-0000882D0000}"/>
    <cellStyle name="Normal 7 10" xfId="3125" xr:uid="{00000000-0005-0000-0000-0000892D0000}"/>
    <cellStyle name="Normal 7 10 2" xfId="6873" xr:uid="{00000000-0005-0000-0000-00008A2D0000}"/>
    <cellStyle name="Normal 7 10 2 2" xfId="14360" xr:uid="{00000000-0005-0000-0000-00008B2D0000}"/>
    <cellStyle name="Normal 7 10 3" xfId="10617" xr:uid="{00000000-0005-0000-0000-00008C2D0000}"/>
    <cellStyle name="Normal 7 11" xfId="5000" xr:uid="{00000000-0005-0000-0000-00008D2D0000}"/>
    <cellStyle name="Normal 7 11 2" xfId="12489" xr:uid="{00000000-0005-0000-0000-00008E2D0000}"/>
    <cellStyle name="Normal 7 12" xfId="8746" xr:uid="{00000000-0005-0000-0000-00008F2D0000}"/>
    <cellStyle name="Normal 7 2" xfId="22" xr:uid="{00000000-0005-0000-0000-0000902D0000}"/>
    <cellStyle name="Normal 7 2 10" xfId="8751" xr:uid="{00000000-0005-0000-0000-0000912D0000}"/>
    <cellStyle name="Normal 7 2 2" xfId="1285" xr:uid="{00000000-0005-0000-0000-0000922D0000}"/>
    <cellStyle name="Normal 7 2 2 2" xfId="1286" xr:uid="{00000000-0005-0000-0000-0000932D0000}"/>
    <cellStyle name="Normal 7 2 2 2 2" xfId="1287" xr:uid="{00000000-0005-0000-0000-0000942D0000}"/>
    <cellStyle name="Normal 7 2 2 2 2 2" xfId="1620" xr:uid="{00000000-0005-0000-0000-0000952D0000}"/>
    <cellStyle name="Normal 7 2 2 2 2 2 2" xfId="2061" xr:uid="{00000000-0005-0000-0000-0000962D0000}"/>
    <cellStyle name="Normal 7 2 2 2 2 2 2 2" xfId="2972" xr:uid="{00000000-0005-0000-0000-0000972D0000}"/>
    <cellStyle name="Normal 7 2 2 2 2 2 2 2 2" xfId="4849" xr:uid="{00000000-0005-0000-0000-0000982D0000}"/>
    <cellStyle name="Normal 7 2 2 2 2 2 2 2 2 2" xfId="8597" xr:uid="{00000000-0005-0000-0000-0000992D0000}"/>
    <cellStyle name="Normal 7 2 2 2 2 2 2 2 2 2 2" xfId="16084" xr:uid="{00000000-0005-0000-0000-00009A2D0000}"/>
    <cellStyle name="Normal 7 2 2 2 2 2 2 2 2 3" xfId="12341" xr:uid="{00000000-0005-0000-0000-00009B2D0000}"/>
    <cellStyle name="Normal 7 2 2 2 2 2 2 2 3" xfId="6725" xr:uid="{00000000-0005-0000-0000-00009C2D0000}"/>
    <cellStyle name="Normal 7 2 2 2 2 2 2 2 3 2" xfId="14213" xr:uid="{00000000-0005-0000-0000-00009D2D0000}"/>
    <cellStyle name="Normal 7 2 2 2 2 2 2 2 4" xfId="10470" xr:uid="{00000000-0005-0000-0000-00009E2D0000}"/>
    <cellStyle name="Normal 7 2 2 2 2 2 2 3" xfId="3940" xr:uid="{00000000-0005-0000-0000-00009F2D0000}"/>
    <cellStyle name="Normal 7 2 2 2 2 2 2 3 2" xfId="7688" xr:uid="{00000000-0005-0000-0000-0000A02D0000}"/>
    <cellStyle name="Normal 7 2 2 2 2 2 2 3 2 2" xfId="15175" xr:uid="{00000000-0005-0000-0000-0000A12D0000}"/>
    <cellStyle name="Normal 7 2 2 2 2 2 2 3 3" xfId="11432" xr:uid="{00000000-0005-0000-0000-0000A22D0000}"/>
    <cellStyle name="Normal 7 2 2 2 2 2 2 4" xfId="5816" xr:uid="{00000000-0005-0000-0000-0000A32D0000}"/>
    <cellStyle name="Normal 7 2 2 2 2 2 2 4 2" xfId="13304" xr:uid="{00000000-0005-0000-0000-0000A42D0000}"/>
    <cellStyle name="Normal 7 2 2 2 2 2 2 5" xfId="9561" xr:uid="{00000000-0005-0000-0000-0000A52D0000}"/>
    <cellStyle name="Normal 7 2 2 2 2 2 3" xfId="2531" xr:uid="{00000000-0005-0000-0000-0000A62D0000}"/>
    <cellStyle name="Normal 7 2 2 2 2 2 3 2" xfId="4409" xr:uid="{00000000-0005-0000-0000-0000A72D0000}"/>
    <cellStyle name="Normal 7 2 2 2 2 2 3 2 2" xfId="8157" xr:uid="{00000000-0005-0000-0000-0000A82D0000}"/>
    <cellStyle name="Normal 7 2 2 2 2 2 3 2 2 2" xfId="15644" xr:uid="{00000000-0005-0000-0000-0000A92D0000}"/>
    <cellStyle name="Normal 7 2 2 2 2 2 3 2 3" xfId="11901" xr:uid="{00000000-0005-0000-0000-0000AA2D0000}"/>
    <cellStyle name="Normal 7 2 2 2 2 2 3 3" xfId="6285" xr:uid="{00000000-0005-0000-0000-0000AB2D0000}"/>
    <cellStyle name="Normal 7 2 2 2 2 2 3 3 2" xfId="13773" xr:uid="{00000000-0005-0000-0000-0000AC2D0000}"/>
    <cellStyle name="Normal 7 2 2 2 2 2 3 4" xfId="10030" xr:uid="{00000000-0005-0000-0000-0000AD2D0000}"/>
    <cellStyle name="Normal 7 2 2 2 2 2 4" xfId="3500" xr:uid="{00000000-0005-0000-0000-0000AE2D0000}"/>
    <cellStyle name="Normal 7 2 2 2 2 2 4 2" xfId="7248" xr:uid="{00000000-0005-0000-0000-0000AF2D0000}"/>
    <cellStyle name="Normal 7 2 2 2 2 2 4 2 2" xfId="14735" xr:uid="{00000000-0005-0000-0000-0000B02D0000}"/>
    <cellStyle name="Normal 7 2 2 2 2 2 4 3" xfId="10992" xr:uid="{00000000-0005-0000-0000-0000B12D0000}"/>
    <cellStyle name="Normal 7 2 2 2 2 2 5" xfId="5376" xr:uid="{00000000-0005-0000-0000-0000B22D0000}"/>
    <cellStyle name="Normal 7 2 2 2 2 2 5 2" xfId="12864" xr:uid="{00000000-0005-0000-0000-0000B32D0000}"/>
    <cellStyle name="Normal 7 2 2 2 2 2 6" xfId="9121" xr:uid="{00000000-0005-0000-0000-0000B42D0000}"/>
    <cellStyle name="Normal 7 2 2 2 2 3" xfId="1841" xr:uid="{00000000-0005-0000-0000-0000B52D0000}"/>
    <cellStyle name="Normal 7 2 2 2 2 3 2" xfId="2752" xr:uid="{00000000-0005-0000-0000-0000B62D0000}"/>
    <cellStyle name="Normal 7 2 2 2 2 3 2 2" xfId="4629" xr:uid="{00000000-0005-0000-0000-0000B72D0000}"/>
    <cellStyle name="Normal 7 2 2 2 2 3 2 2 2" xfId="8377" xr:uid="{00000000-0005-0000-0000-0000B82D0000}"/>
    <cellStyle name="Normal 7 2 2 2 2 3 2 2 2 2" xfId="15864" xr:uid="{00000000-0005-0000-0000-0000B92D0000}"/>
    <cellStyle name="Normal 7 2 2 2 2 3 2 2 3" xfId="12121" xr:uid="{00000000-0005-0000-0000-0000BA2D0000}"/>
    <cellStyle name="Normal 7 2 2 2 2 3 2 3" xfId="6505" xr:uid="{00000000-0005-0000-0000-0000BB2D0000}"/>
    <cellStyle name="Normal 7 2 2 2 2 3 2 3 2" xfId="13993" xr:uid="{00000000-0005-0000-0000-0000BC2D0000}"/>
    <cellStyle name="Normal 7 2 2 2 2 3 2 4" xfId="10250" xr:uid="{00000000-0005-0000-0000-0000BD2D0000}"/>
    <cellStyle name="Normal 7 2 2 2 2 3 3" xfId="3720" xr:uid="{00000000-0005-0000-0000-0000BE2D0000}"/>
    <cellStyle name="Normal 7 2 2 2 2 3 3 2" xfId="7468" xr:uid="{00000000-0005-0000-0000-0000BF2D0000}"/>
    <cellStyle name="Normal 7 2 2 2 2 3 3 2 2" xfId="14955" xr:uid="{00000000-0005-0000-0000-0000C02D0000}"/>
    <cellStyle name="Normal 7 2 2 2 2 3 3 3" xfId="11212" xr:uid="{00000000-0005-0000-0000-0000C12D0000}"/>
    <cellStyle name="Normal 7 2 2 2 2 3 4" xfId="5596" xr:uid="{00000000-0005-0000-0000-0000C22D0000}"/>
    <cellStyle name="Normal 7 2 2 2 2 3 4 2" xfId="13084" xr:uid="{00000000-0005-0000-0000-0000C32D0000}"/>
    <cellStyle name="Normal 7 2 2 2 2 3 5" xfId="9341" xr:uid="{00000000-0005-0000-0000-0000C42D0000}"/>
    <cellStyle name="Normal 7 2 2 2 2 4" xfId="2311" xr:uid="{00000000-0005-0000-0000-0000C52D0000}"/>
    <cellStyle name="Normal 7 2 2 2 2 4 2" xfId="4189" xr:uid="{00000000-0005-0000-0000-0000C62D0000}"/>
    <cellStyle name="Normal 7 2 2 2 2 4 2 2" xfId="7937" xr:uid="{00000000-0005-0000-0000-0000C72D0000}"/>
    <cellStyle name="Normal 7 2 2 2 2 4 2 2 2" xfId="15424" xr:uid="{00000000-0005-0000-0000-0000C82D0000}"/>
    <cellStyle name="Normal 7 2 2 2 2 4 2 3" xfId="11681" xr:uid="{00000000-0005-0000-0000-0000C92D0000}"/>
    <cellStyle name="Normal 7 2 2 2 2 4 3" xfId="6065" xr:uid="{00000000-0005-0000-0000-0000CA2D0000}"/>
    <cellStyle name="Normal 7 2 2 2 2 4 3 2" xfId="13553" xr:uid="{00000000-0005-0000-0000-0000CB2D0000}"/>
    <cellStyle name="Normal 7 2 2 2 2 4 4" xfId="9810" xr:uid="{00000000-0005-0000-0000-0000CC2D0000}"/>
    <cellStyle name="Normal 7 2 2 2 2 5" xfId="3280" xr:uid="{00000000-0005-0000-0000-0000CD2D0000}"/>
    <cellStyle name="Normal 7 2 2 2 2 5 2" xfId="7028" xr:uid="{00000000-0005-0000-0000-0000CE2D0000}"/>
    <cellStyle name="Normal 7 2 2 2 2 5 2 2" xfId="14515" xr:uid="{00000000-0005-0000-0000-0000CF2D0000}"/>
    <cellStyle name="Normal 7 2 2 2 2 5 3" xfId="10772" xr:uid="{00000000-0005-0000-0000-0000D02D0000}"/>
    <cellStyle name="Normal 7 2 2 2 2 6" xfId="5156" xr:uid="{00000000-0005-0000-0000-0000D12D0000}"/>
    <cellStyle name="Normal 7 2 2 2 2 6 2" xfId="12644" xr:uid="{00000000-0005-0000-0000-0000D22D0000}"/>
    <cellStyle name="Normal 7 2 2 2 2 7" xfId="8901" xr:uid="{00000000-0005-0000-0000-0000D32D0000}"/>
    <cellStyle name="Normal 7 2 2 2 3" xfId="1619" xr:uid="{00000000-0005-0000-0000-0000D42D0000}"/>
    <cellStyle name="Normal 7 2 2 2 3 2" xfId="2060" xr:uid="{00000000-0005-0000-0000-0000D52D0000}"/>
    <cellStyle name="Normal 7 2 2 2 3 2 2" xfId="2971" xr:uid="{00000000-0005-0000-0000-0000D62D0000}"/>
    <cellStyle name="Normal 7 2 2 2 3 2 2 2" xfId="4848" xr:uid="{00000000-0005-0000-0000-0000D72D0000}"/>
    <cellStyle name="Normal 7 2 2 2 3 2 2 2 2" xfId="8596" xr:uid="{00000000-0005-0000-0000-0000D82D0000}"/>
    <cellStyle name="Normal 7 2 2 2 3 2 2 2 2 2" xfId="16083" xr:uid="{00000000-0005-0000-0000-0000D92D0000}"/>
    <cellStyle name="Normal 7 2 2 2 3 2 2 2 3" xfId="12340" xr:uid="{00000000-0005-0000-0000-0000DA2D0000}"/>
    <cellStyle name="Normal 7 2 2 2 3 2 2 3" xfId="6724" xr:uid="{00000000-0005-0000-0000-0000DB2D0000}"/>
    <cellStyle name="Normal 7 2 2 2 3 2 2 3 2" xfId="14212" xr:uid="{00000000-0005-0000-0000-0000DC2D0000}"/>
    <cellStyle name="Normal 7 2 2 2 3 2 2 4" xfId="10469" xr:uid="{00000000-0005-0000-0000-0000DD2D0000}"/>
    <cellStyle name="Normal 7 2 2 2 3 2 3" xfId="3939" xr:uid="{00000000-0005-0000-0000-0000DE2D0000}"/>
    <cellStyle name="Normal 7 2 2 2 3 2 3 2" xfId="7687" xr:uid="{00000000-0005-0000-0000-0000DF2D0000}"/>
    <cellStyle name="Normal 7 2 2 2 3 2 3 2 2" xfId="15174" xr:uid="{00000000-0005-0000-0000-0000E02D0000}"/>
    <cellStyle name="Normal 7 2 2 2 3 2 3 3" xfId="11431" xr:uid="{00000000-0005-0000-0000-0000E12D0000}"/>
    <cellStyle name="Normal 7 2 2 2 3 2 4" xfId="5815" xr:uid="{00000000-0005-0000-0000-0000E22D0000}"/>
    <cellStyle name="Normal 7 2 2 2 3 2 4 2" xfId="13303" xr:uid="{00000000-0005-0000-0000-0000E32D0000}"/>
    <cellStyle name="Normal 7 2 2 2 3 2 5" xfId="9560" xr:uid="{00000000-0005-0000-0000-0000E42D0000}"/>
    <cellStyle name="Normal 7 2 2 2 3 3" xfId="2530" xr:uid="{00000000-0005-0000-0000-0000E52D0000}"/>
    <cellStyle name="Normal 7 2 2 2 3 3 2" xfId="4408" xr:uid="{00000000-0005-0000-0000-0000E62D0000}"/>
    <cellStyle name="Normal 7 2 2 2 3 3 2 2" xfId="8156" xr:uid="{00000000-0005-0000-0000-0000E72D0000}"/>
    <cellStyle name="Normal 7 2 2 2 3 3 2 2 2" xfId="15643" xr:uid="{00000000-0005-0000-0000-0000E82D0000}"/>
    <cellStyle name="Normal 7 2 2 2 3 3 2 3" xfId="11900" xr:uid="{00000000-0005-0000-0000-0000E92D0000}"/>
    <cellStyle name="Normal 7 2 2 2 3 3 3" xfId="6284" xr:uid="{00000000-0005-0000-0000-0000EA2D0000}"/>
    <cellStyle name="Normal 7 2 2 2 3 3 3 2" xfId="13772" xr:uid="{00000000-0005-0000-0000-0000EB2D0000}"/>
    <cellStyle name="Normal 7 2 2 2 3 3 4" xfId="10029" xr:uid="{00000000-0005-0000-0000-0000EC2D0000}"/>
    <cellStyle name="Normal 7 2 2 2 3 4" xfId="3499" xr:uid="{00000000-0005-0000-0000-0000ED2D0000}"/>
    <cellStyle name="Normal 7 2 2 2 3 4 2" xfId="7247" xr:uid="{00000000-0005-0000-0000-0000EE2D0000}"/>
    <cellStyle name="Normal 7 2 2 2 3 4 2 2" xfId="14734" xr:uid="{00000000-0005-0000-0000-0000EF2D0000}"/>
    <cellStyle name="Normal 7 2 2 2 3 4 3" xfId="10991" xr:uid="{00000000-0005-0000-0000-0000F02D0000}"/>
    <cellStyle name="Normal 7 2 2 2 3 5" xfId="5375" xr:uid="{00000000-0005-0000-0000-0000F12D0000}"/>
    <cellStyle name="Normal 7 2 2 2 3 5 2" xfId="12863" xr:uid="{00000000-0005-0000-0000-0000F22D0000}"/>
    <cellStyle name="Normal 7 2 2 2 3 6" xfId="9120" xr:uid="{00000000-0005-0000-0000-0000F32D0000}"/>
    <cellStyle name="Normal 7 2 2 2 4" xfId="1840" xr:uid="{00000000-0005-0000-0000-0000F42D0000}"/>
    <cellStyle name="Normal 7 2 2 2 4 2" xfId="2751" xr:uid="{00000000-0005-0000-0000-0000F52D0000}"/>
    <cellStyle name="Normal 7 2 2 2 4 2 2" xfId="4628" xr:uid="{00000000-0005-0000-0000-0000F62D0000}"/>
    <cellStyle name="Normal 7 2 2 2 4 2 2 2" xfId="8376" xr:uid="{00000000-0005-0000-0000-0000F72D0000}"/>
    <cellStyle name="Normal 7 2 2 2 4 2 2 2 2" xfId="15863" xr:uid="{00000000-0005-0000-0000-0000F82D0000}"/>
    <cellStyle name="Normal 7 2 2 2 4 2 2 3" xfId="12120" xr:uid="{00000000-0005-0000-0000-0000F92D0000}"/>
    <cellStyle name="Normal 7 2 2 2 4 2 3" xfId="6504" xr:uid="{00000000-0005-0000-0000-0000FA2D0000}"/>
    <cellStyle name="Normal 7 2 2 2 4 2 3 2" xfId="13992" xr:uid="{00000000-0005-0000-0000-0000FB2D0000}"/>
    <cellStyle name="Normal 7 2 2 2 4 2 4" xfId="10249" xr:uid="{00000000-0005-0000-0000-0000FC2D0000}"/>
    <cellStyle name="Normal 7 2 2 2 4 3" xfId="3719" xr:uid="{00000000-0005-0000-0000-0000FD2D0000}"/>
    <cellStyle name="Normal 7 2 2 2 4 3 2" xfId="7467" xr:uid="{00000000-0005-0000-0000-0000FE2D0000}"/>
    <cellStyle name="Normal 7 2 2 2 4 3 2 2" xfId="14954" xr:uid="{00000000-0005-0000-0000-0000FF2D0000}"/>
    <cellStyle name="Normal 7 2 2 2 4 3 3" xfId="11211" xr:uid="{00000000-0005-0000-0000-0000002E0000}"/>
    <cellStyle name="Normal 7 2 2 2 4 4" xfId="5595" xr:uid="{00000000-0005-0000-0000-0000012E0000}"/>
    <cellStyle name="Normal 7 2 2 2 4 4 2" xfId="13083" xr:uid="{00000000-0005-0000-0000-0000022E0000}"/>
    <cellStyle name="Normal 7 2 2 2 4 5" xfId="9340" xr:uid="{00000000-0005-0000-0000-0000032E0000}"/>
    <cellStyle name="Normal 7 2 2 2 5" xfId="2310" xr:uid="{00000000-0005-0000-0000-0000042E0000}"/>
    <cellStyle name="Normal 7 2 2 2 5 2" xfId="4188" xr:uid="{00000000-0005-0000-0000-0000052E0000}"/>
    <cellStyle name="Normal 7 2 2 2 5 2 2" xfId="7936" xr:uid="{00000000-0005-0000-0000-0000062E0000}"/>
    <cellStyle name="Normal 7 2 2 2 5 2 2 2" xfId="15423" xr:uid="{00000000-0005-0000-0000-0000072E0000}"/>
    <cellStyle name="Normal 7 2 2 2 5 2 3" xfId="11680" xr:uid="{00000000-0005-0000-0000-0000082E0000}"/>
    <cellStyle name="Normal 7 2 2 2 5 3" xfId="6064" xr:uid="{00000000-0005-0000-0000-0000092E0000}"/>
    <cellStyle name="Normal 7 2 2 2 5 3 2" xfId="13552" xr:uid="{00000000-0005-0000-0000-00000A2E0000}"/>
    <cellStyle name="Normal 7 2 2 2 5 4" xfId="9809" xr:uid="{00000000-0005-0000-0000-00000B2E0000}"/>
    <cellStyle name="Normal 7 2 2 2 6" xfId="3279" xr:uid="{00000000-0005-0000-0000-00000C2E0000}"/>
    <cellStyle name="Normal 7 2 2 2 6 2" xfId="7027" xr:uid="{00000000-0005-0000-0000-00000D2E0000}"/>
    <cellStyle name="Normal 7 2 2 2 6 2 2" xfId="14514" xr:uid="{00000000-0005-0000-0000-00000E2E0000}"/>
    <cellStyle name="Normal 7 2 2 2 6 3" xfId="10771" xr:uid="{00000000-0005-0000-0000-00000F2E0000}"/>
    <cellStyle name="Normal 7 2 2 2 7" xfId="5155" xr:uid="{00000000-0005-0000-0000-0000102E0000}"/>
    <cellStyle name="Normal 7 2 2 2 7 2" xfId="12643" xr:uid="{00000000-0005-0000-0000-0000112E0000}"/>
    <cellStyle name="Normal 7 2 2 2 8" xfId="8900" xr:uid="{00000000-0005-0000-0000-0000122E0000}"/>
    <cellStyle name="Normal 7 2 2 3" xfId="1288" xr:uid="{00000000-0005-0000-0000-0000132E0000}"/>
    <cellStyle name="Normal 7 2 2 3 2" xfId="1621" xr:uid="{00000000-0005-0000-0000-0000142E0000}"/>
    <cellStyle name="Normal 7 2 2 3 2 2" xfId="2062" xr:uid="{00000000-0005-0000-0000-0000152E0000}"/>
    <cellStyle name="Normal 7 2 2 3 2 2 2" xfId="2973" xr:uid="{00000000-0005-0000-0000-0000162E0000}"/>
    <cellStyle name="Normal 7 2 2 3 2 2 2 2" xfId="4850" xr:uid="{00000000-0005-0000-0000-0000172E0000}"/>
    <cellStyle name="Normal 7 2 2 3 2 2 2 2 2" xfId="8598" xr:uid="{00000000-0005-0000-0000-0000182E0000}"/>
    <cellStyle name="Normal 7 2 2 3 2 2 2 2 2 2" xfId="16085" xr:uid="{00000000-0005-0000-0000-0000192E0000}"/>
    <cellStyle name="Normal 7 2 2 3 2 2 2 2 3" xfId="12342" xr:uid="{00000000-0005-0000-0000-00001A2E0000}"/>
    <cellStyle name="Normal 7 2 2 3 2 2 2 3" xfId="6726" xr:uid="{00000000-0005-0000-0000-00001B2E0000}"/>
    <cellStyle name="Normal 7 2 2 3 2 2 2 3 2" xfId="14214" xr:uid="{00000000-0005-0000-0000-00001C2E0000}"/>
    <cellStyle name="Normal 7 2 2 3 2 2 2 4" xfId="10471" xr:uid="{00000000-0005-0000-0000-00001D2E0000}"/>
    <cellStyle name="Normal 7 2 2 3 2 2 3" xfId="3941" xr:uid="{00000000-0005-0000-0000-00001E2E0000}"/>
    <cellStyle name="Normal 7 2 2 3 2 2 3 2" xfId="7689" xr:uid="{00000000-0005-0000-0000-00001F2E0000}"/>
    <cellStyle name="Normal 7 2 2 3 2 2 3 2 2" xfId="15176" xr:uid="{00000000-0005-0000-0000-0000202E0000}"/>
    <cellStyle name="Normal 7 2 2 3 2 2 3 3" xfId="11433" xr:uid="{00000000-0005-0000-0000-0000212E0000}"/>
    <cellStyle name="Normal 7 2 2 3 2 2 4" xfId="5817" xr:uid="{00000000-0005-0000-0000-0000222E0000}"/>
    <cellStyle name="Normal 7 2 2 3 2 2 4 2" xfId="13305" xr:uid="{00000000-0005-0000-0000-0000232E0000}"/>
    <cellStyle name="Normal 7 2 2 3 2 2 5" xfId="9562" xr:uid="{00000000-0005-0000-0000-0000242E0000}"/>
    <cellStyle name="Normal 7 2 2 3 2 3" xfId="2532" xr:uid="{00000000-0005-0000-0000-0000252E0000}"/>
    <cellStyle name="Normal 7 2 2 3 2 3 2" xfId="4410" xr:uid="{00000000-0005-0000-0000-0000262E0000}"/>
    <cellStyle name="Normal 7 2 2 3 2 3 2 2" xfId="8158" xr:uid="{00000000-0005-0000-0000-0000272E0000}"/>
    <cellStyle name="Normal 7 2 2 3 2 3 2 2 2" xfId="15645" xr:uid="{00000000-0005-0000-0000-0000282E0000}"/>
    <cellStyle name="Normal 7 2 2 3 2 3 2 3" xfId="11902" xr:uid="{00000000-0005-0000-0000-0000292E0000}"/>
    <cellStyle name="Normal 7 2 2 3 2 3 3" xfId="6286" xr:uid="{00000000-0005-0000-0000-00002A2E0000}"/>
    <cellStyle name="Normal 7 2 2 3 2 3 3 2" xfId="13774" xr:uid="{00000000-0005-0000-0000-00002B2E0000}"/>
    <cellStyle name="Normal 7 2 2 3 2 3 4" xfId="10031" xr:uid="{00000000-0005-0000-0000-00002C2E0000}"/>
    <cellStyle name="Normal 7 2 2 3 2 4" xfId="3501" xr:uid="{00000000-0005-0000-0000-00002D2E0000}"/>
    <cellStyle name="Normal 7 2 2 3 2 4 2" xfId="7249" xr:uid="{00000000-0005-0000-0000-00002E2E0000}"/>
    <cellStyle name="Normal 7 2 2 3 2 4 2 2" xfId="14736" xr:uid="{00000000-0005-0000-0000-00002F2E0000}"/>
    <cellStyle name="Normal 7 2 2 3 2 4 3" xfId="10993" xr:uid="{00000000-0005-0000-0000-0000302E0000}"/>
    <cellStyle name="Normal 7 2 2 3 2 5" xfId="5377" xr:uid="{00000000-0005-0000-0000-0000312E0000}"/>
    <cellStyle name="Normal 7 2 2 3 2 5 2" xfId="12865" xr:uid="{00000000-0005-0000-0000-0000322E0000}"/>
    <cellStyle name="Normal 7 2 2 3 2 6" xfId="9122" xr:uid="{00000000-0005-0000-0000-0000332E0000}"/>
    <cellStyle name="Normal 7 2 2 3 3" xfId="1842" xr:uid="{00000000-0005-0000-0000-0000342E0000}"/>
    <cellStyle name="Normal 7 2 2 3 3 2" xfId="2753" xr:uid="{00000000-0005-0000-0000-0000352E0000}"/>
    <cellStyle name="Normal 7 2 2 3 3 2 2" xfId="4630" xr:uid="{00000000-0005-0000-0000-0000362E0000}"/>
    <cellStyle name="Normal 7 2 2 3 3 2 2 2" xfId="8378" xr:uid="{00000000-0005-0000-0000-0000372E0000}"/>
    <cellStyle name="Normal 7 2 2 3 3 2 2 2 2" xfId="15865" xr:uid="{00000000-0005-0000-0000-0000382E0000}"/>
    <cellStyle name="Normal 7 2 2 3 3 2 2 3" xfId="12122" xr:uid="{00000000-0005-0000-0000-0000392E0000}"/>
    <cellStyle name="Normal 7 2 2 3 3 2 3" xfId="6506" xr:uid="{00000000-0005-0000-0000-00003A2E0000}"/>
    <cellStyle name="Normal 7 2 2 3 3 2 3 2" xfId="13994" xr:uid="{00000000-0005-0000-0000-00003B2E0000}"/>
    <cellStyle name="Normal 7 2 2 3 3 2 4" xfId="10251" xr:uid="{00000000-0005-0000-0000-00003C2E0000}"/>
    <cellStyle name="Normal 7 2 2 3 3 3" xfId="3721" xr:uid="{00000000-0005-0000-0000-00003D2E0000}"/>
    <cellStyle name="Normal 7 2 2 3 3 3 2" xfId="7469" xr:uid="{00000000-0005-0000-0000-00003E2E0000}"/>
    <cellStyle name="Normal 7 2 2 3 3 3 2 2" xfId="14956" xr:uid="{00000000-0005-0000-0000-00003F2E0000}"/>
    <cellStyle name="Normal 7 2 2 3 3 3 3" xfId="11213" xr:uid="{00000000-0005-0000-0000-0000402E0000}"/>
    <cellStyle name="Normal 7 2 2 3 3 4" xfId="5597" xr:uid="{00000000-0005-0000-0000-0000412E0000}"/>
    <cellStyle name="Normal 7 2 2 3 3 4 2" xfId="13085" xr:uid="{00000000-0005-0000-0000-0000422E0000}"/>
    <cellStyle name="Normal 7 2 2 3 3 5" xfId="9342" xr:uid="{00000000-0005-0000-0000-0000432E0000}"/>
    <cellStyle name="Normal 7 2 2 3 4" xfId="2312" xr:uid="{00000000-0005-0000-0000-0000442E0000}"/>
    <cellStyle name="Normal 7 2 2 3 4 2" xfId="4190" xr:uid="{00000000-0005-0000-0000-0000452E0000}"/>
    <cellStyle name="Normal 7 2 2 3 4 2 2" xfId="7938" xr:uid="{00000000-0005-0000-0000-0000462E0000}"/>
    <cellStyle name="Normal 7 2 2 3 4 2 2 2" xfId="15425" xr:uid="{00000000-0005-0000-0000-0000472E0000}"/>
    <cellStyle name="Normal 7 2 2 3 4 2 3" xfId="11682" xr:uid="{00000000-0005-0000-0000-0000482E0000}"/>
    <cellStyle name="Normal 7 2 2 3 4 3" xfId="6066" xr:uid="{00000000-0005-0000-0000-0000492E0000}"/>
    <cellStyle name="Normal 7 2 2 3 4 3 2" xfId="13554" xr:uid="{00000000-0005-0000-0000-00004A2E0000}"/>
    <cellStyle name="Normal 7 2 2 3 4 4" xfId="9811" xr:uid="{00000000-0005-0000-0000-00004B2E0000}"/>
    <cellStyle name="Normal 7 2 2 3 5" xfId="3281" xr:uid="{00000000-0005-0000-0000-00004C2E0000}"/>
    <cellStyle name="Normal 7 2 2 3 5 2" xfId="7029" xr:uid="{00000000-0005-0000-0000-00004D2E0000}"/>
    <cellStyle name="Normal 7 2 2 3 5 2 2" xfId="14516" xr:uid="{00000000-0005-0000-0000-00004E2E0000}"/>
    <cellStyle name="Normal 7 2 2 3 5 3" xfId="10773" xr:uid="{00000000-0005-0000-0000-00004F2E0000}"/>
    <cellStyle name="Normal 7 2 2 3 6" xfId="5157" xr:uid="{00000000-0005-0000-0000-0000502E0000}"/>
    <cellStyle name="Normal 7 2 2 3 6 2" xfId="12645" xr:uid="{00000000-0005-0000-0000-0000512E0000}"/>
    <cellStyle name="Normal 7 2 2 3 7" xfId="8902" xr:uid="{00000000-0005-0000-0000-0000522E0000}"/>
    <cellStyle name="Normal 7 2 2 4" xfId="1618" xr:uid="{00000000-0005-0000-0000-0000532E0000}"/>
    <cellStyle name="Normal 7 2 2 4 2" xfId="2059" xr:uid="{00000000-0005-0000-0000-0000542E0000}"/>
    <cellStyle name="Normal 7 2 2 4 2 2" xfId="2970" xr:uid="{00000000-0005-0000-0000-0000552E0000}"/>
    <cellStyle name="Normal 7 2 2 4 2 2 2" xfId="4847" xr:uid="{00000000-0005-0000-0000-0000562E0000}"/>
    <cellStyle name="Normal 7 2 2 4 2 2 2 2" xfId="8595" xr:uid="{00000000-0005-0000-0000-0000572E0000}"/>
    <cellStyle name="Normal 7 2 2 4 2 2 2 2 2" xfId="16082" xr:uid="{00000000-0005-0000-0000-0000582E0000}"/>
    <cellStyle name="Normal 7 2 2 4 2 2 2 3" xfId="12339" xr:uid="{00000000-0005-0000-0000-0000592E0000}"/>
    <cellStyle name="Normal 7 2 2 4 2 2 3" xfId="6723" xr:uid="{00000000-0005-0000-0000-00005A2E0000}"/>
    <cellStyle name="Normal 7 2 2 4 2 2 3 2" xfId="14211" xr:uid="{00000000-0005-0000-0000-00005B2E0000}"/>
    <cellStyle name="Normal 7 2 2 4 2 2 4" xfId="10468" xr:uid="{00000000-0005-0000-0000-00005C2E0000}"/>
    <cellStyle name="Normal 7 2 2 4 2 3" xfId="3938" xr:uid="{00000000-0005-0000-0000-00005D2E0000}"/>
    <cellStyle name="Normal 7 2 2 4 2 3 2" xfId="7686" xr:uid="{00000000-0005-0000-0000-00005E2E0000}"/>
    <cellStyle name="Normal 7 2 2 4 2 3 2 2" xfId="15173" xr:uid="{00000000-0005-0000-0000-00005F2E0000}"/>
    <cellStyle name="Normal 7 2 2 4 2 3 3" xfId="11430" xr:uid="{00000000-0005-0000-0000-0000602E0000}"/>
    <cellStyle name="Normal 7 2 2 4 2 4" xfId="5814" xr:uid="{00000000-0005-0000-0000-0000612E0000}"/>
    <cellStyle name="Normal 7 2 2 4 2 4 2" xfId="13302" xr:uid="{00000000-0005-0000-0000-0000622E0000}"/>
    <cellStyle name="Normal 7 2 2 4 2 5" xfId="9559" xr:uid="{00000000-0005-0000-0000-0000632E0000}"/>
    <cellStyle name="Normal 7 2 2 4 3" xfId="2529" xr:uid="{00000000-0005-0000-0000-0000642E0000}"/>
    <cellStyle name="Normal 7 2 2 4 3 2" xfId="4407" xr:uid="{00000000-0005-0000-0000-0000652E0000}"/>
    <cellStyle name="Normal 7 2 2 4 3 2 2" xfId="8155" xr:uid="{00000000-0005-0000-0000-0000662E0000}"/>
    <cellStyle name="Normal 7 2 2 4 3 2 2 2" xfId="15642" xr:uid="{00000000-0005-0000-0000-0000672E0000}"/>
    <cellStyle name="Normal 7 2 2 4 3 2 3" xfId="11899" xr:uid="{00000000-0005-0000-0000-0000682E0000}"/>
    <cellStyle name="Normal 7 2 2 4 3 3" xfId="6283" xr:uid="{00000000-0005-0000-0000-0000692E0000}"/>
    <cellStyle name="Normal 7 2 2 4 3 3 2" xfId="13771" xr:uid="{00000000-0005-0000-0000-00006A2E0000}"/>
    <cellStyle name="Normal 7 2 2 4 3 4" xfId="10028" xr:uid="{00000000-0005-0000-0000-00006B2E0000}"/>
    <cellStyle name="Normal 7 2 2 4 4" xfId="3498" xr:uid="{00000000-0005-0000-0000-00006C2E0000}"/>
    <cellStyle name="Normal 7 2 2 4 4 2" xfId="7246" xr:uid="{00000000-0005-0000-0000-00006D2E0000}"/>
    <cellStyle name="Normal 7 2 2 4 4 2 2" xfId="14733" xr:uid="{00000000-0005-0000-0000-00006E2E0000}"/>
    <cellStyle name="Normal 7 2 2 4 4 3" xfId="10990" xr:uid="{00000000-0005-0000-0000-00006F2E0000}"/>
    <cellStyle name="Normal 7 2 2 4 5" xfId="5374" xr:uid="{00000000-0005-0000-0000-0000702E0000}"/>
    <cellStyle name="Normal 7 2 2 4 5 2" xfId="12862" xr:uid="{00000000-0005-0000-0000-0000712E0000}"/>
    <cellStyle name="Normal 7 2 2 4 6" xfId="9119" xr:uid="{00000000-0005-0000-0000-0000722E0000}"/>
    <cellStyle name="Normal 7 2 2 5" xfId="1839" xr:uid="{00000000-0005-0000-0000-0000732E0000}"/>
    <cellStyle name="Normal 7 2 2 5 2" xfId="2750" xr:uid="{00000000-0005-0000-0000-0000742E0000}"/>
    <cellStyle name="Normal 7 2 2 5 2 2" xfId="4627" xr:uid="{00000000-0005-0000-0000-0000752E0000}"/>
    <cellStyle name="Normal 7 2 2 5 2 2 2" xfId="8375" xr:uid="{00000000-0005-0000-0000-0000762E0000}"/>
    <cellStyle name="Normal 7 2 2 5 2 2 2 2" xfId="15862" xr:uid="{00000000-0005-0000-0000-0000772E0000}"/>
    <cellStyle name="Normal 7 2 2 5 2 2 3" xfId="12119" xr:uid="{00000000-0005-0000-0000-0000782E0000}"/>
    <cellStyle name="Normal 7 2 2 5 2 3" xfId="6503" xr:uid="{00000000-0005-0000-0000-0000792E0000}"/>
    <cellStyle name="Normal 7 2 2 5 2 3 2" xfId="13991" xr:uid="{00000000-0005-0000-0000-00007A2E0000}"/>
    <cellStyle name="Normal 7 2 2 5 2 4" xfId="10248" xr:uid="{00000000-0005-0000-0000-00007B2E0000}"/>
    <cellStyle name="Normal 7 2 2 5 3" xfId="3718" xr:uid="{00000000-0005-0000-0000-00007C2E0000}"/>
    <cellStyle name="Normal 7 2 2 5 3 2" xfId="7466" xr:uid="{00000000-0005-0000-0000-00007D2E0000}"/>
    <cellStyle name="Normal 7 2 2 5 3 2 2" xfId="14953" xr:uid="{00000000-0005-0000-0000-00007E2E0000}"/>
    <cellStyle name="Normal 7 2 2 5 3 3" xfId="11210" xr:uid="{00000000-0005-0000-0000-00007F2E0000}"/>
    <cellStyle name="Normal 7 2 2 5 4" xfId="5594" xr:uid="{00000000-0005-0000-0000-0000802E0000}"/>
    <cellStyle name="Normal 7 2 2 5 4 2" xfId="13082" xr:uid="{00000000-0005-0000-0000-0000812E0000}"/>
    <cellStyle name="Normal 7 2 2 5 5" xfId="9339" xr:uid="{00000000-0005-0000-0000-0000822E0000}"/>
    <cellStyle name="Normal 7 2 2 6" xfId="2309" xr:uid="{00000000-0005-0000-0000-0000832E0000}"/>
    <cellStyle name="Normal 7 2 2 6 2" xfId="4187" xr:uid="{00000000-0005-0000-0000-0000842E0000}"/>
    <cellStyle name="Normal 7 2 2 6 2 2" xfId="7935" xr:uid="{00000000-0005-0000-0000-0000852E0000}"/>
    <cellStyle name="Normal 7 2 2 6 2 2 2" xfId="15422" xr:uid="{00000000-0005-0000-0000-0000862E0000}"/>
    <cellStyle name="Normal 7 2 2 6 2 3" xfId="11679" xr:uid="{00000000-0005-0000-0000-0000872E0000}"/>
    <cellStyle name="Normal 7 2 2 6 3" xfId="6063" xr:uid="{00000000-0005-0000-0000-0000882E0000}"/>
    <cellStyle name="Normal 7 2 2 6 3 2" xfId="13551" xr:uid="{00000000-0005-0000-0000-0000892E0000}"/>
    <cellStyle name="Normal 7 2 2 6 4" xfId="9808" xr:uid="{00000000-0005-0000-0000-00008A2E0000}"/>
    <cellStyle name="Normal 7 2 2 7" xfId="3278" xr:uid="{00000000-0005-0000-0000-00008B2E0000}"/>
    <cellStyle name="Normal 7 2 2 7 2" xfId="7026" xr:uid="{00000000-0005-0000-0000-00008C2E0000}"/>
    <cellStyle name="Normal 7 2 2 7 2 2" xfId="14513" xr:uid="{00000000-0005-0000-0000-00008D2E0000}"/>
    <cellStyle name="Normal 7 2 2 7 3" xfId="10770" xr:uid="{00000000-0005-0000-0000-00008E2E0000}"/>
    <cellStyle name="Normal 7 2 2 8" xfId="5154" xr:uid="{00000000-0005-0000-0000-00008F2E0000}"/>
    <cellStyle name="Normal 7 2 2 8 2" xfId="12642" xr:uid="{00000000-0005-0000-0000-0000902E0000}"/>
    <cellStyle name="Normal 7 2 2 9" xfId="8899" xr:uid="{00000000-0005-0000-0000-0000912E0000}"/>
    <cellStyle name="Normal 7 2 3" xfId="1289" xr:uid="{00000000-0005-0000-0000-0000922E0000}"/>
    <cellStyle name="Normal 7 2 3 2" xfId="1290" xr:uid="{00000000-0005-0000-0000-0000932E0000}"/>
    <cellStyle name="Normal 7 2 3 2 2" xfId="1623" xr:uid="{00000000-0005-0000-0000-0000942E0000}"/>
    <cellStyle name="Normal 7 2 3 2 2 2" xfId="2064" xr:uid="{00000000-0005-0000-0000-0000952E0000}"/>
    <cellStyle name="Normal 7 2 3 2 2 2 2" xfId="2975" xr:uid="{00000000-0005-0000-0000-0000962E0000}"/>
    <cellStyle name="Normal 7 2 3 2 2 2 2 2" xfId="4852" xr:uid="{00000000-0005-0000-0000-0000972E0000}"/>
    <cellStyle name="Normal 7 2 3 2 2 2 2 2 2" xfId="8600" xr:uid="{00000000-0005-0000-0000-0000982E0000}"/>
    <cellStyle name="Normal 7 2 3 2 2 2 2 2 2 2" xfId="16087" xr:uid="{00000000-0005-0000-0000-0000992E0000}"/>
    <cellStyle name="Normal 7 2 3 2 2 2 2 2 3" xfId="12344" xr:uid="{00000000-0005-0000-0000-00009A2E0000}"/>
    <cellStyle name="Normal 7 2 3 2 2 2 2 3" xfId="6728" xr:uid="{00000000-0005-0000-0000-00009B2E0000}"/>
    <cellStyle name="Normal 7 2 3 2 2 2 2 3 2" xfId="14216" xr:uid="{00000000-0005-0000-0000-00009C2E0000}"/>
    <cellStyle name="Normal 7 2 3 2 2 2 2 4" xfId="10473" xr:uid="{00000000-0005-0000-0000-00009D2E0000}"/>
    <cellStyle name="Normal 7 2 3 2 2 2 3" xfId="3943" xr:uid="{00000000-0005-0000-0000-00009E2E0000}"/>
    <cellStyle name="Normal 7 2 3 2 2 2 3 2" xfId="7691" xr:uid="{00000000-0005-0000-0000-00009F2E0000}"/>
    <cellStyle name="Normal 7 2 3 2 2 2 3 2 2" xfId="15178" xr:uid="{00000000-0005-0000-0000-0000A02E0000}"/>
    <cellStyle name="Normal 7 2 3 2 2 2 3 3" xfId="11435" xr:uid="{00000000-0005-0000-0000-0000A12E0000}"/>
    <cellStyle name="Normal 7 2 3 2 2 2 4" xfId="5819" xr:uid="{00000000-0005-0000-0000-0000A22E0000}"/>
    <cellStyle name="Normal 7 2 3 2 2 2 4 2" xfId="13307" xr:uid="{00000000-0005-0000-0000-0000A32E0000}"/>
    <cellStyle name="Normal 7 2 3 2 2 2 5" xfId="9564" xr:uid="{00000000-0005-0000-0000-0000A42E0000}"/>
    <cellStyle name="Normal 7 2 3 2 2 3" xfId="2534" xr:uid="{00000000-0005-0000-0000-0000A52E0000}"/>
    <cellStyle name="Normal 7 2 3 2 2 3 2" xfId="4412" xr:uid="{00000000-0005-0000-0000-0000A62E0000}"/>
    <cellStyle name="Normal 7 2 3 2 2 3 2 2" xfId="8160" xr:uid="{00000000-0005-0000-0000-0000A72E0000}"/>
    <cellStyle name="Normal 7 2 3 2 2 3 2 2 2" xfId="15647" xr:uid="{00000000-0005-0000-0000-0000A82E0000}"/>
    <cellStyle name="Normal 7 2 3 2 2 3 2 3" xfId="11904" xr:uid="{00000000-0005-0000-0000-0000A92E0000}"/>
    <cellStyle name="Normal 7 2 3 2 2 3 3" xfId="6288" xr:uid="{00000000-0005-0000-0000-0000AA2E0000}"/>
    <cellStyle name="Normal 7 2 3 2 2 3 3 2" xfId="13776" xr:uid="{00000000-0005-0000-0000-0000AB2E0000}"/>
    <cellStyle name="Normal 7 2 3 2 2 3 4" xfId="10033" xr:uid="{00000000-0005-0000-0000-0000AC2E0000}"/>
    <cellStyle name="Normal 7 2 3 2 2 4" xfId="3503" xr:uid="{00000000-0005-0000-0000-0000AD2E0000}"/>
    <cellStyle name="Normal 7 2 3 2 2 4 2" xfId="7251" xr:uid="{00000000-0005-0000-0000-0000AE2E0000}"/>
    <cellStyle name="Normal 7 2 3 2 2 4 2 2" xfId="14738" xr:uid="{00000000-0005-0000-0000-0000AF2E0000}"/>
    <cellStyle name="Normal 7 2 3 2 2 4 3" xfId="10995" xr:uid="{00000000-0005-0000-0000-0000B02E0000}"/>
    <cellStyle name="Normal 7 2 3 2 2 5" xfId="5379" xr:uid="{00000000-0005-0000-0000-0000B12E0000}"/>
    <cellStyle name="Normal 7 2 3 2 2 5 2" xfId="12867" xr:uid="{00000000-0005-0000-0000-0000B22E0000}"/>
    <cellStyle name="Normal 7 2 3 2 2 6" xfId="9124" xr:uid="{00000000-0005-0000-0000-0000B32E0000}"/>
    <cellStyle name="Normal 7 2 3 2 3" xfId="1844" xr:uid="{00000000-0005-0000-0000-0000B42E0000}"/>
    <cellStyle name="Normal 7 2 3 2 3 2" xfId="2755" xr:uid="{00000000-0005-0000-0000-0000B52E0000}"/>
    <cellStyle name="Normal 7 2 3 2 3 2 2" xfId="4632" xr:uid="{00000000-0005-0000-0000-0000B62E0000}"/>
    <cellStyle name="Normal 7 2 3 2 3 2 2 2" xfId="8380" xr:uid="{00000000-0005-0000-0000-0000B72E0000}"/>
    <cellStyle name="Normal 7 2 3 2 3 2 2 2 2" xfId="15867" xr:uid="{00000000-0005-0000-0000-0000B82E0000}"/>
    <cellStyle name="Normal 7 2 3 2 3 2 2 3" xfId="12124" xr:uid="{00000000-0005-0000-0000-0000B92E0000}"/>
    <cellStyle name="Normal 7 2 3 2 3 2 3" xfId="6508" xr:uid="{00000000-0005-0000-0000-0000BA2E0000}"/>
    <cellStyle name="Normal 7 2 3 2 3 2 3 2" xfId="13996" xr:uid="{00000000-0005-0000-0000-0000BB2E0000}"/>
    <cellStyle name="Normal 7 2 3 2 3 2 4" xfId="10253" xr:uid="{00000000-0005-0000-0000-0000BC2E0000}"/>
    <cellStyle name="Normal 7 2 3 2 3 3" xfId="3723" xr:uid="{00000000-0005-0000-0000-0000BD2E0000}"/>
    <cellStyle name="Normal 7 2 3 2 3 3 2" xfId="7471" xr:uid="{00000000-0005-0000-0000-0000BE2E0000}"/>
    <cellStyle name="Normal 7 2 3 2 3 3 2 2" xfId="14958" xr:uid="{00000000-0005-0000-0000-0000BF2E0000}"/>
    <cellStyle name="Normal 7 2 3 2 3 3 3" xfId="11215" xr:uid="{00000000-0005-0000-0000-0000C02E0000}"/>
    <cellStyle name="Normal 7 2 3 2 3 4" xfId="5599" xr:uid="{00000000-0005-0000-0000-0000C12E0000}"/>
    <cellStyle name="Normal 7 2 3 2 3 4 2" xfId="13087" xr:uid="{00000000-0005-0000-0000-0000C22E0000}"/>
    <cellStyle name="Normal 7 2 3 2 3 5" xfId="9344" xr:uid="{00000000-0005-0000-0000-0000C32E0000}"/>
    <cellStyle name="Normal 7 2 3 2 4" xfId="2314" xr:uid="{00000000-0005-0000-0000-0000C42E0000}"/>
    <cellStyle name="Normal 7 2 3 2 4 2" xfId="4192" xr:uid="{00000000-0005-0000-0000-0000C52E0000}"/>
    <cellStyle name="Normal 7 2 3 2 4 2 2" xfId="7940" xr:uid="{00000000-0005-0000-0000-0000C62E0000}"/>
    <cellStyle name="Normal 7 2 3 2 4 2 2 2" xfId="15427" xr:uid="{00000000-0005-0000-0000-0000C72E0000}"/>
    <cellStyle name="Normal 7 2 3 2 4 2 3" xfId="11684" xr:uid="{00000000-0005-0000-0000-0000C82E0000}"/>
    <cellStyle name="Normal 7 2 3 2 4 3" xfId="6068" xr:uid="{00000000-0005-0000-0000-0000C92E0000}"/>
    <cellStyle name="Normal 7 2 3 2 4 3 2" xfId="13556" xr:uid="{00000000-0005-0000-0000-0000CA2E0000}"/>
    <cellStyle name="Normal 7 2 3 2 4 4" xfId="9813" xr:uid="{00000000-0005-0000-0000-0000CB2E0000}"/>
    <cellStyle name="Normal 7 2 3 2 5" xfId="3283" xr:uid="{00000000-0005-0000-0000-0000CC2E0000}"/>
    <cellStyle name="Normal 7 2 3 2 5 2" xfId="7031" xr:uid="{00000000-0005-0000-0000-0000CD2E0000}"/>
    <cellStyle name="Normal 7 2 3 2 5 2 2" xfId="14518" xr:uid="{00000000-0005-0000-0000-0000CE2E0000}"/>
    <cellStyle name="Normal 7 2 3 2 5 3" xfId="10775" xr:uid="{00000000-0005-0000-0000-0000CF2E0000}"/>
    <cellStyle name="Normal 7 2 3 2 6" xfId="5159" xr:uid="{00000000-0005-0000-0000-0000D02E0000}"/>
    <cellStyle name="Normal 7 2 3 2 6 2" xfId="12647" xr:uid="{00000000-0005-0000-0000-0000D12E0000}"/>
    <cellStyle name="Normal 7 2 3 2 7" xfId="8904" xr:uid="{00000000-0005-0000-0000-0000D22E0000}"/>
    <cellStyle name="Normal 7 2 3 3" xfId="1622" xr:uid="{00000000-0005-0000-0000-0000D32E0000}"/>
    <cellStyle name="Normal 7 2 3 3 2" xfId="2063" xr:uid="{00000000-0005-0000-0000-0000D42E0000}"/>
    <cellStyle name="Normal 7 2 3 3 2 2" xfId="2974" xr:uid="{00000000-0005-0000-0000-0000D52E0000}"/>
    <cellStyle name="Normal 7 2 3 3 2 2 2" xfId="4851" xr:uid="{00000000-0005-0000-0000-0000D62E0000}"/>
    <cellStyle name="Normal 7 2 3 3 2 2 2 2" xfId="8599" xr:uid="{00000000-0005-0000-0000-0000D72E0000}"/>
    <cellStyle name="Normal 7 2 3 3 2 2 2 2 2" xfId="16086" xr:uid="{00000000-0005-0000-0000-0000D82E0000}"/>
    <cellStyle name="Normal 7 2 3 3 2 2 2 3" xfId="12343" xr:uid="{00000000-0005-0000-0000-0000D92E0000}"/>
    <cellStyle name="Normal 7 2 3 3 2 2 3" xfId="6727" xr:uid="{00000000-0005-0000-0000-0000DA2E0000}"/>
    <cellStyle name="Normal 7 2 3 3 2 2 3 2" xfId="14215" xr:uid="{00000000-0005-0000-0000-0000DB2E0000}"/>
    <cellStyle name="Normal 7 2 3 3 2 2 4" xfId="10472" xr:uid="{00000000-0005-0000-0000-0000DC2E0000}"/>
    <cellStyle name="Normal 7 2 3 3 2 3" xfId="3942" xr:uid="{00000000-0005-0000-0000-0000DD2E0000}"/>
    <cellStyle name="Normal 7 2 3 3 2 3 2" xfId="7690" xr:uid="{00000000-0005-0000-0000-0000DE2E0000}"/>
    <cellStyle name="Normal 7 2 3 3 2 3 2 2" xfId="15177" xr:uid="{00000000-0005-0000-0000-0000DF2E0000}"/>
    <cellStyle name="Normal 7 2 3 3 2 3 3" xfId="11434" xr:uid="{00000000-0005-0000-0000-0000E02E0000}"/>
    <cellStyle name="Normal 7 2 3 3 2 4" xfId="5818" xr:uid="{00000000-0005-0000-0000-0000E12E0000}"/>
    <cellStyle name="Normal 7 2 3 3 2 4 2" xfId="13306" xr:uid="{00000000-0005-0000-0000-0000E22E0000}"/>
    <cellStyle name="Normal 7 2 3 3 2 5" xfId="9563" xr:uid="{00000000-0005-0000-0000-0000E32E0000}"/>
    <cellStyle name="Normal 7 2 3 3 3" xfId="2533" xr:uid="{00000000-0005-0000-0000-0000E42E0000}"/>
    <cellStyle name="Normal 7 2 3 3 3 2" xfId="4411" xr:uid="{00000000-0005-0000-0000-0000E52E0000}"/>
    <cellStyle name="Normal 7 2 3 3 3 2 2" xfId="8159" xr:uid="{00000000-0005-0000-0000-0000E62E0000}"/>
    <cellStyle name="Normal 7 2 3 3 3 2 2 2" xfId="15646" xr:uid="{00000000-0005-0000-0000-0000E72E0000}"/>
    <cellStyle name="Normal 7 2 3 3 3 2 3" xfId="11903" xr:uid="{00000000-0005-0000-0000-0000E82E0000}"/>
    <cellStyle name="Normal 7 2 3 3 3 3" xfId="6287" xr:uid="{00000000-0005-0000-0000-0000E92E0000}"/>
    <cellStyle name="Normal 7 2 3 3 3 3 2" xfId="13775" xr:uid="{00000000-0005-0000-0000-0000EA2E0000}"/>
    <cellStyle name="Normal 7 2 3 3 3 4" xfId="10032" xr:uid="{00000000-0005-0000-0000-0000EB2E0000}"/>
    <cellStyle name="Normal 7 2 3 3 4" xfId="3502" xr:uid="{00000000-0005-0000-0000-0000EC2E0000}"/>
    <cellStyle name="Normal 7 2 3 3 4 2" xfId="7250" xr:uid="{00000000-0005-0000-0000-0000ED2E0000}"/>
    <cellStyle name="Normal 7 2 3 3 4 2 2" xfId="14737" xr:uid="{00000000-0005-0000-0000-0000EE2E0000}"/>
    <cellStyle name="Normal 7 2 3 3 4 3" xfId="10994" xr:uid="{00000000-0005-0000-0000-0000EF2E0000}"/>
    <cellStyle name="Normal 7 2 3 3 5" xfId="5378" xr:uid="{00000000-0005-0000-0000-0000F02E0000}"/>
    <cellStyle name="Normal 7 2 3 3 5 2" xfId="12866" xr:uid="{00000000-0005-0000-0000-0000F12E0000}"/>
    <cellStyle name="Normal 7 2 3 3 6" xfId="9123" xr:uid="{00000000-0005-0000-0000-0000F22E0000}"/>
    <cellStyle name="Normal 7 2 3 4" xfId="1843" xr:uid="{00000000-0005-0000-0000-0000F32E0000}"/>
    <cellStyle name="Normal 7 2 3 4 2" xfId="2754" xr:uid="{00000000-0005-0000-0000-0000F42E0000}"/>
    <cellStyle name="Normal 7 2 3 4 2 2" xfId="4631" xr:uid="{00000000-0005-0000-0000-0000F52E0000}"/>
    <cellStyle name="Normal 7 2 3 4 2 2 2" xfId="8379" xr:uid="{00000000-0005-0000-0000-0000F62E0000}"/>
    <cellStyle name="Normal 7 2 3 4 2 2 2 2" xfId="15866" xr:uid="{00000000-0005-0000-0000-0000F72E0000}"/>
    <cellStyle name="Normal 7 2 3 4 2 2 3" xfId="12123" xr:uid="{00000000-0005-0000-0000-0000F82E0000}"/>
    <cellStyle name="Normal 7 2 3 4 2 3" xfId="6507" xr:uid="{00000000-0005-0000-0000-0000F92E0000}"/>
    <cellStyle name="Normal 7 2 3 4 2 3 2" xfId="13995" xr:uid="{00000000-0005-0000-0000-0000FA2E0000}"/>
    <cellStyle name="Normal 7 2 3 4 2 4" xfId="10252" xr:uid="{00000000-0005-0000-0000-0000FB2E0000}"/>
    <cellStyle name="Normal 7 2 3 4 3" xfId="3722" xr:uid="{00000000-0005-0000-0000-0000FC2E0000}"/>
    <cellStyle name="Normal 7 2 3 4 3 2" xfId="7470" xr:uid="{00000000-0005-0000-0000-0000FD2E0000}"/>
    <cellStyle name="Normal 7 2 3 4 3 2 2" xfId="14957" xr:uid="{00000000-0005-0000-0000-0000FE2E0000}"/>
    <cellStyle name="Normal 7 2 3 4 3 3" xfId="11214" xr:uid="{00000000-0005-0000-0000-0000FF2E0000}"/>
    <cellStyle name="Normal 7 2 3 4 4" xfId="5598" xr:uid="{00000000-0005-0000-0000-0000002F0000}"/>
    <cellStyle name="Normal 7 2 3 4 4 2" xfId="13086" xr:uid="{00000000-0005-0000-0000-0000012F0000}"/>
    <cellStyle name="Normal 7 2 3 4 5" xfId="9343" xr:uid="{00000000-0005-0000-0000-0000022F0000}"/>
    <cellStyle name="Normal 7 2 3 5" xfId="2313" xr:uid="{00000000-0005-0000-0000-0000032F0000}"/>
    <cellStyle name="Normal 7 2 3 5 2" xfId="4191" xr:uid="{00000000-0005-0000-0000-0000042F0000}"/>
    <cellStyle name="Normal 7 2 3 5 2 2" xfId="7939" xr:uid="{00000000-0005-0000-0000-0000052F0000}"/>
    <cellStyle name="Normal 7 2 3 5 2 2 2" xfId="15426" xr:uid="{00000000-0005-0000-0000-0000062F0000}"/>
    <cellStyle name="Normal 7 2 3 5 2 3" xfId="11683" xr:uid="{00000000-0005-0000-0000-0000072F0000}"/>
    <cellStyle name="Normal 7 2 3 5 3" xfId="6067" xr:uid="{00000000-0005-0000-0000-0000082F0000}"/>
    <cellStyle name="Normal 7 2 3 5 3 2" xfId="13555" xr:uid="{00000000-0005-0000-0000-0000092F0000}"/>
    <cellStyle name="Normal 7 2 3 5 4" xfId="9812" xr:uid="{00000000-0005-0000-0000-00000A2F0000}"/>
    <cellStyle name="Normal 7 2 3 6" xfId="3282" xr:uid="{00000000-0005-0000-0000-00000B2F0000}"/>
    <cellStyle name="Normal 7 2 3 6 2" xfId="7030" xr:uid="{00000000-0005-0000-0000-00000C2F0000}"/>
    <cellStyle name="Normal 7 2 3 6 2 2" xfId="14517" xr:uid="{00000000-0005-0000-0000-00000D2F0000}"/>
    <cellStyle name="Normal 7 2 3 6 3" xfId="10774" xr:uid="{00000000-0005-0000-0000-00000E2F0000}"/>
    <cellStyle name="Normal 7 2 3 7" xfId="5158" xr:uid="{00000000-0005-0000-0000-00000F2F0000}"/>
    <cellStyle name="Normal 7 2 3 7 2" xfId="12646" xr:uid="{00000000-0005-0000-0000-0000102F0000}"/>
    <cellStyle name="Normal 7 2 3 8" xfId="8903" xr:uid="{00000000-0005-0000-0000-0000112F0000}"/>
    <cellStyle name="Normal 7 2 4" xfId="1291" xr:uid="{00000000-0005-0000-0000-0000122F0000}"/>
    <cellStyle name="Normal 7 2 4 2" xfId="1624" xr:uid="{00000000-0005-0000-0000-0000132F0000}"/>
    <cellStyle name="Normal 7 2 4 2 2" xfId="2065" xr:uid="{00000000-0005-0000-0000-0000142F0000}"/>
    <cellStyle name="Normal 7 2 4 2 2 2" xfId="2976" xr:uid="{00000000-0005-0000-0000-0000152F0000}"/>
    <cellStyle name="Normal 7 2 4 2 2 2 2" xfId="4853" xr:uid="{00000000-0005-0000-0000-0000162F0000}"/>
    <cellStyle name="Normal 7 2 4 2 2 2 2 2" xfId="8601" xr:uid="{00000000-0005-0000-0000-0000172F0000}"/>
    <cellStyle name="Normal 7 2 4 2 2 2 2 2 2" xfId="16088" xr:uid="{00000000-0005-0000-0000-0000182F0000}"/>
    <cellStyle name="Normal 7 2 4 2 2 2 2 3" xfId="12345" xr:uid="{00000000-0005-0000-0000-0000192F0000}"/>
    <cellStyle name="Normal 7 2 4 2 2 2 3" xfId="6729" xr:uid="{00000000-0005-0000-0000-00001A2F0000}"/>
    <cellStyle name="Normal 7 2 4 2 2 2 3 2" xfId="14217" xr:uid="{00000000-0005-0000-0000-00001B2F0000}"/>
    <cellStyle name="Normal 7 2 4 2 2 2 4" xfId="10474" xr:uid="{00000000-0005-0000-0000-00001C2F0000}"/>
    <cellStyle name="Normal 7 2 4 2 2 3" xfId="3944" xr:uid="{00000000-0005-0000-0000-00001D2F0000}"/>
    <cellStyle name="Normal 7 2 4 2 2 3 2" xfId="7692" xr:uid="{00000000-0005-0000-0000-00001E2F0000}"/>
    <cellStyle name="Normal 7 2 4 2 2 3 2 2" xfId="15179" xr:uid="{00000000-0005-0000-0000-00001F2F0000}"/>
    <cellStyle name="Normal 7 2 4 2 2 3 3" xfId="11436" xr:uid="{00000000-0005-0000-0000-0000202F0000}"/>
    <cellStyle name="Normal 7 2 4 2 2 4" xfId="5820" xr:uid="{00000000-0005-0000-0000-0000212F0000}"/>
    <cellStyle name="Normal 7 2 4 2 2 4 2" xfId="13308" xr:uid="{00000000-0005-0000-0000-0000222F0000}"/>
    <cellStyle name="Normal 7 2 4 2 2 5" xfId="9565" xr:uid="{00000000-0005-0000-0000-0000232F0000}"/>
    <cellStyle name="Normal 7 2 4 2 3" xfId="2535" xr:uid="{00000000-0005-0000-0000-0000242F0000}"/>
    <cellStyle name="Normal 7 2 4 2 3 2" xfId="4413" xr:uid="{00000000-0005-0000-0000-0000252F0000}"/>
    <cellStyle name="Normal 7 2 4 2 3 2 2" xfId="8161" xr:uid="{00000000-0005-0000-0000-0000262F0000}"/>
    <cellStyle name="Normal 7 2 4 2 3 2 2 2" xfId="15648" xr:uid="{00000000-0005-0000-0000-0000272F0000}"/>
    <cellStyle name="Normal 7 2 4 2 3 2 3" xfId="11905" xr:uid="{00000000-0005-0000-0000-0000282F0000}"/>
    <cellStyle name="Normal 7 2 4 2 3 3" xfId="6289" xr:uid="{00000000-0005-0000-0000-0000292F0000}"/>
    <cellStyle name="Normal 7 2 4 2 3 3 2" xfId="13777" xr:uid="{00000000-0005-0000-0000-00002A2F0000}"/>
    <cellStyle name="Normal 7 2 4 2 3 4" xfId="10034" xr:uid="{00000000-0005-0000-0000-00002B2F0000}"/>
    <cellStyle name="Normal 7 2 4 2 4" xfId="3504" xr:uid="{00000000-0005-0000-0000-00002C2F0000}"/>
    <cellStyle name="Normal 7 2 4 2 4 2" xfId="7252" xr:uid="{00000000-0005-0000-0000-00002D2F0000}"/>
    <cellStyle name="Normal 7 2 4 2 4 2 2" xfId="14739" xr:uid="{00000000-0005-0000-0000-00002E2F0000}"/>
    <cellStyle name="Normal 7 2 4 2 4 3" xfId="10996" xr:uid="{00000000-0005-0000-0000-00002F2F0000}"/>
    <cellStyle name="Normal 7 2 4 2 5" xfId="5380" xr:uid="{00000000-0005-0000-0000-0000302F0000}"/>
    <cellStyle name="Normal 7 2 4 2 5 2" xfId="12868" xr:uid="{00000000-0005-0000-0000-0000312F0000}"/>
    <cellStyle name="Normal 7 2 4 2 6" xfId="9125" xr:uid="{00000000-0005-0000-0000-0000322F0000}"/>
    <cellStyle name="Normal 7 2 4 3" xfId="1845" xr:uid="{00000000-0005-0000-0000-0000332F0000}"/>
    <cellStyle name="Normal 7 2 4 3 2" xfId="2756" xr:uid="{00000000-0005-0000-0000-0000342F0000}"/>
    <cellStyle name="Normal 7 2 4 3 2 2" xfId="4633" xr:uid="{00000000-0005-0000-0000-0000352F0000}"/>
    <cellStyle name="Normal 7 2 4 3 2 2 2" xfId="8381" xr:uid="{00000000-0005-0000-0000-0000362F0000}"/>
    <cellStyle name="Normal 7 2 4 3 2 2 2 2" xfId="15868" xr:uid="{00000000-0005-0000-0000-0000372F0000}"/>
    <cellStyle name="Normal 7 2 4 3 2 2 3" xfId="12125" xr:uid="{00000000-0005-0000-0000-0000382F0000}"/>
    <cellStyle name="Normal 7 2 4 3 2 3" xfId="6509" xr:uid="{00000000-0005-0000-0000-0000392F0000}"/>
    <cellStyle name="Normal 7 2 4 3 2 3 2" xfId="13997" xr:uid="{00000000-0005-0000-0000-00003A2F0000}"/>
    <cellStyle name="Normal 7 2 4 3 2 4" xfId="10254" xr:uid="{00000000-0005-0000-0000-00003B2F0000}"/>
    <cellStyle name="Normal 7 2 4 3 3" xfId="3724" xr:uid="{00000000-0005-0000-0000-00003C2F0000}"/>
    <cellStyle name="Normal 7 2 4 3 3 2" xfId="7472" xr:uid="{00000000-0005-0000-0000-00003D2F0000}"/>
    <cellStyle name="Normal 7 2 4 3 3 2 2" xfId="14959" xr:uid="{00000000-0005-0000-0000-00003E2F0000}"/>
    <cellStyle name="Normal 7 2 4 3 3 3" xfId="11216" xr:uid="{00000000-0005-0000-0000-00003F2F0000}"/>
    <cellStyle name="Normal 7 2 4 3 4" xfId="5600" xr:uid="{00000000-0005-0000-0000-0000402F0000}"/>
    <cellStyle name="Normal 7 2 4 3 4 2" xfId="13088" xr:uid="{00000000-0005-0000-0000-0000412F0000}"/>
    <cellStyle name="Normal 7 2 4 3 5" xfId="9345" xr:uid="{00000000-0005-0000-0000-0000422F0000}"/>
    <cellStyle name="Normal 7 2 4 4" xfId="2315" xr:uid="{00000000-0005-0000-0000-0000432F0000}"/>
    <cellStyle name="Normal 7 2 4 4 2" xfId="4193" xr:uid="{00000000-0005-0000-0000-0000442F0000}"/>
    <cellStyle name="Normal 7 2 4 4 2 2" xfId="7941" xr:uid="{00000000-0005-0000-0000-0000452F0000}"/>
    <cellStyle name="Normal 7 2 4 4 2 2 2" xfId="15428" xr:uid="{00000000-0005-0000-0000-0000462F0000}"/>
    <cellStyle name="Normal 7 2 4 4 2 3" xfId="11685" xr:uid="{00000000-0005-0000-0000-0000472F0000}"/>
    <cellStyle name="Normal 7 2 4 4 3" xfId="6069" xr:uid="{00000000-0005-0000-0000-0000482F0000}"/>
    <cellStyle name="Normal 7 2 4 4 3 2" xfId="13557" xr:uid="{00000000-0005-0000-0000-0000492F0000}"/>
    <cellStyle name="Normal 7 2 4 4 4" xfId="9814" xr:uid="{00000000-0005-0000-0000-00004A2F0000}"/>
    <cellStyle name="Normal 7 2 4 5" xfId="3284" xr:uid="{00000000-0005-0000-0000-00004B2F0000}"/>
    <cellStyle name="Normal 7 2 4 5 2" xfId="7032" xr:uid="{00000000-0005-0000-0000-00004C2F0000}"/>
    <cellStyle name="Normal 7 2 4 5 2 2" xfId="14519" xr:uid="{00000000-0005-0000-0000-00004D2F0000}"/>
    <cellStyle name="Normal 7 2 4 5 3" xfId="10776" xr:uid="{00000000-0005-0000-0000-00004E2F0000}"/>
    <cellStyle name="Normal 7 2 4 6" xfId="5160" xr:uid="{00000000-0005-0000-0000-00004F2F0000}"/>
    <cellStyle name="Normal 7 2 4 6 2" xfId="12648" xr:uid="{00000000-0005-0000-0000-0000502F0000}"/>
    <cellStyle name="Normal 7 2 4 7" xfId="8905" xr:uid="{00000000-0005-0000-0000-0000512F0000}"/>
    <cellStyle name="Normal 7 2 5" xfId="1469" xr:uid="{00000000-0005-0000-0000-0000522F0000}"/>
    <cellStyle name="Normal 7 2 5 2" xfId="1911" xr:uid="{00000000-0005-0000-0000-0000532F0000}"/>
    <cellStyle name="Normal 7 2 5 2 2" xfId="2822" xr:uid="{00000000-0005-0000-0000-0000542F0000}"/>
    <cellStyle name="Normal 7 2 5 2 2 2" xfId="4699" xr:uid="{00000000-0005-0000-0000-0000552F0000}"/>
    <cellStyle name="Normal 7 2 5 2 2 2 2" xfId="8447" xr:uid="{00000000-0005-0000-0000-0000562F0000}"/>
    <cellStyle name="Normal 7 2 5 2 2 2 2 2" xfId="15934" xr:uid="{00000000-0005-0000-0000-0000572F0000}"/>
    <cellStyle name="Normal 7 2 5 2 2 2 3" xfId="12191" xr:uid="{00000000-0005-0000-0000-0000582F0000}"/>
    <cellStyle name="Normal 7 2 5 2 2 3" xfId="6575" xr:uid="{00000000-0005-0000-0000-0000592F0000}"/>
    <cellStyle name="Normal 7 2 5 2 2 3 2" xfId="14063" xr:uid="{00000000-0005-0000-0000-00005A2F0000}"/>
    <cellStyle name="Normal 7 2 5 2 2 4" xfId="10320" xr:uid="{00000000-0005-0000-0000-00005B2F0000}"/>
    <cellStyle name="Normal 7 2 5 2 3" xfId="3790" xr:uid="{00000000-0005-0000-0000-00005C2F0000}"/>
    <cellStyle name="Normal 7 2 5 2 3 2" xfId="7538" xr:uid="{00000000-0005-0000-0000-00005D2F0000}"/>
    <cellStyle name="Normal 7 2 5 2 3 2 2" xfId="15025" xr:uid="{00000000-0005-0000-0000-00005E2F0000}"/>
    <cellStyle name="Normal 7 2 5 2 3 3" xfId="11282" xr:uid="{00000000-0005-0000-0000-00005F2F0000}"/>
    <cellStyle name="Normal 7 2 5 2 4" xfId="5666" xr:uid="{00000000-0005-0000-0000-0000602F0000}"/>
    <cellStyle name="Normal 7 2 5 2 4 2" xfId="13154" xr:uid="{00000000-0005-0000-0000-0000612F0000}"/>
    <cellStyle name="Normal 7 2 5 2 5" xfId="9411" xr:uid="{00000000-0005-0000-0000-0000622F0000}"/>
    <cellStyle name="Normal 7 2 5 3" xfId="2381" xr:uid="{00000000-0005-0000-0000-0000632F0000}"/>
    <cellStyle name="Normal 7 2 5 3 2" xfId="4259" xr:uid="{00000000-0005-0000-0000-0000642F0000}"/>
    <cellStyle name="Normal 7 2 5 3 2 2" xfId="8007" xr:uid="{00000000-0005-0000-0000-0000652F0000}"/>
    <cellStyle name="Normal 7 2 5 3 2 2 2" xfId="15494" xr:uid="{00000000-0005-0000-0000-0000662F0000}"/>
    <cellStyle name="Normal 7 2 5 3 2 3" xfId="11751" xr:uid="{00000000-0005-0000-0000-0000672F0000}"/>
    <cellStyle name="Normal 7 2 5 3 3" xfId="6135" xr:uid="{00000000-0005-0000-0000-0000682F0000}"/>
    <cellStyle name="Normal 7 2 5 3 3 2" xfId="13623" xr:uid="{00000000-0005-0000-0000-0000692F0000}"/>
    <cellStyle name="Normal 7 2 5 3 4" xfId="9880" xr:uid="{00000000-0005-0000-0000-00006A2F0000}"/>
    <cellStyle name="Normal 7 2 5 4" xfId="3350" xr:uid="{00000000-0005-0000-0000-00006B2F0000}"/>
    <cellStyle name="Normal 7 2 5 4 2" xfId="7098" xr:uid="{00000000-0005-0000-0000-00006C2F0000}"/>
    <cellStyle name="Normal 7 2 5 4 2 2" xfId="14585" xr:uid="{00000000-0005-0000-0000-00006D2F0000}"/>
    <cellStyle name="Normal 7 2 5 4 3" xfId="10842" xr:uid="{00000000-0005-0000-0000-00006E2F0000}"/>
    <cellStyle name="Normal 7 2 5 5" xfId="5226" xr:uid="{00000000-0005-0000-0000-00006F2F0000}"/>
    <cellStyle name="Normal 7 2 5 5 2" xfId="12714" xr:uid="{00000000-0005-0000-0000-0000702F0000}"/>
    <cellStyle name="Normal 7 2 5 6" xfId="8971" xr:uid="{00000000-0005-0000-0000-0000712F0000}"/>
    <cellStyle name="Normal 7 2 6" xfId="1691" xr:uid="{00000000-0005-0000-0000-0000722F0000}"/>
    <cellStyle name="Normal 7 2 6 2" xfId="2602" xr:uid="{00000000-0005-0000-0000-0000732F0000}"/>
    <cellStyle name="Normal 7 2 6 2 2" xfId="4479" xr:uid="{00000000-0005-0000-0000-0000742F0000}"/>
    <cellStyle name="Normal 7 2 6 2 2 2" xfId="8227" xr:uid="{00000000-0005-0000-0000-0000752F0000}"/>
    <cellStyle name="Normal 7 2 6 2 2 2 2" xfId="15714" xr:uid="{00000000-0005-0000-0000-0000762F0000}"/>
    <cellStyle name="Normal 7 2 6 2 2 3" xfId="11971" xr:uid="{00000000-0005-0000-0000-0000772F0000}"/>
    <cellStyle name="Normal 7 2 6 2 3" xfId="6355" xr:uid="{00000000-0005-0000-0000-0000782F0000}"/>
    <cellStyle name="Normal 7 2 6 2 3 2" xfId="13843" xr:uid="{00000000-0005-0000-0000-0000792F0000}"/>
    <cellStyle name="Normal 7 2 6 2 4" xfId="10100" xr:uid="{00000000-0005-0000-0000-00007A2F0000}"/>
    <cellStyle name="Normal 7 2 6 3" xfId="3570" xr:uid="{00000000-0005-0000-0000-00007B2F0000}"/>
    <cellStyle name="Normal 7 2 6 3 2" xfId="7318" xr:uid="{00000000-0005-0000-0000-00007C2F0000}"/>
    <cellStyle name="Normal 7 2 6 3 2 2" xfId="14805" xr:uid="{00000000-0005-0000-0000-00007D2F0000}"/>
    <cellStyle name="Normal 7 2 6 3 3" xfId="11062" xr:uid="{00000000-0005-0000-0000-00007E2F0000}"/>
    <cellStyle name="Normal 7 2 6 4" xfId="5446" xr:uid="{00000000-0005-0000-0000-00007F2F0000}"/>
    <cellStyle name="Normal 7 2 6 4 2" xfId="12934" xr:uid="{00000000-0005-0000-0000-0000802F0000}"/>
    <cellStyle name="Normal 7 2 6 5" xfId="9191" xr:uid="{00000000-0005-0000-0000-0000812F0000}"/>
    <cellStyle name="Normal 7 2 7" xfId="2161" xr:uid="{00000000-0005-0000-0000-0000822F0000}"/>
    <cellStyle name="Normal 7 2 7 2" xfId="4039" xr:uid="{00000000-0005-0000-0000-0000832F0000}"/>
    <cellStyle name="Normal 7 2 7 2 2" xfId="7787" xr:uid="{00000000-0005-0000-0000-0000842F0000}"/>
    <cellStyle name="Normal 7 2 7 2 2 2" xfId="15274" xr:uid="{00000000-0005-0000-0000-0000852F0000}"/>
    <cellStyle name="Normal 7 2 7 2 3" xfId="11531" xr:uid="{00000000-0005-0000-0000-0000862F0000}"/>
    <cellStyle name="Normal 7 2 7 3" xfId="5915" xr:uid="{00000000-0005-0000-0000-0000872F0000}"/>
    <cellStyle name="Normal 7 2 7 3 2" xfId="13403" xr:uid="{00000000-0005-0000-0000-0000882F0000}"/>
    <cellStyle name="Normal 7 2 7 4" xfId="9660" xr:uid="{00000000-0005-0000-0000-0000892F0000}"/>
    <cellStyle name="Normal 7 2 8" xfId="3130" xr:uid="{00000000-0005-0000-0000-00008A2F0000}"/>
    <cellStyle name="Normal 7 2 8 2" xfId="6878" xr:uid="{00000000-0005-0000-0000-00008B2F0000}"/>
    <cellStyle name="Normal 7 2 8 2 2" xfId="14365" xr:uid="{00000000-0005-0000-0000-00008C2F0000}"/>
    <cellStyle name="Normal 7 2 8 3" xfId="10622" xr:uid="{00000000-0005-0000-0000-00008D2F0000}"/>
    <cellStyle name="Normal 7 2 9" xfId="5005" xr:uid="{00000000-0005-0000-0000-00008E2F0000}"/>
    <cellStyle name="Normal 7 2 9 2" xfId="12494" xr:uid="{00000000-0005-0000-0000-00008F2F0000}"/>
    <cellStyle name="Normal 7 3" xfId="1292" xr:uid="{00000000-0005-0000-0000-0000902F0000}"/>
    <cellStyle name="Normal 7 3 10" xfId="5161" xr:uid="{00000000-0005-0000-0000-0000912F0000}"/>
    <cellStyle name="Normal 7 3 10 2" xfId="12649" xr:uid="{00000000-0005-0000-0000-0000922F0000}"/>
    <cellStyle name="Normal 7 3 11" xfId="8906" xr:uid="{00000000-0005-0000-0000-0000932F0000}"/>
    <cellStyle name="Normal 7 3 2" xfId="1293" xr:uid="{00000000-0005-0000-0000-0000942F0000}"/>
    <cellStyle name="Normal 7 3 2 10" xfId="5162" xr:uid="{00000000-0005-0000-0000-0000952F0000}"/>
    <cellStyle name="Normal 7 3 2 10 2" xfId="12650" xr:uid="{00000000-0005-0000-0000-0000962F0000}"/>
    <cellStyle name="Normal 7 3 2 11" xfId="8907" xr:uid="{00000000-0005-0000-0000-0000972F0000}"/>
    <cellStyle name="Normal 7 3 2 2" xfId="1294" xr:uid="{00000000-0005-0000-0000-0000982F0000}"/>
    <cellStyle name="Normal 7 3 2 2 10" xfId="5163" xr:uid="{00000000-0005-0000-0000-0000992F0000}"/>
    <cellStyle name="Normal 7 3 2 2 10 2" xfId="12651" xr:uid="{00000000-0005-0000-0000-00009A2F0000}"/>
    <cellStyle name="Normal 7 3 2 2 11" xfId="8908" xr:uid="{00000000-0005-0000-0000-00009B2F0000}"/>
    <cellStyle name="Normal 7 3 2 2 2" xfId="1295" xr:uid="{00000000-0005-0000-0000-00009C2F0000}"/>
    <cellStyle name="Normal 7 3 2 2 2 10" xfId="5164" xr:uid="{00000000-0005-0000-0000-00009D2F0000}"/>
    <cellStyle name="Normal 7 3 2 2 2 10 2" xfId="12652" xr:uid="{00000000-0005-0000-0000-00009E2F0000}"/>
    <cellStyle name="Normal 7 3 2 2 2 11" xfId="8909" xr:uid="{00000000-0005-0000-0000-00009F2F0000}"/>
    <cellStyle name="Normal 7 3 2 2 2 2" xfId="1296" xr:uid="{00000000-0005-0000-0000-0000A02F0000}"/>
    <cellStyle name="Normal 7 3 2 2 2 2 10" xfId="8910" xr:uid="{00000000-0005-0000-0000-0000A12F0000}"/>
    <cellStyle name="Normal 7 3 2 2 2 2 2" xfId="1297" xr:uid="{00000000-0005-0000-0000-0000A22F0000}"/>
    <cellStyle name="Normal 7 3 2 2 2 2 2 10" xfId="8911" xr:uid="{00000000-0005-0000-0000-0000A32F0000}"/>
    <cellStyle name="Normal 7 3 2 2 2 2 2 2" xfId="1298" xr:uid="{00000000-0005-0000-0000-0000A42F0000}"/>
    <cellStyle name="Normal 7 3 2 2 2 2 2 2 2" xfId="1299" xr:uid="{00000000-0005-0000-0000-0000A52F0000}"/>
    <cellStyle name="Normal 7 3 2 2 2 2 2 2 2 2" xfId="1300" xr:uid="{00000000-0005-0000-0000-0000A62F0000}"/>
    <cellStyle name="Normal 7 3 2 2 2 2 2 2 2 2 2" xfId="1301" xr:uid="{00000000-0005-0000-0000-0000A72F0000}"/>
    <cellStyle name="Normal 7 3 2 2 2 2 2 2 2 2 2 2" xfId="1302" xr:uid="{00000000-0005-0000-0000-0000A82F0000}"/>
    <cellStyle name="Normal 7 3 2 2 2 2 2 2 2 2 2 2 2" xfId="1635" xr:uid="{00000000-0005-0000-0000-0000A92F0000}"/>
    <cellStyle name="Normal 7 3 2 2 2 2 2 2 2 2 2 2 2 2" xfId="2076" xr:uid="{00000000-0005-0000-0000-0000AA2F0000}"/>
    <cellStyle name="Normal 7 3 2 2 2 2 2 2 2 2 2 2 2 2 2" xfId="2987" xr:uid="{00000000-0005-0000-0000-0000AB2F0000}"/>
    <cellStyle name="Normal 7 3 2 2 2 2 2 2 2 2 2 2 2 2 2 2" xfId="4864" xr:uid="{00000000-0005-0000-0000-0000AC2F0000}"/>
    <cellStyle name="Normal 7 3 2 2 2 2 2 2 2 2 2 2 2 2 2 2 2" xfId="8612" xr:uid="{00000000-0005-0000-0000-0000AD2F0000}"/>
    <cellStyle name="Normal 7 3 2 2 2 2 2 2 2 2 2 2 2 2 2 2 2 2" xfId="16099" xr:uid="{00000000-0005-0000-0000-0000AE2F0000}"/>
    <cellStyle name="Normal 7 3 2 2 2 2 2 2 2 2 2 2 2 2 2 2 3" xfId="12356" xr:uid="{00000000-0005-0000-0000-0000AF2F0000}"/>
    <cellStyle name="Normal 7 3 2 2 2 2 2 2 2 2 2 2 2 2 2 3" xfId="6740" xr:uid="{00000000-0005-0000-0000-0000B02F0000}"/>
    <cellStyle name="Normal 7 3 2 2 2 2 2 2 2 2 2 2 2 2 2 3 2" xfId="14228" xr:uid="{00000000-0005-0000-0000-0000B12F0000}"/>
    <cellStyle name="Normal 7 3 2 2 2 2 2 2 2 2 2 2 2 2 2 4" xfId="10485" xr:uid="{00000000-0005-0000-0000-0000B22F0000}"/>
    <cellStyle name="Normal 7 3 2 2 2 2 2 2 2 2 2 2 2 2 3" xfId="3955" xr:uid="{00000000-0005-0000-0000-0000B32F0000}"/>
    <cellStyle name="Normal 7 3 2 2 2 2 2 2 2 2 2 2 2 2 3 2" xfId="7703" xr:uid="{00000000-0005-0000-0000-0000B42F0000}"/>
    <cellStyle name="Normal 7 3 2 2 2 2 2 2 2 2 2 2 2 2 3 2 2" xfId="15190" xr:uid="{00000000-0005-0000-0000-0000B52F0000}"/>
    <cellStyle name="Normal 7 3 2 2 2 2 2 2 2 2 2 2 2 2 3 3" xfId="11447" xr:uid="{00000000-0005-0000-0000-0000B62F0000}"/>
    <cellStyle name="Normal 7 3 2 2 2 2 2 2 2 2 2 2 2 2 4" xfId="5831" xr:uid="{00000000-0005-0000-0000-0000B72F0000}"/>
    <cellStyle name="Normal 7 3 2 2 2 2 2 2 2 2 2 2 2 2 4 2" xfId="13319" xr:uid="{00000000-0005-0000-0000-0000B82F0000}"/>
    <cellStyle name="Normal 7 3 2 2 2 2 2 2 2 2 2 2 2 2 5" xfId="9576" xr:uid="{00000000-0005-0000-0000-0000B92F0000}"/>
    <cellStyle name="Normal 7 3 2 2 2 2 2 2 2 2 2 2 2 3" xfId="2546" xr:uid="{00000000-0005-0000-0000-0000BA2F0000}"/>
    <cellStyle name="Normal 7 3 2 2 2 2 2 2 2 2 2 2 2 3 2" xfId="4424" xr:uid="{00000000-0005-0000-0000-0000BB2F0000}"/>
    <cellStyle name="Normal 7 3 2 2 2 2 2 2 2 2 2 2 2 3 2 2" xfId="8172" xr:uid="{00000000-0005-0000-0000-0000BC2F0000}"/>
    <cellStyle name="Normal 7 3 2 2 2 2 2 2 2 2 2 2 2 3 2 2 2" xfId="15659" xr:uid="{00000000-0005-0000-0000-0000BD2F0000}"/>
    <cellStyle name="Normal 7 3 2 2 2 2 2 2 2 2 2 2 2 3 2 3" xfId="11916" xr:uid="{00000000-0005-0000-0000-0000BE2F0000}"/>
    <cellStyle name="Normal 7 3 2 2 2 2 2 2 2 2 2 2 2 3 3" xfId="6300" xr:uid="{00000000-0005-0000-0000-0000BF2F0000}"/>
    <cellStyle name="Normal 7 3 2 2 2 2 2 2 2 2 2 2 2 3 3 2" xfId="13788" xr:uid="{00000000-0005-0000-0000-0000C02F0000}"/>
    <cellStyle name="Normal 7 3 2 2 2 2 2 2 2 2 2 2 2 3 4" xfId="10045" xr:uid="{00000000-0005-0000-0000-0000C12F0000}"/>
    <cellStyle name="Normal 7 3 2 2 2 2 2 2 2 2 2 2 2 4" xfId="3515" xr:uid="{00000000-0005-0000-0000-0000C22F0000}"/>
    <cellStyle name="Normal 7 3 2 2 2 2 2 2 2 2 2 2 2 4 2" xfId="7263" xr:uid="{00000000-0005-0000-0000-0000C32F0000}"/>
    <cellStyle name="Normal 7 3 2 2 2 2 2 2 2 2 2 2 2 4 2 2" xfId="14750" xr:uid="{00000000-0005-0000-0000-0000C42F0000}"/>
    <cellStyle name="Normal 7 3 2 2 2 2 2 2 2 2 2 2 2 4 3" xfId="11007" xr:uid="{00000000-0005-0000-0000-0000C52F0000}"/>
    <cellStyle name="Normal 7 3 2 2 2 2 2 2 2 2 2 2 2 5" xfId="5391" xr:uid="{00000000-0005-0000-0000-0000C62F0000}"/>
    <cellStyle name="Normal 7 3 2 2 2 2 2 2 2 2 2 2 2 5 2" xfId="12879" xr:uid="{00000000-0005-0000-0000-0000C72F0000}"/>
    <cellStyle name="Normal 7 3 2 2 2 2 2 2 2 2 2 2 2 6" xfId="9136" xr:uid="{00000000-0005-0000-0000-0000C82F0000}"/>
    <cellStyle name="Normal 7 3 2 2 2 2 2 2 2 2 2 2 3" xfId="1856" xr:uid="{00000000-0005-0000-0000-0000C92F0000}"/>
    <cellStyle name="Normal 7 3 2 2 2 2 2 2 2 2 2 2 3 2" xfId="2767" xr:uid="{00000000-0005-0000-0000-0000CA2F0000}"/>
    <cellStyle name="Normal 7 3 2 2 2 2 2 2 2 2 2 2 3 2 2" xfId="4644" xr:uid="{00000000-0005-0000-0000-0000CB2F0000}"/>
    <cellStyle name="Normal 7 3 2 2 2 2 2 2 2 2 2 2 3 2 2 2" xfId="8392" xr:uid="{00000000-0005-0000-0000-0000CC2F0000}"/>
    <cellStyle name="Normal 7 3 2 2 2 2 2 2 2 2 2 2 3 2 2 2 2" xfId="15879" xr:uid="{00000000-0005-0000-0000-0000CD2F0000}"/>
    <cellStyle name="Normal 7 3 2 2 2 2 2 2 2 2 2 2 3 2 2 3" xfId="12136" xr:uid="{00000000-0005-0000-0000-0000CE2F0000}"/>
    <cellStyle name="Normal 7 3 2 2 2 2 2 2 2 2 2 2 3 2 3" xfId="6520" xr:uid="{00000000-0005-0000-0000-0000CF2F0000}"/>
    <cellStyle name="Normal 7 3 2 2 2 2 2 2 2 2 2 2 3 2 3 2" xfId="14008" xr:uid="{00000000-0005-0000-0000-0000D02F0000}"/>
    <cellStyle name="Normal 7 3 2 2 2 2 2 2 2 2 2 2 3 2 4" xfId="10265" xr:uid="{00000000-0005-0000-0000-0000D12F0000}"/>
    <cellStyle name="Normal 7 3 2 2 2 2 2 2 2 2 2 2 3 3" xfId="3735" xr:uid="{00000000-0005-0000-0000-0000D22F0000}"/>
    <cellStyle name="Normal 7 3 2 2 2 2 2 2 2 2 2 2 3 3 2" xfId="7483" xr:uid="{00000000-0005-0000-0000-0000D32F0000}"/>
    <cellStyle name="Normal 7 3 2 2 2 2 2 2 2 2 2 2 3 3 2 2" xfId="14970" xr:uid="{00000000-0005-0000-0000-0000D42F0000}"/>
    <cellStyle name="Normal 7 3 2 2 2 2 2 2 2 2 2 2 3 3 3" xfId="11227" xr:uid="{00000000-0005-0000-0000-0000D52F0000}"/>
    <cellStyle name="Normal 7 3 2 2 2 2 2 2 2 2 2 2 3 4" xfId="5611" xr:uid="{00000000-0005-0000-0000-0000D62F0000}"/>
    <cellStyle name="Normal 7 3 2 2 2 2 2 2 2 2 2 2 3 4 2" xfId="13099" xr:uid="{00000000-0005-0000-0000-0000D72F0000}"/>
    <cellStyle name="Normal 7 3 2 2 2 2 2 2 2 2 2 2 3 5" xfId="9356" xr:uid="{00000000-0005-0000-0000-0000D82F0000}"/>
    <cellStyle name="Normal 7 3 2 2 2 2 2 2 2 2 2 2 4" xfId="2326" xr:uid="{00000000-0005-0000-0000-0000D92F0000}"/>
    <cellStyle name="Normal 7 3 2 2 2 2 2 2 2 2 2 2 4 2" xfId="4204" xr:uid="{00000000-0005-0000-0000-0000DA2F0000}"/>
    <cellStyle name="Normal 7 3 2 2 2 2 2 2 2 2 2 2 4 2 2" xfId="7952" xr:uid="{00000000-0005-0000-0000-0000DB2F0000}"/>
    <cellStyle name="Normal 7 3 2 2 2 2 2 2 2 2 2 2 4 2 2 2" xfId="15439" xr:uid="{00000000-0005-0000-0000-0000DC2F0000}"/>
    <cellStyle name="Normal 7 3 2 2 2 2 2 2 2 2 2 2 4 2 3" xfId="11696" xr:uid="{00000000-0005-0000-0000-0000DD2F0000}"/>
    <cellStyle name="Normal 7 3 2 2 2 2 2 2 2 2 2 2 4 3" xfId="6080" xr:uid="{00000000-0005-0000-0000-0000DE2F0000}"/>
    <cellStyle name="Normal 7 3 2 2 2 2 2 2 2 2 2 2 4 3 2" xfId="13568" xr:uid="{00000000-0005-0000-0000-0000DF2F0000}"/>
    <cellStyle name="Normal 7 3 2 2 2 2 2 2 2 2 2 2 4 4" xfId="9825" xr:uid="{00000000-0005-0000-0000-0000E02F0000}"/>
    <cellStyle name="Normal 7 3 2 2 2 2 2 2 2 2 2 2 5" xfId="3295" xr:uid="{00000000-0005-0000-0000-0000E12F0000}"/>
    <cellStyle name="Normal 7 3 2 2 2 2 2 2 2 2 2 2 5 2" xfId="7043" xr:uid="{00000000-0005-0000-0000-0000E22F0000}"/>
    <cellStyle name="Normal 7 3 2 2 2 2 2 2 2 2 2 2 5 2 2" xfId="14530" xr:uid="{00000000-0005-0000-0000-0000E32F0000}"/>
    <cellStyle name="Normal 7 3 2 2 2 2 2 2 2 2 2 2 5 3" xfId="10787" xr:uid="{00000000-0005-0000-0000-0000E42F0000}"/>
    <cellStyle name="Normal 7 3 2 2 2 2 2 2 2 2 2 2 6" xfId="5171" xr:uid="{00000000-0005-0000-0000-0000E52F0000}"/>
    <cellStyle name="Normal 7 3 2 2 2 2 2 2 2 2 2 2 6 2" xfId="12659" xr:uid="{00000000-0005-0000-0000-0000E62F0000}"/>
    <cellStyle name="Normal 7 3 2 2 2 2 2 2 2 2 2 2 7" xfId="8916" xr:uid="{00000000-0005-0000-0000-0000E72F0000}"/>
    <cellStyle name="Normal 7 3 2 2 2 2 2 2 2 2 2 3" xfId="1303" xr:uid="{00000000-0005-0000-0000-0000E82F0000}"/>
    <cellStyle name="Normal 7 3 2 2 2 2 2 2 2 2 2 3 2" xfId="1636" xr:uid="{00000000-0005-0000-0000-0000E92F0000}"/>
    <cellStyle name="Normal 7 3 2 2 2 2 2 2 2 2 2 3 2 2" xfId="2077" xr:uid="{00000000-0005-0000-0000-0000EA2F0000}"/>
    <cellStyle name="Normal 7 3 2 2 2 2 2 2 2 2 2 3 2 2 2" xfId="2988" xr:uid="{00000000-0005-0000-0000-0000EB2F0000}"/>
    <cellStyle name="Normal 7 3 2 2 2 2 2 2 2 2 2 3 2 2 2 2" xfId="4865" xr:uid="{00000000-0005-0000-0000-0000EC2F0000}"/>
    <cellStyle name="Normal 7 3 2 2 2 2 2 2 2 2 2 3 2 2 2 2 2" xfId="8613" xr:uid="{00000000-0005-0000-0000-0000ED2F0000}"/>
    <cellStyle name="Normal 7 3 2 2 2 2 2 2 2 2 2 3 2 2 2 2 2 2" xfId="16100" xr:uid="{00000000-0005-0000-0000-0000EE2F0000}"/>
    <cellStyle name="Normal 7 3 2 2 2 2 2 2 2 2 2 3 2 2 2 2 3" xfId="12357" xr:uid="{00000000-0005-0000-0000-0000EF2F0000}"/>
    <cellStyle name="Normal 7 3 2 2 2 2 2 2 2 2 2 3 2 2 2 3" xfId="6741" xr:uid="{00000000-0005-0000-0000-0000F02F0000}"/>
    <cellStyle name="Normal 7 3 2 2 2 2 2 2 2 2 2 3 2 2 2 3 2" xfId="14229" xr:uid="{00000000-0005-0000-0000-0000F12F0000}"/>
    <cellStyle name="Normal 7 3 2 2 2 2 2 2 2 2 2 3 2 2 2 4" xfId="10486" xr:uid="{00000000-0005-0000-0000-0000F22F0000}"/>
    <cellStyle name="Normal 7 3 2 2 2 2 2 2 2 2 2 3 2 2 3" xfId="3956" xr:uid="{00000000-0005-0000-0000-0000F32F0000}"/>
    <cellStyle name="Normal 7 3 2 2 2 2 2 2 2 2 2 3 2 2 3 2" xfId="7704" xr:uid="{00000000-0005-0000-0000-0000F42F0000}"/>
    <cellStyle name="Normal 7 3 2 2 2 2 2 2 2 2 2 3 2 2 3 2 2" xfId="15191" xr:uid="{00000000-0005-0000-0000-0000F52F0000}"/>
    <cellStyle name="Normal 7 3 2 2 2 2 2 2 2 2 2 3 2 2 3 3" xfId="11448" xr:uid="{00000000-0005-0000-0000-0000F62F0000}"/>
    <cellStyle name="Normal 7 3 2 2 2 2 2 2 2 2 2 3 2 2 4" xfId="5832" xr:uid="{00000000-0005-0000-0000-0000F72F0000}"/>
    <cellStyle name="Normal 7 3 2 2 2 2 2 2 2 2 2 3 2 2 4 2" xfId="13320" xr:uid="{00000000-0005-0000-0000-0000F82F0000}"/>
    <cellStyle name="Normal 7 3 2 2 2 2 2 2 2 2 2 3 2 2 5" xfId="9577" xr:uid="{00000000-0005-0000-0000-0000F92F0000}"/>
    <cellStyle name="Normal 7 3 2 2 2 2 2 2 2 2 2 3 2 3" xfId="2547" xr:uid="{00000000-0005-0000-0000-0000FA2F0000}"/>
    <cellStyle name="Normal 7 3 2 2 2 2 2 2 2 2 2 3 2 3 2" xfId="4425" xr:uid="{00000000-0005-0000-0000-0000FB2F0000}"/>
    <cellStyle name="Normal 7 3 2 2 2 2 2 2 2 2 2 3 2 3 2 2" xfId="8173" xr:uid="{00000000-0005-0000-0000-0000FC2F0000}"/>
    <cellStyle name="Normal 7 3 2 2 2 2 2 2 2 2 2 3 2 3 2 2 2" xfId="15660" xr:uid="{00000000-0005-0000-0000-0000FD2F0000}"/>
    <cellStyle name="Normal 7 3 2 2 2 2 2 2 2 2 2 3 2 3 2 3" xfId="11917" xr:uid="{00000000-0005-0000-0000-0000FE2F0000}"/>
    <cellStyle name="Normal 7 3 2 2 2 2 2 2 2 2 2 3 2 3 3" xfId="6301" xr:uid="{00000000-0005-0000-0000-0000FF2F0000}"/>
    <cellStyle name="Normal 7 3 2 2 2 2 2 2 2 2 2 3 2 3 3 2" xfId="13789" xr:uid="{00000000-0005-0000-0000-000000300000}"/>
    <cellStyle name="Normal 7 3 2 2 2 2 2 2 2 2 2 3 2 3 4" xfId="10046" xr:uid="{00000000-0005-0000-0000-000001300000}"/>
    <cellStyle name="Normal 7 3 2 2 2 2 2 2 2 2 2 3 2 4" xfId="3516" xr:uid="{00000000-0005-0000-0000-000002300000}"/>
    <cellStyle name="Normal 7 3 2 2 2 2 2 2 2 2 2 3 2 4 2" xfId="7264" xr:uid="{00000000-0005-0000-0000-000003300000}"/>
    <cellStyle name="Normal 7 3 2 2 2 2 2 2 2 2 2 3 2 4 2 2" xfId="14751" xr:uid="{00000000-0005-0000-0000-000004300000}"/>
    <cellStyle name="Normal 7 3 2 2 2 2 2 2 2 2 2 3 2 4 3" xfId="11008" xr:uid="{00000000-0005-0000-0000-000005300000}"/>
    <cellStyle name="Normal 7 3 2 2 2 2 2 2 2 2 2 3 2 5" xfId="5392" xr:uid="{00000000-0005-0000-0000-000006300000}"/>
    <cellStyle name="Normal 7 3 2 2 2 2 2 2 2 2 2 3 2 5 2" xfId="12880" xr:uid="{00000000-0005-0000-0000-000007300000}"/>
    <cellStyle name="Normal 7 3 2 2 2 2 2 2 2 2 2 3 2 6" xfId="9137" xr:uid="{00000000-0005-0000-0000-000008300000}"/>
    <cellStyle name="Normal 7 3 2 2 2 2 2 2 2 2 2 3 3" xfId="1857" xr:uid="{00000000-0005-0000-0000-000009300000}"/>
    <cellStyle name="Normal 7 3 2 2 2 2 2 2 2 2 2 3 3 2" xfId="2768" xr:uid="{00000000-0005-0000-0000-00000A300000}"/>
    <cellStyle name="Normal 7 3 2 2 2 2 2 2 2 2 2 3 3 2 2" xfId="4645" xr:uid="{00000000-0005-0000-0000-00000B300000}"/>
    <cellStyle name="Normal 7 3 2 2 2 2 2 2 2 2 2 3 3 2 2 2" xfId="8393" xr:uid="{00000000-0005-0000-0000-00000C300000}"/>
    <cellStyle name="Normal 7 3 2 2 2 2 2 2 2 2 2 3 3 2 2 2 2" xfId="15880" xr:uid="{00000000-0005-0000-0000-00000D300000}"/>
    <cellStyle name="Normal 7 3 2 2 2 2 2 2 2 2 2 3 3 2 2 3" xfId="12137" xr:uid="{00000000-0005-0000-0000-00000E300000}"/>
    <cellStyle name="Normal 7 3 2 2 2 2 2 2 2 2 2 3 3 2 3" xfId="6521" xr:uid="{00000000-0005-0000-0000-00000F300000}"/>
    <cellStyle name="Normal 7 3 2 2 2 2 2 2 2 2 2 3 3 2 3 2" xfId="14009" xr:uid="{00000000-0005-0000-0000-000010300000}"/>
    <cellStyle name="Normal 7 3 2 2 2 2 2 2 2 2 2 3 3 2 4" xfId="10266" xr:uid="{00000000-0005-0000-0000-000011300000}"/>
    <cellStyle name="Normal 7 3 2 2 2 2 2 2 2 2 2 3 3 3" xfId="3736" xr:uid="{00000000-0005-0000-0000-000012300000}"/>
    <cellStyle name="Normal 7 3 2 2 2 2 2 2 2 2 2 3 3 3 2" xfId="7484" xr:uid="{00000000-0005-0000-0000-000013300000}"/>
    <cellStyle name="Normal 7 3 2 2 2 2 2 2 2 2 2 3 3 3 2 2" xfId="14971" xr:uid="{00000000-0005-0000-0000-000014300000}"/>
    <cellStyle name="Normal 7 3 2 2 2 2 2 2 2 2 2 3 3 3 3" xfId="11228" xr:uid="{00000000-0005-0000-0000-000015300000}"/>
    <cellStyle name="Normal 7 3 2 2 2 2 2 2 2 2 2 3 3 4" xfId="5612" xr:uid="{00000000-0005-0000-0000-000016300000}"/>
    <cellStyle name="Normal 7 3 2 2 2 2 2 2 2 2 2 3 3 4 2" xfId="13100" xr:uid="{00000000-0005-0000-0000-000017300000}"/>
    <cellStyle name="Normal 7 3 2 2 2 2 2 2 2 2 2 3 3 5" xfId="9357" xr:uid="{00000000-0005-0000-0000-000018300000}"/>
    <cellStyle name="Normal 7 3 2 2 2 2 2 2 2 2 2 3 4" xfId="2327" xr:uid="{00000000-0005-0000-0000-000019300000}"/>
    <cellStyle name="Normal 7 3 2 2 2 2 2 2 2 2 2 3 4 2" xfId="4205" xr:uid="{00000000-0005-0000-0000-00001A300000}"/>
    <cellStyle name="Normal 7 3 2 2 2 2 2 2 2 2 2 3 4 2 2" xfId="7953" xr:uid="{00000000-0005-0000-0000-00001B300000}"/>
    <cellStyle name="Normal 7 3 2 2 2 2 2 2 2 2 2 3 4 2 2 2" xfId="15440" xr:uid="{00000000-0005-0000-0000-00001C300000}"/>
    <cellStyle name="Normal 7 3 2 2 2 2 2 2 2 2 2 3 4 2 3" xfId="11697" xr:uid="{00000000-0005-0000-0000-00001D300000}"/>
    <cellStyle name="Normal 7 3 2 2 2 2 2 2 2 2 2 3 4 3" xfId="6081" xr:uid="{00000000-0005-0000-0000-00001E300000}"/>
    <cellStyle name="Normal 7 3 2 2 2 2 2 2 2 2 2 3 4 3 2" xfId="13569" xr:uid="{00000000-0005-0000-0000-00001F300000}"/>
    <cellStyle name="Normal 7 3 2 2 2 2 2 2 2 2 2 3 4 4" xfId="9826" xr:uid="{00000000-0005-0000-0000-000020300000}"/>
    <cellStyle name="Normal 7 3 2 2 2 2 2 2 2 2 2 3 5" xfId="3296" xr:uid="{00000000-0005-0000-0000-000021300000}"/>
    <cellStyle name="Normal 7 3 2 2 2 2 2 2 2 2 2 3 5 2" xfId="7044" xr:uid="{00000000-0005-0000-0000-000022300000}"/>
    <cellStyle name="Normal 7 3 2 2 2 2 2 2 2 2 2 3 5 2 2" xfId="14531" xr:uid="{00000000-0005-0000-0000-000023300000}"/>
    <cellStyle name="Normal 7 3 2 2 2 2 2 2 2 2 2 3 5 3" xfId="10788" xr:uid="{00000000-0005-0000-0000-000024300000}"/>
    <cellStyle name="Normal 7 3 2 2 2 2 2 2 2 2 2 3 6" xfId="5172" xr:uid="{00000000-0005-0000-0000-000025300000}"/>
    <cellStyle name="Normal 7 3 2 2 2 2 2 2 2 2 2 3 6 2" xfId="12660" xr:uid="{00000000-0005-0000-0000-000026300000}"/>
    <cellStyle name="Normal 7 3 2 2 2 2 2 2 2 2 2 3 7" xfId="8917" xr:uid="{00000000-0005-0000-0000-000027300000}"/>
    <cellStyle name="Normal 7 3 2 2 2 2 2 2 2 2 2 4" xfId="1634" xr:uid="{00000000-0005-0000-0000-000028300000}"/>
    <cellStyle name="Normal 7 3 2 2 2 2 2 2 2 2 2 4 2" xfId="2075" xr:uid="{00000000-0005-0000-0000-000029300000}"/>
    <cellStyle name="Normal 7 3 2 2 2 2 2 2 2 2 2 4 2 2" xfId="2986" xr:uid="{00000000-0005-0000-0000-00002A300000}"/>
    <cellStyle name="Normal 7 3 2 2 2 2 2 2 2 2 2 4 2 2 2" xfId="4863" xr:uid="{00000000-0005-0000-0000-00002B300000}"/>
    <cellStyle name="Normal 7 3 2 2 2 2 2 2 2 2 2 4 2 2 2 2" xfId="8611" xr:uid="{00000000-0005-0000-0000-00002C300000}"/>
    <cellStyle name="Normal 7 3 2 2 2 2 2 2 2 2 2 4 2 2 2 2 2" xfId="16098" xr:uid="{00000000-0005-0000-0000-00002D300000}"/>
    <cellStyle name="Normal 7 3 2 2 2 2 2 2 2 2 2 4 2 2 2 3" xfId="12355" xr:uid="{00000000-0005-0000-0000-00002E300000}"/>
    <cellStyle name="Normal 7 3 2 2 2 2 2 2 2 2 2 4 2 2 3" xfId="6739" xr:uid="{00000000-0005-0000-0000-00002F300000}"/>
    <cellStyle name="Normal 7 3 2 2 2 2 2 2 2 2 2 4 2 2 3 2" xfId="14227" xr:uid="{00000000-0005-0000-0000-000030300000}"/>
    <cellStyle name="Normal 7 3 2 2 2 2 2 2 2 2 2 4 2 2 4" xfId="10484" xr:uid="{00000000-0005-0000-0000-000031300000}"/>
    <cellStyle name="Normal 7 3 2 2 2 2 2 2 2 2 2 4 2 3" xfId="3954" xr:uid="{00000000-0005-0000-0000-000032300000}"/>
    <cellStyle name="Normal 7 3 2 2 2 2 2 2 2 2 2 4 2 3 2" xfId="7702" xr:uid="{00000000-0005-0000-0000-000033300000}"/>
    <cellStyle name="Normal 7 3 2 2 2 2 2 2 2 2 2 4 2 3 2 2" xfId="15189" xr:uid="{00000000-0005-0000-0000-000034300000}"/>
    <cellStyle name="Normal 7 3 2 2 2 2 2 2 2 2 2 4 2 3 3" xfId="11446" xr:uid="{00000000-0005-0000-0000-000035300000}"/>
    <cellStyle name="Normal 7 3 2 2 2 2 2 2 2 2 2 4 2 4" xfId="5830" xr:uid="{00000000-0005-0000-0000-000036300000}"/>
    <cellStyle name="Normal 7 3 2 2 2 2 2 2 2 2 2 4 2 4 2" xfId="13318" xr:uid="{00000000-0005-0000-0000-000037300000}"/>
    <cellStyle name="Normal 7 3 2 2 2 2 2 2 2 2 2 4 2 5" xfId="9575" xr:uid="{00000000-0005-0000-0000-000038300000}"/>
    <cellStyle name="Normal 7 3 2 2 2 2 2 2 2 2 2 4 3" xfId="2545" xr:uid="{00000000-0005-0000-0000-000039300000}"/>
    <cellStyle name="Normal 7 3 2 2 2 2 2 2 2 2 2 4 3 2" xfId="4423" xr:uid="{00000000-0005-0000-0000-00003A300000}"/>
    <cellStyle name="Normal 7 3 2 2 2 2 2 2 2 2 2 4 3 2 2" xfId="8171" xr:uid="{00000000-0005-0000-0000-00003B300000}"/>
    <cellStyle name="Normal 7 3 2 2 2 2 2 2 2 2 2 4 3 2 2 2" xfId="15658" xr:uid="{00000000-0005-0000-0000-00003C300000}"/>
    <cellStyle name="Normal 7 3 2 2 2 2 2 2 2 2 2 4 3 2 3" xfId="11915" xr:uid="{00000000-0005-0000-0000-00003D300000}"/>
    <cellStyle name="Normal 7 3 2 2 2 2 2 2 2 2 2 4 3 3" xfId="6299" xr:uid="{00000000-0005-0000-0000-00003E300000}"/>
    <cellStyle name="Normal 7 3 2 2 2 2 2 2 2 2 2 4 3 3 2" xfId="13787" xr:uid="{00000000-0005-0000-0000-00003F300000}"/>
    <cellStyle name="Normal 7 3 2 2 2 2 2 2 2 2 2 4 3 4" xfId="10044" xr:uid="{00000000-0005-0000-0000-000040300000}"/>
    <cellStyle name="Normal 7 3 2 2 2 2 2 2 2 2 2 4 4" xfId="3514" xr:uid="{00000000-0005-0000-0000-000041300000}"/>
    <cellStyle name="Normal 7 3 2 2 2 2 2 2 2 2 2 4 4 2" xfId="7262" xr:uid="{00000000-0005-0000-0000-000042300000}"/>
    <cellStyle name="Normal 7 3 2 2 2 2 2 2 2 2 2 4 4 2 2" xfId="14749" xr:uid="{00000000-0005-0000-0000-000043300000}"/>
    <cellStyle name="Normal 7 3 2 2 2 2 2 2 2 2 2 4 4 3" xfId="11006" xr:uid="{00000000-0005-0000-0000-000044300000}"/>
    <cellStyle name="Normal 7 3 2 2 2 2 2 2 2 2 2 4 5" xfId="5390" xr:uid="{00000000-0005-0000-0000-000045300000}"/>
    <cellStyle name="Normal 7 3 2 2 2 2 2 2 2 2 2 4 5 2" xfId="12878" xr:uid="{00000000-0005-0000-0000-000046300000}"/>
    <cellStyle name="Normal 7 3 2 2 2 2 2 2 2 2 2 4 6" xfId="9135" xr:uid="{00000000-0005-0000-0000-000047300000}"/>
    <cellStyle name="Normal 7 3 2 2 2 2 2 2 2 2 2 5" xfId="1855" xr:uid="{00000000-0005-0000-0000-000048300000}"/>
    <cellStyle name="Normal 7 3 2 2 2 2 2 2 2 2 2 5 2" xfId="2766" xr:uid="{00000000-0005-0000-0000-000049300000}"/>
    <cellStyle name="Normal 7 3 2 2 2 2 2 2 2 2 2 5 2 2" xfId="4643" xr:uid="{00000000-0005-0000-0000-00004A300000}"/>
    <cellStyle name="Normal 7 3 2 2 2 2 2 2 2 2 2 5 2 2 2" xfId="8391" xr:uid="{00000000-0005-0000-0000-00004B300000}"/>
    <cellStyle name="Normal 7 3 2 2 2 2 2 2 2 2 2 5 2 2 2 2" xfId="15878" xr:uid="{00000000-0005-0000-0000-00004C300000}"/>
    <cellStyle name="Normal 7 3 2 2 2 2 2 2 2 2 2 5 2 2 3" xfId="12135" xr:uid="{00000000-0005-0000-0000-00004D300000}"/>
    <cellStyle name="Normal 7 3 2 2 2 2 2 2 2 2 2 5 2 3" xfId="6519" xr:uid="{00000000-0005-0000-0000-00004E300000}"/>
    <cellStyle name="Normal 7 3 2 2 2 2 2 2 2 2 2 5 2 3 2" xfId="14007" xr:uid="{00000000-0005-0000-0000-00004F300000}"/>
    <cellStyle name="Normal 7 3 2 2 2 2 2 2 2 2 2 5 2 4" xfId="10264" xr:uid="{00000000-0005-0000-0000-000050300000}"/>
    <cellStyle name="Normal 7 3 2 2 2 2 2 2 2 2 2 5 3" xfId="3734" xr:uid="{00000000-0005-0000-0000-000051300000}"/>
    <cellStyle name="Normal 7 3 2 2 2 2 2 2 2 2 2 5 3 2" xfId="7482" xr:uid="{00000000-0005-0000-0000-000052300000}"/>
    <cellStyle name="Normal 7 3 2 2 2 2 2 2 2 2 2 5 3 2 2" xfId="14969" xr:uid="{00000000-0005-0000-0000-000053300000}"/>
    <cellStyle name="Normal 7 3 2 2 2 2 2 2 2 2 2 5 3 3" xfId="11226" xr:uid="{00000000-0005-0000-0000-000054300000}"/>
    <cellStyle name="Normal 7 3 2 2 2 2 2 2 2 2 2 5 4" xfId="5610" xr:uid="{00000000-0005-0000-0000-000055300000}"/>
    <cellStyle name="Normal 7 3 2 2 2 2 2 2 2 2 2 5 4 2" xfId="13098" xr:uid="{00000000-0005-0000-0000-000056300000}"/>
    <cellStyle name="Normal 7 3 2 2 2 2 2 2 2 2 2 5 5" xfId="9355" xr:uid="{00000000-0005-0000-0000-000057300000}"/>
    <cellStyle name="Normal 7 3 2 2 2 2 2 2 2 2 2 6" xfId="2325" xr:uid="{00000000-0005-0000-0000-000058300000}"/>
    <cellStyle name="Normal 7 3 2 2 2 2 2 2 2 2 2 6 2" xfId="4203" xr:uid="{00000000-0005-0000-0000-000059300000}"/>
    <cellStyle name="Normal 7 3 2 2 2 2 2 2 2 2 2 6 2 2" xfId="7951" xr:uid="{00000000-0005-0000-0000-00005A300000}"/>
    <cellStyle name="Normal 7 3 2 2 2 2 2 2 2 2 2 6 2 2 2" xfId="15438" xr:uid="{00000000-0005-0000-0000-00005B300000}"/>
    <cellStyle name="Normal 7 3 2 2 2 2 2 2 2 2 2 6 2 3" xfId="11695" xr:uid="{00000000-0005-0000-0000-00005C300000}"/>
    <cellStyle name="Normal 7 3 2 2 2 2 2 2 2 2 2 6 3" xfId="6079" xr:uid="{00000000-0005-0000-0000-00005D300000}"/>
    <cellStyle name="Normal 7 3 2 2 2 2 2 2 2 2 2 6 3 2" xfId="13567" xr:uid="{00000000-0005-0000-0000-00005E300000}"/>
    <cellStyle name="Normal 7 3 2 2 2 2 2 2 2 2 2 6 4" xfId="9824" xr:uid="{00000000-0005-0000-0000-00005F300000}"/>
    <cellStyle name="Normal 7 3 2 2 2 2 2 2 2 2 2 7" xfId="3294" xr:uid="{00000000-0005-0000-0000-000060300000}"/>
    <cellStyle name="Normal 7 3 2 2 2 2 2 2 2 2 2 7 2" xfId="7042" xr:uid="{00000000-0005-0000-0000-000061300000}"/>
    <cellStyle name="Normal 7 3 2 2 2 2 2 2 2 2 2 7 2 2" xfId="14529" xr:uid="{00000000-0005-0000-0000-000062300000}"/>
    <cellStyle name="Normal 7 3 2 2 2 2 2 2 2 2 2 7 3" xfId="10786" xr:uid="{00000000-0005-0000-0000-000063300000}"/>
    <cellStyle name="Normal 7 3 2 2 2 2 2 2 2 2 2 8" xfId="5170" xr:uid="{00000000-0005-0000-0000-000064300000}"/>
    <cellStyle name="Normal 7 3 2 2 2 2 2 2 2 2 2 8 2" xfId="12658" xr:uid="{00000000-0005-0000-0000-000065300000}"/>
    <cellStyle name="Normal 7 3 2 2 2 2 2 2 2 2 2 9" xfId="8915" xr:uid="{00000000-0005-0000-0000-000066300000}"/>
    <cellStyle name="Normal 7 3 2 2 2 2 2 2 2 2 3" xfId="1304" xr:uid="{00000000-0005-0000-0000-000067300000}"/>
    <cellStyle name="Normal 7 3 2 2 2 2 2 2 2 2 3 2" xfId="1637" xr:uid="{00000000-0005-0000-0000-000068300000}"/>
    <cellStyle name="Normal 7 3 2 2 2 2 2 2 2 2 3 2 2" xfId="2078" xr:uid="{00000000-0005-0000-0000-000069300000}"/>
    <cellStyle name="Normal 7 3 2 2 2 2 2 2 2 2 3 2 2 2" xfId="2989" xr:uid="{00000000-0005-0000-0000-00006A300000}"/>
    <cellStyle name="Normal 7 3 2 2 2 2 2 2 2 2 3 2 2 2 2" xfId="4866" xr:uid="{00000000-0005-0000-0000-00006B300000}"/>
    <cellStyle name="Normal 7 3 2 2 2 2 2 2 2 2 3 2 2 2 2 2" xfId="8614" xr:uid="{00000000-0005-0000-0000-00006C300000}"/>
    <cellStyle name="Normal 7 3 2 2 2 2 2 2 2 2 3 2 2 2 2 2 2" xfId="16101" xr:uid="{00000000-0005-0000-0000-00006D300000}"/>
    <cellStyle name="Normal 7 3 2 2 2 2 2 2 2 2 3 2 2 2 2 3" xfId="12358" xr:uid="{00000000-0005-0000-0000-00006E300000}"/>
    <cellStyle name="Normal 7 3 2 2 2 2 2 2 2 2 3 2 2 2 3" xfId="6742" xr:uid="{00000000-0005-0000-0000-00006F300000}"/>
    <cellStyle name="Normal 7 3 2 2 2 2 2 2 2 2 3 2 2 2 3 2" xfId="14230" xr:uid="{00000000-0005-0000-0000-000070300000}"/>
    <cellStyle name="Normal 7 3 2 2 2 2 2 2 2 2 3 2 2 2 4" xfId="10487" xr:uid="{00000000-0005-0000-0000-000071300000}"/>
    <cellStyle name="Normal 7 3 2 2 2 2 2 2 2 2 3 2 2 3" xfId="3957" xr:uid="{00000000-0005-0000-0000-000072300000}"/>
    <cellStyle name="Normal 7 3 2 2 2 2 2 2 2 2 3 2 2 3 2" xfId="7705" xr:uid="{00000000-0005-0000-0000-000073300000}"/>
    <cellStyle name="Normal 7 3 2 2 2 2 2 2 2 2 3 2 2 3 2 2" xfId="15192" xr:uid="{00000000-0005-0000-0000-000074300000}"/>
    <cellStyle name="Normal 7 3 2 2 2 2 2 2 2 2 3 2 2 3 3" xfId="11449" xr:uid="{00000000-0005-0000-0000-000075300000}"/>
    <cellStyle name="Normal 7 3 2 2 2 2 2 2 2 2 3 2 2 4" xfId="5833" xr:uid="{00000000-0005-0000-0000-000076300000}"/>
    <cellStyle name="Normal 7 3 2 2 2 2 2 2 2 2 3 2 2 4 2" xfId="13321" xr:uid="{00000000-0005-0000-0000-000077300000}"/>
    <cellStyle name="Normal 7 3 2 2 2 2 2 2 2 2 3 2 2 5" xfId="9578" xr:uid="{00000000-0005-0000-0000-000078300000}"/>
    <cellStyle name="Normal 7 3 2 2 2 2 2 2 2 2 3 2 3" xfId="2548" xr:uid="{00000000-0005-0000-0000-000079300000}"/>
    <cellStyle name="Normal 7 3 2 2 2 2 2 2 2 2 3 2 3 2" xfId="4426" xr:uid="{00000000-0005-0000-0000-00007A300000}"/>
    <cellStyle name="Normal 7 3 2 2 2 2 2 2 2 2 3 2 3 2 2" xfId="8174" xr:uid="{00000000-0005-0000-0000-00007B300000}"/>
    <cellStyle name="Normal 7 3 2 2 2 2 2 2 2 2 3 2 3 2 2 2" xfId="15661" xr:uid="{00000000-0005-0000-0000-00007C300000}"/>
    <cellStyle name="Normal 7 3 2 2 2 2 2 2 2 2 3 2 3 2 3" xfId="11918" xr:uid="{00000000-0005-0000-0000-00007D300000}"/>
    <cellStyle name="Normal 7 3 2 2 2 2 2 2 2 2 3 2 3 3" xfId="6302" xr:uid="{00000000-0005-0000-0000-00007E300000}"/>
    <cellStyle name="Normal 7 3 2 2 2 2 2 2 2 2 3 2 3 3 2" xfId="13790" xr:uid="{00000000-0005-0000-0000-00007F300000}"/>
    <cellStyle name="Normal 7 3 2 2 2 2 2 2 2 2 3 2 3 4" xfId="10047" xr:uid="{00000000-0005-0000-0000-000080300000}"/>
    <cellStyle name="Normal 7 3 2 2 2 2 2 2 2 2 3 2 4" xfId="3517" xr:uid="{00000000-0005-0000-0000-000081300000}"/>
    <cellStyle name="Normal 7 3 2 2 2 2 2 2 2 2 3 2 4 2" xfId="7265" xr:uid="{00000000-0005-0000-0000-000082300000}"/>
    <cellStyle name="Normal 7 3 2 2 2 2 2 2 2 2 3 2 4 2 2" xfId="14752" xr:uid="{00000000-0005-0000-0000-000083300000}"/>
    <cellStyle name="Normal 7 3 2 2 2 2 2 2 2 2 3 2 4 3" xfId="11009" xr:uid="{00000000-0005-0000-0000-000084300000}"/>
    <cellStyle name="Normal 7 3 2 2 2 2 2 2 2 2 3 2 5" xfId="5393" xr:uid="{00000000-0005-0000-0000-000085300000}"/>
    <cellStyle name="Normal 7 3 2 2 2 2 2 2 2 2 3 2 5 2" xfId="12881" xr:uid="{00000000-0005-0000-0000-000086300000}"/>
    <cellStyle name="Normal 7 3 2 2 2 2 2 2 2 2 3 2 6" xfId="9138" xr:uid="{00000000-0005-0000-0000-000087300000}"/>
    <cellStyle name="Normal 7 3 2 2 2 2 2 2 2 2 3 3" xfId="1858" xr:uid="{00000000-0005-0000-0000-000088300000}"/>
    <cellStyle name="Normal 7 3 2 2 2 2 2 2 2 2 3 3 2" xfId="2769" xr:uid="{00000000-0005-0000-0000-000089300000}"/>
    <cellStyle name="Normal 7 3 2 2 2 2 2 2 2 2 3 3 2 2" xfId="4646" xr:uid="{00000000-0005-0000-0000-00008A300000}"/>
    <cellStyle name="Normal 7 3 2 2 2 2 2 2 2 2 3 3 2 2 2" xfId="8394" xr:uid="{00000000-0005-0000-0000-00008B300000}"/>
    <cellStyle name="Normal 7 3 2 2 2 2 2 2 2 2 3 3 2 2 2 2" xfId="15881" xr:uid="{00000000-0005-0000-0000-00008C300000}"/>
    <cellStyle name="Normal 7 3 2 2 2 2 2 2 2 2 3 3 2 2 3" xfId="12138" xr:uid="{00000000-0005-0000-0000-00008D300000}"/>
    <cellStyle name="Normal 7 3 2 2 2 2 2 2 2 2 3 3 2 3" xfId="6522" xr:uid="{00000000-0005-0000-0000-00008E300000}"/>
    <cellStyle name="Normal 7 3 2 2 2 2 2 2 2 2 3 3 2 3 2" xfId="14010" xr:uid="{00000000-0005-0000-0000-00008F300000}"/>
    <cellStyle name="Normal 7 3 2 2 2 2 2 2 2 2 3 3 2 4" xfId="10267" xr:uid="{00000000-0005-0000-0000-000090300000}"/>
    <cellStyle name="Normal 7 3 2 2 2 2 2 2 2 2 3 3 3" xfId="3737" xr:uid="{00000000-0005-0000-0000-000091300000}"/>
    <cellStyle name="Normal 7 3 2 2 2 2 2 2 2 2 3 3 3 2" xfId="7485" xr:uid="{00000000-0005-0000-0000-000092300000}"/>
    <cellStyle name="Normal 7 3 2 2 2 2 2 2 2 2 3 3 3 2 2" xfId="14972" xr:uid="{00000000-0005-0000-0000-000093300000}"/>
    <cellStyle name="Normal 7 3 2 2 2 2 2 2 2 2 3 3 3 3" xfId="11229" xr:uid="{00000000-0005-0000-0000-000094300000}"/>
    <cellStyle name="Normal 7 3 2 2 2 2 2 2 2 2 3 3 4" xfId="5613" xr:uid="{00000000-0005-0000-0000-000095300000}"/>
    <cellStyle name="Normal 7 3 2 2 2 2 2 2 2 2 3 3 4 2" xfId="13101" xr:uid="{00000000-0005-0000-0000-000096300000}"/>
    <cellStyle name="Normal 7 3 2 2 2 2 2 2 2 2 3 3 5" xfId="9358" xr:uid="{00000000-0005-0000-0000-000097300000}"/>
    <cellStyle name="Normal 7 3 2 2 2 2 2 2 2 2 3 4" xfId="2328" xr:uid="{00000000-0005-0000-0000-000098300000}"/>
    <cellStyle name="Normal 7 3 2 2 2 2 2 2 2 2 3 4 2" xfId="4206" xr:uid="{00000000-0005-0000-0000-000099300000}"/>
    <cellStyle name="Normal 7 3 2 2 2 2 2 2 2 2 3 4 2 2" xfId="7954" xr:uid="{00000000-0005-0000-0000-00009A300000}"/>
    <cellStyle name="Normal 7 3 2 2 2 2 2 2 2 2 3 4 2 2 2" xfId="15441" xr:uid="{00000000-0005-0000-0000-00009B300000}"/>
    <cellStyle name="Normal 7 3 2 2 2 2 2 2 2 2 3 4 2 3" xfId="11698" xr:uid="{00000000-0005-0000-0000-00009C300000}"/>
    <cellStyle name="Normal 7 3 2 2 2 2 2 2 2 2 3 4 3" xfId="6082" xr:uid="{00000000-0005-0000-0000-00009D300000}"/>
    <cellStyle name="Normal 7 3 2 2 2 2 2 2 2 2 3 4 3 2" xfId="13570" xr:uid="{00000000-0005-0000-0000-00009E300000}"/>
    <cellStyle name="Normal 7 3 2 2 2 2 2 2 2 2 3 4 4" xfId="9827" xr:uid="{00000000-0005-0000-0000-00009F300000}"/>
    <cellStyle name="Normal 7 3 2 2 2 2 2 2 2 2 3 5" xfId="3297" xr:uid="{00000000-0005-0000-0000-0000A0300000}"/>
    <cellStyle name="Normal 7 3 2 2 2 2 2 2 2 2 3 5 2" xfId="7045" xr:uid="{00000000-0005-0000-0000-0000A1300000}"/>
    <cellStyle name="Normal 7 3 2 2 2 2 2 2 2 2 3 5 2 2" xfId="14532" xr:uid="{00000000-0005-0000-0000-0000A2300000}"/>
    <cellStyle name="Normal 7 3 2 2 2 2 2 2 2 2 3 5 3" xfId="10789" xr:uid="{00000000-0005-0000-0000-0000A3300000}"/>
    <cellStyle name="Normal 7 3 2 2 2 2 2 2 2 2 3 6" xfId="5173" xr:uid="{00000000-0005-0000-0000-0000A4300000}"/>
    <cellStyle name="Normal 7 3 2 2 2 2 2 2 2 2 3 6 2" xfId="12661" xr:uid="{00000000-0005-0000-0000-0000A5300000}"/>
    <cellStyle name="Normal 7 3 2 2 2 2 2 2 2 2 3 7" xfId="8918" xr:uid="{00000000-0005-0000-0000-0000A6300000}"/>
    <cellStyle name="Normal 7 3 2 2 2 2 2 2 2 2 4" xfId="1633" xr:uid="{00000000-0005-0000-0000-0000A7300000}"/>
    <cellStyle name="Normal 7 3 2 2 2 2 2 2 2 2 4 2" xfId="2074" xr:uid="{00000000-0005-0000-0000-0000A8300000}"/>
    <cellStyle name="Normal 7 3 2 2 2 2 2 2 2 2 4 2 2" xfId="2985" xr:uid="{00000000-0005-0000-0000-0000A9300000}"/>
    <cellStyle name="Normal 7 3 2 2 2 2 2 2 2 2 4 2 2 2" xfId="4862" xr:uid="{00000000-0005-0000-0000-0000AA300000}"/>
    <cellStyle name="Normal 7 3 2 2 2 2 2 2 2 2 4 2 2 2 2" xfId="8610" xr:uid="{00000000-0005-0000-0000-0000AB300000}"/>
    <cellStyle name="Normal 7 3 2 2 2 2 2 2 2 2 4 2 2 2 2 2" xfId="16097" xr:uid="{00000000-0005-0000-0000-0000AC300000}"/>
    <cellStyle name="Normal 7 3 2 2 2 2 2 2 2 2 4 2 2 2 3" xfId="12354" xr:uid="{00000000-0005-0000-0000-0000AD300000}"/>
    <cellStyle name="Normal 7 3 2 2 2 2 2 2 2 2 4 2 2 3" xfId="6738" xr:uid="{00000000-0005-0000-0000-0000AE300000}"/>
    <cellStyle name="Normal 7 3 2 2 2 2 2 2 2 2 4 2 2 3 2" xfId="14226" xr:uid="{00000000-0005-0000-0000-0000AF300000}"/>
    <cellStyle name="Normal 7 3 2 2 2 2 2 2 2 2 4 2 2 4" xfId="10483" xr:uid="{00000000-0005-0000-0000-0000B0300000}"/>
    <cellStyle name="Normal 7 3 2 2 2 2 2 2 2 2 4 2 3" xfId="3953" xr:uid="{00000000-0005-0000-0000-0000B1300000}"/>
    <cellStyle name="Normal 7 3 2 2 2 2 2 2 2 2 4 2 3 2" xfId="7701" xr:uid="{00000000-0005-0000-0000-0000B2300000}"/>
    <cellStyle name="Normal 7 3 2 2 2 2 2 2 2 2 4 2 3 2 2" xfId="15188" xr:uid="{00000000-0005-0000-0000-0000B3300000}"/>
    <cellStyle name="Normal 7 3 2 2 2 2 2 2 2 2 4 2 3 3" xfId="11445" xr:uid="{00000000-0005-0000-0000-0000B4300000}"/>
    <cellStyle name="Normal 7 3 2 2 2 2 2 2 2 2 4 2 4" xfId="5829" xr:uid="{00000000-0005-0000-0000-0000B5300000}"/>
    <cellStyle name="Normal 7 3 2 2 2 2 2 2 2 2 4 2 4 2" xfId="13317" xr:uid="{00000000-0005-0000-0000-0000B6300000}"/>
    <cellStyle name="Normal 7 3 2 2 2 2 2 2 2 2 4 2 5" xfId="9574" xr:uid="{00000000-0005-0000-0000-0000B7300000}"/>
    <cellStyle name="Normal 7 3 2 2 2 2 2 2 2 2 4 3" xfId="2544" xr:uid="{00000000-0005-0000-0000-0000B8300000}"/>
    <cellStyle name="Normal 7 3 2 2 2 2 2 2 2 2 4 3 2" xfId="4422" xr:uid="{00000000-0005-0000-0000-0000B9300000}"/>
    <cellStyle name="Normal 7 3 2 2 2 2 2 2 2 2 4 3 2 2" xfId="8170" xr:uid="{00000000-0005-0000-0000-0000BA300000}"/>
    <cellStyle name="Normal 7 3 2 2 2 2 2 2 2 2 4 3 2 2 2" xfId="15657" xr:uid="{00000000-0005-0000-0000-0000BB300000}"/>
    <cellStyle name="Normal 7 3 2 2 2 2 2 2 2 2 4 3 2 3" xfId="11914" xr:uid="{00000000-0005-0000-0000-0000BC300000}"/>
    <cellStyle name="Normal 7 3 2 2 2 2 2 2 2 2 4 3 3" xfId="6298" xr:uid="{00000000-0005-0000-0000-0000BD300000}"/>
    <cellStyle name="Normal 7 3 2 2 2 2 2 2 2 2 4 3 3 2" xfId="13786" xr:uid="{00000000-0005-0000-0000-0000BE300000}"/>
    <cellStyle name="Normal 7 3 2 2 2 2 2 2 2 2 4 3 4" xfId="10043" xr:uid="{00000000-0005-0000-0000-0000BF300000}"/>
    <cellStyle name="Normal 7 3 2 2 2 2 2 2 2 2 4 4" xfId="3513" xr:uid="{00000000-0005-0000-0000-0000C0300000}"/>
    <cellStyle name="Normal 7 3 2 2 2 2 2 2 2 2 4 4 2" xfId="7261" xr:uid="{00000000-0005-0000-0000-0000C1300000}"/>
    <cellStyle name="Normal 7 3 2 2 2 2 2 2 2 2 4 4 2 2" xfId="14748" xr:uid="{00000000-0005-0000-0000-0000C2300000}"/>
    <cellStyle name="Normal 7 3 2 2 2 2 2 2 2 2 4 4 3" xfId="11005" xr:uid="{00000000-0005-0000-0000-0000C3300000}"/>
    <cellStyle name="Normal 7 3 2 2 2 2 2 2 2 2 4 5" xfId="5389" xr:uid="{00000000-0005-0000-0000-0000C4300000}"/>
    <cellStyle name="Normal 7 3 2 2 2 2 2 2 2 2 4 5 2" xfId="12877" xr:uid="{00000000-0005-0000-0000-0000C5300000}"/>
    <cellStyle name="Normal 7 3 2 2 2 2 2 2 2 2 4 6" xfId="9134" xr:uid="{00000000-0005-0000-0000-0000C6300000}"/>
    <cellStyle name="Normal 7 3 2 2 2 2 2 2 2 2 5" xfId="1854" xr:uid="{00000000-0005-0000-0000-0000C7300000}"/>
    <cellStyle name="Normal 7 3 2 2 2 2 2 2 2 2 5 2" xfId="2765" xr:uid="{00000000-0005-0000-0000-0000C8300000}"/>
    <cellStyle name="Normal 7 3 2 2 2 2 2 2 2 2 5 2 2" xfId="4642" xr:uid="{00000000-0005-0000-0000-0000C9300000}"/>
    <cellStyle name="Normal 7 3 2 2 2 2 2 2 2 2 5 2 2 2" xfId="8390" xr:uid="{00000000-0005-0000-0000-0000CA300000}"/>
    <cellStyle name="Normal 7 3 2 2 2 2 2 2 2 2 5 2 2 2 2" xfId="15877" xr:uid="{00000000-0005-0000-0000-0000CB300000}"/>
    <cellStyle name="Normal 7 3 2 2 2 2 2 2 2 2 5 2 2 3" xfId="12134" xr:uid="{00000000-0005-0000-0000-0000CC300000}"/>
    <cellStyle name="Normal 7 3 2 2 2 2 2 2 2 2 5 2 3" xfId="6518" xr:uid="{00000000-0005-0000-0000-0000CD300000}"/>
    <cellStyle name="Normal 7 3 2 2 2 2 2 2 2 2 5 2 3 2" xfId="14006" xr:uid="{00000000-0005-0000-0000-0000CE300000}"/>
    <cellStyle name="Normal 7 3 2 2 2 2 2 2 2 2 5 2 4" xfId="10263" xr:uid="{00000000-0005-0000-0000-0000CF300000}"/>
    <cellStyle name="Normal 7 3 2 2 2 2 2 2 2 2 5 3" xfId="3733" xr:uid="{00000000-0005-0000-0000-0000D0300000}"/>
    <cellStyle name="Normal 7 3 2 2 2 2 2 2 2 2 5 3 2" xfId="7481" xr:uid="{00000000-0005-0000-0000-0000D1300000}"/>
    <cellStyle name="Normal 7 3 2 2 2 2 2 2 2 2 5 3 2 2" xfId="14968" xr:uid="{00000000-0005-0000-0000-0000D2300000}"/>
    <cellStyle name="Normal 7 3 2 2 2 2 2 2 2 2 5 3 3" xfId="11225" xr:uid="{00000000-0005-0000-0000-0000D3300000}"/>
    <cellStyle name="Normal 7 3 2 2 2 2 2 2 2 2 5 4" xfId="5609" xr:uid="{00000000-0005-0000-0000-0000D4300000}"/>
    <cellStyle name="Normal 7 3 2 2 2 2 2 2 2 2 5 4 2" xfId="13097" xr:uid="{00000000-0005-0000-0000-0000D5300000}"/>
    <cellStyle name="Normal 7 3 2 2 2 2 2 2 2 2 5 5" xfId="9354" xr:uid="{00000000-0005-0000-0000-0000D6300000}"/>
    <cellStyle name="Normal 7 3 2 2 2 2 2 2 2 2 6" xfId="2324" xr:uid="{00000000-0005-0000-0000-0000D7300000}"/>
    <cellStyle name="Normal 7 3 2 2 2 2 2 2 2 2 6 2" xfId="4202" xr:uid="{00000000-0005-0000-0000-0000D8300000}"/>
    <cellStyle name="Normal 7 3 2 2 2 2 2 2 2 2 6 2 2" xfId="7950" xr:uid="{00000000-0005-0000-0000-0000D9300000}"/>
    <cellStyle name="Normal 7 3 2 2 2 2 2 2 2 2 6 2 2 2" xfId="15437" xr:uid="{00000000-0005-0000-0000-0000DA300000}"/>
    <cellStyle name="Normal 7 3 2 2 2 2 2 2 2 2 6 2 3" xfId="11694" xr:uid="{00000000-0005-0000-0000-0000DB300000}"/>
    <cellStyle name="Normal 7 3 2 2 2 2 2 2 2 2 6 3" xfId="6078" xr:uid="{00000000-0005-0000-0000-0000DC300000}"/>
    <cellStyle name="Normal 7 3 2 2 2 2 2 2 2 2 6 3 2" xfId="13566" xr:uid="{00000000-0005-0000-0000-0000DD300000}"/>
    <cellStyle name="Normal 7 3 2 2 2 2 2 2 2 2 6 4" xfId="9823" xr:uid="{00000000-0005-0000-0000-0000DE300000}"/>
    <cellStyle name="Normal 7 3 2 2 2 2 2 2 2 2 7" xfId="3293" xr:uid="{00000000-0005-0000-0000-0000DF300000}"/>
    <cellStyle name="Normal 7 3 2 2 2 2 2 2 2 2 7 2" xfId="7041" xr:uid="{00000000-0005-0000-0000-0000E0300000}"/>
    <cellStyle name="Normal 7 3 2 2 2 2 2 2 2 2 7 2 2" xfId="14528" xr:uid="{00000000-0005-0000-0000-0000E1300000}"/>
    <cellStyle name="Normal 7 3 2 2 2 2 2 2 2 2 7 3" xfId="10785" xr:uid="{00000000-0005-0000-0000-0000E2300000}"/>
    <cellStyle name="Normal 7 3 2 2 2 2 2 2 2 2 8" xfId="5169" xr:uid="{00000000-0005-0000-0000-0000E3300000}"/>
    <cellStyle name="Normal 7 3 2 2 2 2 2 2 2 2 8 2" xfId="12657" xr:uid="{00000000-0005-0000-0000-0000E4300000}"/>
    <cellStyle name="Normal 7 3 2 2 2 2 2 2 2 2 9" xfId="8914" xr:uid="{00000000-0005-0000-0000-0000E5300000}"/>
    <cellStyle name="Normal 7 3 2 2 2 2 2 2 2 3" xfId="1305" xr:uid="{00000000-0005-0000-0000-0000E6300000}"/>
    <cellStyle name="Normal 7 3 2 2 2 2 2 2 2 3 2" xfId="1638" xr:uid="{00000000-0005-0000-0000-0000E7300000}"/>
    <cellStyle name="Normal 7 3 2 2 2 2 2 2 2 3 2 2" xfId="2079" xr:uid="{00000000-0005-0000-0000-0000E8300000}"/>
    <cellStyle name="Normal 7 3 2 2 2 2 2 2 2 3 2 2 2" xfId="2990" xr:uid="{00000000-0005-0000-0000-0000E9300000}"/>
    <cellStyle name="Normal 7 3 2 2 2 2 2 2 2 3 2 2 2 2" xfId="4867" xr:uid="{00000000-0005-0000-0000-0000EA300000}"/>
    <cellStyle name="Normal 7 3 2 2 2 2 2 2 2 3 2 2 2 2 2" xfId="8615" xr:uid="{00000000-0005-0000-0000-0000EB300000}"/>
    <cellStyle name="Normal 7 3 2 2 2 2 2 2 2 3 2 2 2 2 2 2" xfId="16102" xr:uid="{00000000-0005-0000-0000-0000EC300000}"/>
    <cellStyle name="Normal 7 3 2 2 2 2 2 2 2 3 2 2 2 2 3" xfId="12359" xr:uid="{00000000-0005-0000-0000-0000ED300000}"/>
    <cellStyle name="Normal 7 3 2 2 2 2 2 2 2 3 2 2 2 3" xfId="6743" xr:uid="{00000000-0005-0000-0000-0000EE300000}"/>
    <cellStyle name="Normal 7 3 2 2 2 2 2 2 2 3 2 2 2 3 2" xfId="14231" xr:uid="{00000000-0005-0000-0000-0000EF300000}"/>
    <cellStyle name="Normal 7 3 2 2 2 2 2 2 2 3 2 2 2 4" xfId="10488" xr:uid="{00000000-0005-0000-0000-0000F0300000}"/>
    <cellStyle name="Normal 7 3 2 2 2 2 2 2 2 3 2 2 3" xfId="3958" xr:uid="{00000000-0005-0000-0000-0000F1300000}"/>
    <cellStyle name="Normal 7 3 2 2 2 2 2 2 2 3 2 2 3 2" xfId="7706" xr:uid="{00000000-0005-0000-0000-0000F2300000}"/>
    <cellStyle name="Normal 7 3 2 2 2 2 2 2 2 3 2 2 3 2 2" xfId="15193" xr:uid="{00000000-0005-0000-0000-0000F3300000}"/>
    <cellStyle name="Normal 7 3 2 2 2 2 2 2 2 3 2 2 3 3" xfId="11450" xr:uid="{00000000-0005-0000-0000-0000F4300000}"/>
    <cellStyle name="Normal 7 3 2 2 2 2 2 2 2 3 2 2 4" xfId="5834" xr:uid="{00000000-0005-0000-0000-0000F5300000}"/>
    <cellStyle name="Normal 7 3 2 2 2 2 2 2 2 3 2 2 4 2" xfId="13322" xr:uid="{00000000-0005-0000-0000-0000F6300000}"/>
    <cellStyle name="Normal 7 3 2 2 2 2 2 2 2 3 2 2 5" xfId="9579" xr:uid="{00000000-0005-0000-0000-0000F7300000}"/>
    <cellStyle name="Normal 7 3 2 2 2 2 2 2 2 3 2 3" xfId="2549" xr:uid="{00000000-0005-0000-0000-0000F8300000}"/>
    <cellStyle name="Normal 7 3 2 2 2 2 2 2 2 3 2 3 2" xfId="4427" xr:uid="{00000000-0005-0000-0000-0000F9300000}"/>
    <cellStyle name="Normal 7 3 2 2 2 2 2 2 2 3 2 3 2 2" xfId="8175" xr:uid="{00000000-0005-0000-0000-0000FA300000}"/>
    <cellStyle name="Normal 7 3 2 2 2 2 2 2 2 3 2 3 2 2 2" xfId="15662" xr:uid="{00000000-0005-0000-0000-0000FB300000}"/>
    <cellStyle name="Normal 7 3 2 2 2 2 2 2 2 3 2 3 2 3" xfId="11919" xr:uid="{00000000-0005-0000-0000-0000FC300000}"/>
    <cellStyle name="Normal 7 3 2 2 2 2 2 2 2 3 2 3 3" xfId="6303" xr:uid="{00000000-0005-0000-0000-0000FD300000}"/>
    <cellStyle name="Normal 7 3 2 2 2 2 2 2 2 3 2 3 3 2" xfId="13791" xr:uid="{00000000-0005-0000-0000-0000FE300000}"/>
    <cellStyle name="Normal 7 3 2 2 2 2 2 2 2 3 2 3 4" xfId="10048" xr:uid="{00000000-0005-0000-0000-0000FF300000}"/>
    <cellStyle name="Normal 7 3 2 2 2 2 2 2 2 3 2 4" xfId="3518" xr:uid="{00000000-0005-0000-0000-000000310000}"/>
    <cellStyle name="Normal 7 3 2 2 2 2 2 2 2 3 2 4 2" xfId="7266" xr:uid="{00000000-0005-0000-0000-000001310000}"/>
    <cellStyle name="Normal 7 3 2 2 2 2 2 2 2 3 2 4 2 2" xfId="14753" xr:uid="{00000000-0005-0000-0000-000002310000}"/>
    <cellStyle name="Normal 7 3 2 2 2 2 2 2 2 3 2 4 3" xfId="11010" xr:uid="{00000000-0005-0000-0000-000003310000}"/>
    <cellStyle name="Normal 7 3 2 2 2 2 2 2 2 3 2 5" xfId="5394" xr:uid="{00000000-0005-0000-0000-000004310000}"/>
    <cellStyle name="Normal 7 3 2 2 2 2 2 2 2 3 2 5 2" xfId="12882" xr:uid="{00000000-0005-0000-0000-000005310000}"/>
    <cellStyle name="Normal 7 3 2 2 2 2 2 2 2 3 2 6" xfId="9139" xr:uid="{00000000-0005-0000-0000-000006310000}"/>
    <cellStyle name="Normal 7 3 2 2 2 2 2 2 2 3 3" xfId="1859" xr:uid="{00000000-0005-0000-0000-000007310000}"/>
    <cellStyle name="Normal 7 3 2 2 2 2 2 2 2 3 3 2" xfId="2770" xr:uid="{00000000-0005-0000-0000-000008310000}"/>
    <cellStyle name="Normal 7 3 2 2 2 2 2 2 2 3 3 2 2" xfId="4647" xr:uid="{00000000-0005-0000-0000-000009310000}"/>
    <cellStyle name="Normal 7 3 2 2 2 2 2 2 2 3 3 2 2 2" xfId="8395" xr:uid="{00000000-0005-0000-0000-00000A310000}"/>
    <cellStyle name="Normal 7 3 2 2 2 2 2 2 2 3 3 2 2 2 2" xfId="15882" xr:uid="{00000000-0005-0000-0000-00000B310000}"/>
    <cellStyle name="Normal 7 3 2 2 2 2 2 2 2 3 3 2 2 3" xfId="12139" xr:uid="{00000000-0005-0000-0000-00000C310000}"/>
    <cellStyle name="Normal 7 3 2 2 2 2 2 2 2 3 3 2 3" xfId="6523" xr:uid="{00000000-0005-0000-0000-00000D310000}"/>
    <cellStyle name="Normal 7 3 2 2 2 2 2 2 2 3 3 2 3 2" xfId="14011" xr:uid="{00000000-0005-0000-0000-00000E310000}"/>
    <cellStyle name="Normal 7 3 2 2 2 2 2 2 2 3 3 2 4" xfId="10268" xr:uid="{00000000-0005-0000-0000-00000F310000}"/>
    <cellStyle name="Normal 7 3 2 2 2 2 2 2 2 3 3 3" xfId="3738" xr:uid="{00000000-0005-0000-0000-000010310000}"/>
    <cellStyle name="Normal 7 3 2 2 2 2 2 2 2 3 3 3 2" xfId="7486" xr:uid="{00000000-0005-0000-0000-000011310000}"/>
    <cellStyle name="Normal 7 3 2 2 2 2 2 2 2 3 3 3 2 2" xfId="14973" xr:uid="{00000000-0005-0000-0000-000012310000}"/>
    <cellStyle name="Normal 7 3 2 2 2 2 2 2 2 3 3 3 3" xfId="11230" xr:uid="{00000000-0005-0000-0000-000013310000}"/>
    <cellStyle name="Normal 7 3 2 2 2 2 2 2 2 3 3 4" xfId="5614" xr:uid="{00000000-0005-0000-0000-000014310000}"/>
    <cellStyle name="Normal 7 3 2 2 2 2 2 2 2 3 3 4 2" xfId="13102" xr:uid="{00000000-0005-0000-0000-000015310000}"/>
    <cellStyle name="Normal 7 3 2 2 2 2 2 2 2 3 3 5" xfId="9359" xr:uid="{00000000-0005-0000-0000-000016310000}"/>
    <cellStyle name="Normal 7 3 2 2 2 2 2 2 2 3 4" xfId="2329" xr:uid="{00000000-0005-0000-0000-000017310000}"/>
    <cellStyle name="Normal 7 3 2 2 2 2 2 2 2 3 4 2" xfId="4207" xr:uid="{00000000-0005-0000-0000-000018310000}"/>
    <cellStyle name="Normal 7 3 2 2 2 2 2 2 2 3 4 2 2" xfId="7955" xr:uid="{00000000-0005-0000-0000-000019310000}"/>
    <cellStyle name="Normal 7 3 2 2 2 2 2 2 2 3 4 2 2 2" xfId="15442" xr:uid="{00000000-0005-0000-0000-00001A310000}"/>
    <cellStyle name="Normal 7 3 2 2 2 2 2 2 2 3 4 2 3" xfId="11699" xr:uid="{00000000-0005-0000-0000-00001B310000}"/>
    <cellStyle name="Normal 7 3 2 2 2 2 2 2 2 3 4 3" xfId="6083" xr:uid="{00000000-0005-0000-0000-00001C310000}"/>
    <cellStyle name="Normal 7 3 2 2 2 2 2 2 2 3 4 3 2" xfId="13571" xr:uid="{00000000-0005-0000-0000-00001D310000}"/>
    <cellStyle name="Normal 7 3 2 2 2 2 2 2 2 3 4 4" xfId="9828" xr:uid="{00000000-0005-0000-0000-00001E310000}"/>
    <cellStyle name="Normal 7 3 2 2 2 2 2 2 2 3 5" xfId="3298" xr:uid="{00000000-0005-0000-0000-00001F310000}"/>
    <cellStyle name="Normal 7 3 2 2 2 2 2 2 2 3 5 2" xfId="7046" xr:uid="{00000000-0005-0000-0000-000020310000}"/>
    <cellStyle name="Normal 7 3 2 2 2 2 2 2 2 3 5 2 2" xfId="14533" xr:uid="{00000000-0005-0000-0000-000021310000}"/>
    <cellStyle name="Normal 7 3 2 2 2 2 2 2 2 3 5 3" xfId="10790" xr:uid="{00000000-0005-0000-0000-000022310000}"/>
    <cellStyle name="Normal 7 3 2 2 2 2 2 2 2 3 6" xfId="5174" xr:uid="{00000000-0005-0000-0000-000023310000}"/>
    <cellStyle name="Normal 7 3 2 2 2 2 2 2 2 3 6 2" xfId="12662" xr:uid="{00000000-0005-0000-0000-000024310000}"/>
    <cellStyle name="Normal 7 3 2 2 2 2 2 2 2 3 7" xfId="8919" xr:uid="{00000000-0005-0000-0000-000025310000}"/>
    <cellStyle name="Normal 7 3 2 2 2 2 2 2 2 4" xfId="1632" xr:uid="{00000000-0005-0000-0000-000026310000}"/>
    <cellStyle name="Normal 7 3 2 2 2 2 2 2 2 4 2" xfId="2073" xr:uid="{00000000-0005-0000-0000-000027310000}"/>
    <cellStyle name="Normal 7 3 2 2 2 2 2 2 2 4 2 2" xfId="2984" xr:uid="{00000000-0005-0000-0000-000028310000}"/>
    <cellStyle name="Normal 7 3 2 2 2 2 2 2 2 4 2 2 2" xfId="4861" xr:uid="{00000000-0005-0000-0000-000029310000}"/>
    <cellStyle name="Normal 7 3 2 2 2 2 2 2 2 4 2 2 2 2" xfId="8609" xr:uid="{00000000-0005-0000-0000-00002A310000}"/>
    <cellStyle name="Normal 7 3 2 2 2 2 2 2 2 4 2 2 2 2 2" xfId="16096" xr:uid="{00000000-0005-0000-0000-00002B310000}"/>
    <cellStyle name="Normal 7 3 2 2 2 2 2 2 2 4 2 2 2 3" xfId="12353" xr:uid="{00000000-0005-0000-0000-00002C310000}"/>
    <cellStyle name="Normal 7 3 2 2 2 2 2 2 2 4 2 2 3" xfId="6737" xr:uid="{00000000-0005-0000-0000-00002D310000}"/>
    <cellStyle name="Normal 7 3 2 2 2 2 2 2 2 4 2 2 3 2" xfId="14225" xr:uid="{00000000-0005-0000-0000-00002E310000}"/>
    <cellStyle name="Normal 7 3 2 2 2 2 2 2 2 4 2 2 4" xfId="10482" xr:uid="{00000000-0005-0000-0000-00002F310000}"/>
    <cellStyle name="Normal 7 3 2 2 2 2 2 2 2 4 2 3" xfId="3952" xr:uid="{00000000-0005-0000-0000-000030310000}"/>
    <cellStyle name="Normal 7 3 2 2 2 2 2 2 2 4 2 3 2" xfId="7700" xr:uid="{00000000-0005-0000-0000-000031310000}"/>
    <cellStyle name="Normal 7 3 2 2 2 2 2 2 2 4 2 3 2 2" xfId="15187" xr:uid="{00000000-0005-0000-0000-000032310000}"/>
    <cellStyle name="Normal 7 3 2 2 2 2 2 2 2 4 2 3 3" xfId="11444" xr:uid="{00000000-0005-0000-0000-000033310000}"/>
    <cellStyle name="Normal 7 3 2 2 2 2 2 2 2 4 2 4" xfId="5828" xr:uid="{00000000-0005-0000-0000-000034310000}"/>
    <cellStyle name="Normal 7 3 2 2 2 2 2 2 2 4 2 4 2" xfId="13316" xr:uid="{00000000-0005-0000-0000-000035310000}"/>
    <cellStyle name="Normal 7 3 2 2 2 2 2 2 2 4 2 5" xfId="9573" xr:uid="{00000000-0005-0000-0000-000036310000}"/>
    <cellStyle name="Normal 7 3 2 2 2 2 2 2 2 4 3" xfId="2543" xr:uid="{00000000-0005-0000-0000-000037310000}"/>
    <cellStyle name="Normal 7 3 2 2 2 2 2 2 2 4 3 2" xfId="4421" xr:uid="{00000000-0005-0000-0000-000038310000}"/>
    <cellStyle name="Normal 7 3 2 2 2 2 2 2 2 4 3 2 2" xfId="8169" xr:uid="{00000000-0005-0000-0000-000039310000}"/>
    <cellStyle name="Normal 7 3 2 2 2 2 2 2 2 4 3 2 2 2" xfId="15656" xr:uid="{00000000-0005-0000-0000-00003A310000}"/>
    <cellStyle name="Normal 7 3 2 2 2 2 2 2 2 4 3 2 3" xfId="11913" xr:uid="{00000000-0005-0000-0000-00003B310000}"/>
    <cellStyle name="Normal 7 3 2 2 2 2 2 2 2 4 3 3" xfId="6297" xr:uid="{00000000-0005-0000-0000-00003C310000}"/>
    <cellStyle name="Normal 7 3 2 2 2 2 2 2 2 4 3 3 2" xfId="13785" xr:uid="{00000000-0005-0000-0000-00003D310000}"/>
    <cellStyle name="Normal 7 3 2 2 2 2 2 2 2 4 3 4" xfId="10042" xr:uid="{00000000-0005-0000-0000-00003E310000}"/>
    <cellStyle name="Normal 7 3 2 2 2 2 2 2 2 4 4" xfId="3512" xr:uid="{00000000-0005-0000-0000-00003F310000}"/>
    <cellStyle name="Normal 7 3 2 2 2 2 2 2 2 4 4 2" xfId="7260" xr:uid="{00000000-0005-0000-0000-000040310000}"/>
    <cellStyle name="Normal 7 3 2 2 2 2 2 2 2 4 4 2 2" xfId="14747" xr:uid="{00000000-0005-0000-0000-000041310000}"/>
    <cellStyle name="Normal 7 3 2 2 2 2 2 2 2 4 4 3" xfId="11004" xr:uid="{00000000-0005-0000-0000-000042310000}"/>
    <cellStyle name="Normal 7 3 2 2 2 2 2 2 2 4 5" xfId="5388" xr:uid="{00000000-0005-0000-0000-000043310000}"/>
    <cellStyle name="Normal 7 3 2 2 2 2 2 2 2 4 5 2" xfId="12876" xr:uid="{00000000-0005-0000-0000-000044310000}"/>
    <cellStyle name="Normal 7 3 2 2 2 2 2 2 2 4 6" xfId="9133" xr:uid="{00000000-0005-0000-0000-000045310000}"/>
    <cellStyle name="Normal 7 3 2 2 2 2 2 2 2 5" xfId="1853" xr:uid="{00000000-0005-0000-0000-000046310000}"/>
    <cellStyle name="Normal 7 3 2 2 2 2 2 2 2 5 2" xfId="2764" xr:uid="{00000000-0005-0000-0000-000047310000}"/>
    <cellStyle name="Normal 7 3 2 2 2 2 2 2 2 5 2 2" xfId="4641" xr:uid="{00000000-0005-0000-0000-000048310000}"/>
    <cellStyle name="Normal 7 3 2 2 2 2 2 2 2 5 2 2 2" xfId="8389" xr:uid="{00000000-0005-0000-0000-000049310000}"/>
    <cellStyle name="Normal 7 3 2 2 2 2 2 2 2 5 2 2 2 2" xfId="15876" xr:uid="{00000000-0005-0000-0000-00004A310000}"/>
    <cellStyle name="Normal 7 3 2 2 2 2 2 2 2 5 2 2 3" xfId="12133" xr:uid="{00000000-0005-0000-0000-00004B310000}"/>
    <cellStyle name="Normal 7 3 2 2 2 2 2 2 2 5 2 3" xfId="6517" xr:uid="{00000000-0005-0000-0000-00004C310000}"/>
    <cellStyle name="Normal 7 3 2 2 2 2 2 2 2 5 2 3 2" xfId="14005" xr:uid="{00000000-0005-0000-0000-00004D310000}"/>
    <cellStyle name="Normal 7 3 2 2 2 2 2 2 2 5 2 4" xfId="10262" xr:uid="{00000000-0005-0000-0000-00004E310000}"/>
    <cellStyle name="Normal 7 3 2 2 2 2 2 2 2 5 3" xfId="3732" xr:uid="{00000000-0005-0000-0000-00004F310000}"/>
    <cellStyle name="Normal 7 3 2 2 2 2 2 2 2 5 3 2" xfId="7480" xr:uid="{00000000-0005-0000-0000-000050310000}"/>
    <cellStyle name="Normal 7 3 2 2 2 2 2 2 2 5 3 2 2" xfId="14967" xr:uid="{00000000-0005-0000-0000-000051310000}"/>
    <cellStyle name="Normal 7 3 2 2 2 2 2 2 2 5 3 3" xfId="11224" xr:uid="{00000000-0005-0000-0000-000052310000}"/>
    <cellStyle name="Normal 7 3 2 2 2 2 2 2 2 5 4" xfId="5608" xr:uid="{00000000-0005-0000-0000-000053310000}"/>
    <cellStyle name="Normal 7 3 2 2 2 2 2 2 2 5 4 2" xfId="13096" xr:uid="{00000000-0005-0000-0000-000054310000}"/>
    <cellStyle name="Normal 7 3 2 2 2 2 2 2 2 5 5" xfId="9353" xr:uid="{00000000-0005-0000-0000-000055310000}"/>
    <cellStyle name="Normal 7 3 2 2 2 2 2 2 2 6" xfId="2323" xr:uid="{00000000-0005-0000-0000-000056310000}"/>
    <cellStyle name="Normal 7 3 2 2 2 2 2 2 2 6 2" xfId="4201" xr:uid="{00000000-0005-0000-0000-000057310000}"/>
    <cellStyle name="Normal 7 3 2 2 2 2 2 2 2 6 2 2" xfId="7949" xr:uid="{00000000-0005-0000-0000-000058310000}"/>
    <cellStyle name="Normal 7 3 2 2 2 2 2 2 2 6 2 2 2" xfId="15436" xr:uid="{00000000-0005-0000-0000-000059310000}"/>
    <cellStyle name="Normal 7 3 2 2 2 2 2 2 2 6 2 3" xfId="11693" xr:uid="{00000000-0005-0000-0000-00005A310000}"/>
    <cellStyle name="Normal 7 3 2 2 2 2 2 2 2 6 3" xfId="6077" xr:uid="{00000000-0005-0000-0000-00005B310000}"/>
    <cellStyle name="Normal 7 3 2 2 2 2 2 2 2 6 3 2" xfId="13565" xr:uid="{00000000-0005-0000-0000-00005C310000}"/>
    <cellStyle name="Normal 7 3 2 2 2 2 2 2 2 6 4" xfId="9822" xr:uid="{00000000-0005-0000-0000-00005D310000}"/>
    <cellStyle name="Normal 7 3 2 2 2 2 2 2 2 7" xfId="3292" xr:uid="{00000000-0005-0000-0000-00005E310000}"/>
    <cellStyle name="Normal 7 3 2 2 2 2 2 2 2 7 2" xfId="7040" xr:uid="{00000000-0005-0000-0000-00005F310000}"/>
    <cellStyle name="Normal 7 3 2 2 2 2 2 2 2 7 2 2" xfId="14527" xr:uid="{00000000-0005-0000-0000-000060310000}"/>
    <cellStyle name="Normal 7 3 2 2 2 2 2 2 2 7 3" xfId="10784" xr:uid="{00000000-0005-0000-0000-000061310000}"/>
    <cellStyle name="Normal 7 3 2 2 2 2 2 2 2 8" xfId="5168" xr:uid="{00000000-0005-0000-0000-000062310000}"/>
    <cellStyle name="Normal 7 3 2 2 2 2 2 2 2 8 2" xfId="12656" xr:uid="{00000000-0005-0000-0000-000063310000}"/>
    <cellStyle name="Normal 7 3 2 2 2 2 2 2 2 9" xfId="8913" xr:uid="{00000000-0005-0000-0000-000064310000}"/>
    <cellStyle name="Normal 7 3 2 2 2 2 2 2 3" xfId="1306" xr:uid="{00000000-0005-0000-0000-000065310000}"/>
    <cellStyle name="Normal 7 3 2 2 2 2 2 2 3 2" xfId="1639" xr:uid="{00000000-0005-0000-0000-000066310000}"/>
    <cellStyle name="Normal 7 3 2 2 2 2 2 2 3 2 2" xfId="2080" xr:uid="{00000000-0005-0000-0000-000067310000}"/>
    <cellStyle name="Normal 7 3 2 2 2 2 2 2 3 2 2 2" xfId="2991" xr:uid="{00000000-0005-0000-0000-000068310000}"/>
    <cellStyle name="Normal 7 3 2 2 2 2 2 2 3 2 2 2 2" xfId="4868" xr:uid="{00000000-0005-0000-0000-000069310000}"/>
    <cellStyle name="Normal 7 3 2 2 2 2 2 2 3 2 2 2 2 2" xfId="8616" xr:uid="{00000000-0005-0000-0000-00006A310000}"/>
    <cellStyle name="Normal 7 3 2 2 2 2 2 2 3 2 2 2 2 2 2" xfId="16103" xr:uid="{00000000-0005-0000-0000-00006B310000}"/>
    <cellStyle name="Normal 7 3 2 2 2 2 2 2 3 2 2 2 2 3" xfId="12360" xr:uid="{00000000-0005-0000-0000-00006C310000}"/>
    <cellStyle name="Normal 7 3 2 2 2 2 2 2 3 2 2 2 3" xfId="6744" xr:uid="{00000000-0005-0000-0000-00006D310000}"/>
    <cellStyle name="Normal 7 3 2 2 2 2 2 2 3 2 2 2 3 2" xfId="14232" xr:uid="{00000000-0005-0000-0000-00006E310000}"/>
    <cellStyle name="Normal 7 3 2 2 2 2 2 2 3 2 2 2 4" xfId="10489" xr:uid="{00000000-0005-0000-0000-00006F310000}"/>
    <cellStyle name="Normal 7 3 2 2 2 2 2 2 3 2 2 3" xfId="3959" xr:uid="{00000000-0005-0000-0000-000070310000}"/>
    <cellStyle name="Normal 7 3 2 2 2 2 2 2 3 2 2 3 2" xfId="7707" xr:uid="{00000000-0005-0000-0000-000071310000}"/>
    <cellStyle name="Normal 7 3 2 2 2 2 2 2 3 2 2 3 2 2" xfId="15194" xr:uid="{00000000-0005-0000-0000-000072310000}"/>
    <cellStyle name="Normal 7 3 2 2 2 2 2 2 3 2 2 3 3" xfId="11451" xr:uid="{00000000-0005-0000-0000-000073310000}"/>
    <cellStyle name="Normal 7 3 2 2 2 2 2 2 3 2 2 4" xfId="5835" xr:uid="{00000000-0005-0000-0000-000074310000}"/>
    <cellStyle name="Normal 7 3 2 2 2 2 2 2 3 2 2 4 2" xfId="13323" xr:uid="{00000000-0005-0000-0000-000075310000}"/>
    <cellStyle name="Normal 7 3 2 2 2 2 2 2 3 2 2 5" xfId="9580" xr:uid="{00000000-0005-0000-0000-000076310000}"/>
    <cellStyle name="Normal 7 3 2 2 2 2 2 2 3 2 3" xfId="2550" xr:uid="{00000000-0005-0000-0000-000077310000}"/>
    <cellStyle name="Normal 7 3 2 2 2 2 2 2 3 2 3 2" xfId="4428" xr:uid="{00000000-0005-0000-0000-000078310000}"/>
    <cellStyle name="Normal 7 3 2 2 2 2 2 2 3 2 3 2 2" xfId="8176" xr:uid="{00000000-0005-0000-0000-000079310000}"/>
    <cellStyle name="Normal 7 3 2 2 2 2 2 2 3 2 3 2 2 2" xfId="15663" xr:uid="{00000000-0005-0000-0000-00007A310000}"/>
    <cellStyle name="Normal 7 3 2 2 2 2 2 2 3 2 3 2 3" xfId="11920" xr:uid="{00000000-0005-0000-0000-00007B310000}"/>
    <cellStyle name="Normal 7 3 2 2 2 2 2 2 3 2 3 3" xfId="6304" xr:uid="{00000000-0005-0000-0000-00007C310000}"/>
    <cellStyle name="Normal 7 3 2 2 2 2 2 2 3 2 3 3 2" xfId="13792" xr:uid="{00000000-0005-0000-0000-00007D310000}"/>
    <cellStyle name="Normal 7 3 2 2 2 2 2 2 3 2 3 4" xfId="10049" xr:uid="{00000000-0005-0000-0000-00007E310000}"/>
    <cellStyle name="Normal 7 3 2 2 2 2 2 2 3 2 4" xfId="3519" xr:uid="{00000000-0005-0000-0000-00007F310000}"/>
    <cellStyle name="Normal 7 3 2 2 2 2 2 2 3 2 4 2" xfId="7267" xr:uid="{00000000-0005-0000-0000-000080310000}"/>
    <cellStyle name="Normal 7 3 2 2 2 2 2 2 3 2 4 2 2" xfId="14754" xr:uid="{00000000-0005-0000-0000-000081310000}"/>
    <cellStyle name="Normal 7 3 2 2 2 2 2 2 3 2 4 3" xfId="11011" xr:uid="{00000000-0005-0000-0000-000082310000}"/>
    <cellStyle name="Normal 7 3 2 2 2 2 2 2 3 2 5" xfId="5395" xr:uid="{00000000-0005-0000-0000-000083310000}"/>
    <cellStyle name="Normal 7 3 2 2 2 2 2 2 3 2 5 2" xfId="12883" xr:uid="{00000000-0005-0000-0000-000084310000}"/>
    <cellStyle name="Normal 7 3 2 2 2 2 2 2 3 2 6" xfId="9140" xr:uid="{00000000-0005-0000-0000-000085310000}"/>
    <cellStyle name="Normal 7 3 2 2 2 2 2 2 3 3" xfId="1860" xr:uid="{00000000-0005-0000-0000-000086310000}"/>
    <cellStyle name="Normal 7 3 2 2 2 2 2 2 3 3 2" xfId="2771" xr:uid="{00000000-0005-0000-0000-000087310000}"/>
    <cellStyle name="Normal 7 3 2 2 2 2 2 2 3 3 2 2" xfId="4648" xr:uid="{00000000-0005-0000-0000-000088310000}"/>
    <cellStyle name="Normal 7 3 2 2 2 2 2 2 3 3 2 2 2" xfId="8396" xr:uid="{00000000-0005-0000-0000-000089310000}"/>
    <cellStyle name="Normal 7 3 2 2 2 2 2 2 3 3 2 2 2 2" xfId="15883" xr:uid="{00000000-0005-0000-0000-00008A310000}"/>
    <cellStyle name="Normal 7 3 2 2 2 2 2 2 3 3 2 2 3" xfId="12140" xr:uid="{00000000-0005-0000-0000-00008B310000}"/>
    <cellStyle name="Normal 7 3 2 2 2 2 2 2 3 3 2 3" xfId="6524" xr:uid="{00000000-0005-0000-0000-00008C310000}"/>
    <cellStyle name="Normal 7 3 2 2 2 2 2 2 3 3 2 3 2" xfId="14012" xr:uid="{00000000-0005-0000-0000-00008D310000}"/>
    <cellStyle name="Normal 7 3 2 2 2 2 2 2 3 3 2 4" xfId="10269" xr:uid="{00000000-0005-0000-0000-00008E310000}"/>
    <cellStyle name="Normal 7 3 2 2 2 2 2 2 3 3 3" xfId="3739" xr:uid="{00000000-0005-0000-0000-00008F310000}"/>
    <cellStyle name="Normal 7 3 2 2 2 2 2 2 3 3 3 2" xfId="7487" xr:uid="{00000000-0005-0000-0000-000090310000}"/>
    <cellStyle name="Normal 7 3 2 2 2 2 2 2 3 3 3 2 2" xfId="14974" xr:uid="{00000000-0005-0000-0000-000091310000}"/>
    <cellStyle name="Normal 7 3 2 2 2 2 2 2 3 3 3 3" xfId="11231" xr:uid="{00000000-0005-0000-0000-000092310000}"/>
    <cellStyle name="Normal 7 3 2 2 2 2 2 2 3 3 4" xfId="5615" xr:uid="{00000000-0005-0000-0000-000093310000}"/>
    <cellStyle name="Normal 7 3 2 2 2 2 2 2 3 3 4 2" xfId="13103" xr:uid="{00000000-0005-0000-0000-000094310000}"/>
    <cellStyle name="Normal 7 3 2 2 2 2 2 2 3 3 5" xfId="9360" xr:uid="{00000000-0005-0000-0000-000095310000}"/>
    <cellStyle name="Normal 7 3 2 2 2 2 2 2 3 4" xfId="2330" xr:uid="{00000000-0005-0000-0000-000096310000}"/>
    <cellStyle name="Normal 7 3 2 2 2 2 2 2 3 4 2" xfId="4208" xr:uid="{00000000-0005-0000-0000-000097310000}"/>
    <cellStyle name="Normal 7 3 2 2 2 2 2 2 3 4 2 2" xfId="7956" xr:uid="{00000000-0005-0000-0000-000098310000}"/>
    <cellStyle name="Normal 7 3 2 2 2 2 2 2 3 4 2 2 2" xfId="15443" xr:uid="{00000000-0005-0000-0000-000099310000}"/>
    <cellStyle name="Normal 7 3 2 2 2 2 2 2 3 4 2 3" xfId="11700" xr:uid="{00000000-0005-0000-0000-00009A310000}"/>
    <cellStyle name="Normal 7 3 2 2 2 2 2 2 3 4 3" xfId="6084" xr:uid="{00000000-0005-0000-0000-00009B310000}"/>
    <cellStyle name="Normal 7 3 2 2 2 2 2 2 3 4 3 2" xfId="13572" xr:uid="{00000000-0005-0000-0000-00009C310000}"/>
    <cellStyle name="Normal 7 3 2 2 2 2 2 2 3 4 4" xfId="9829" xr:uid="{00000000-0005-0000-0000-00009D310000}"/>
    <cellStyle name="Normal 7 3 2 2 2 2 2 2 3 5" xfId="3299" xr:uid="{00000000-0005-0000-0000-00009E310000}"/>
    <cellStyle name="Normal 7 3 2 2 2 2 2 2 3 5 2" xfId="7047" xr:uid="{00000000-0005-0000-0000-00009F310000}"/>
    <cellStyle name="Normal 7 3 2 2 2 2 2 2 3 5 2 2" xfId="14534" xr:uid="{00000000-0005-0000-0000-0000A0310000}"/>
    <cellStyle name="Normal 7 3 2 2 2 2 2 2 3 5 3" xfId="10791" xr:uid="{00000000-0005-0000-0000-0000A1310000}"/>
    <cellStyle name="Normal 7 3 2 2 2 2 2 2 3 6" xfId="5175" xr:uid="{00000000-0005-0000-0000-0000A2310000}"/>
    <cellStyle name="Normal 7 3 2 2 2 2 2 2 3 6 2" xfId="12663" xr:uid="{00000000-0005-0000-0000-0000A3310000}"/>
    <cellStyle name="Normal 7 3 2 2 2 2 2 2 3 7" xfId="8920" xr:uid="{00000000-0005-0000-0000-0000A4310000}"/>
    <cellStyle name="Normal 7 3 2 2 2 2 2 2 4" xfId="1631" xr:uid="{00000000-0005-0000-0000-0000A5310000}"/>
    <cellStyle name="Normal 7 3 2 2 2 2 2 2 4 2" xfId="2072" xr:uid="{00000000-0005-0000-0000-0000A6310000}"/>
    <cellStyle name="Normal 7 3 2 2 2 2 2 2 4 2 2" xfId="2983" xr:uid="{00000000-0005-0000-0000-0000A7310000}"/>
    <cellStyle name="Normal 7 3 2 2 2 2 2 2 4 2 2 2" xfId="4860" xr:uid="{00000000-0005-0000-0000-0000A8310000}"/>
    <cellStyle name="Normal 7 3 2 2 2 2 2 2 4 2 2 2 2" xfId="8608" xr:uid="{00000000-0005-0000-0000-0000A9310000}"/>
    <cellStyle name="Normal 7 3 2 2 2 2 2 2 4 2 2 2 2 2" xfId="16095" xr:uid="{00000000-0005-0000-0000-0000AA310000}"/>
    <cellStyle name="Normal 7 3 2 2 2 2 2 2 4 2 2 2 3" xfId="12352" xr:uid="{00000000-0005-0000-0000-0000AB310000}"/>
    <cellStyle name="Normal 7 3 2 2 2 2 2 2 4 2 2 3" xfId="6736" xr:uid="{00000000-0005-0000-0000-0000AC310000}"/>
    <cellStyle name="Normal 7 3 2 2 2 2 2 2 4 2 2 3 2" xfId="14224" xr:uid="{00000000-0005-0000-0000-0000AD310000}"/>
    <cellStyle name="Normal 7 3 2 2 2 2 2 2 4 2 2 4" xfId="10481" xr:uid="{00000000-0005-0000-0000-0000AE310000}"/>
    <cellStyle name="Normal 7 3 2 2 2 2 2 2 4 2 3" xfId="3951" xr:uid="{00000000-0005-0000-0000-0000AF310000}"/>
    <cellStyle name="Normal 7 3 2 2 2 2 2 2 4 2 3 2" xfId="7699" xr:uid="{00000000-0005-0000-0000-0000B0310000}"/>
    <cellStyle name="Normal 7 3 2 2 2 2 2 2 4 2 3 2 2" xfId="15186" xr:uid="{00000000-0005-0000-0000-0000B1310000}"/>
    <cellStyle name="Normal 7 3 2 2 2 2 2 2 4 2 3 3" xfId="11443" xr:uid="{00000000-0005-0000-0000-0000B2310000}"/>
    <cellStyle name="Normal 7 3 2 2 2 2 2 2 4 2 4" xfId="5827" xr:uid="{00000000-0005-0000-0000-0000B3310000}"/>
    <cellStyle name="Normal 7 3 2 2 2 2 2 2 4 2 4 2" xfId="13315" xr:uid="{00000000-0005-0000-0000-0000B4310000}"/>
    <cellStyle name="Normal 7 3 2 2 2 2 2 2 4 2 5" xfId="9572" xr:uid="{00000000-0005-0000-0000-0000B5310000}"/>
    <cellStyle name="Normal 7 3 2 2 2 2 2 2 4 3" xfId="2542" xr:uid="{00000000-0005-0000-0000-0000B6310000}"/>
    <cellStyle name="Normal 7 3 2 2 2 2 2 2 4 3 2" xfId="4420" xr:uid="{00000000-0005-0000-0000-0000B7310000}"/>
    <cellStyle name="Normal 7 3 2 2 2 2 2 2 4 3 2 2" xfId="8168" xr:uid="{00000000-0005-0000-0000-0000B8310000}"/>
    <cellStyle name="Normal 7 3 2 2 2 2 2 2 4 3 2 2 2" xfId="15655" xr:uid="{00000000-0005-0000-0000-0000B9310000}"/>
    <cellStyle name="Normal 7 3 2 2 2 2 2 2 4 3 2 3" xfId="11912" xr:uid="{00000000-0005-0000-0000-0000BA310000}"/>
    <cellStyle name="Normal 7 3 2 2 2 2 2 2 4 3 3" xfId="6296" xr:uid="{00000000-0005-0000-0000-0000BB310000}"/>
    <cellStyle name="Normal 7 3 2 2 2 2 2 2 4 3 3 2" xfId="13784" xr:uid="{00000000-0005-0000-0000-0000BC310000}"/>
    <cellStyle name="Normal 7 3 2 2 2 2 2 2 4 3 4" xfId="10041" xr:uid="{00000000-0005-0000-0000-0000BD310000}"/>
    <cellStyle name="Normal 7 3 2 2 2 2 2 2 4 4" xfId="3511" xr:uid="{00000000-0005-0000-0000-0000BE310000}"/>
    <cellStyle name="Normal 7 3 2 2 2 2 2 2 4 4 2" xfId="7259" xr:uid="{00000000-0005-0000-0000-0000BF310000}"/>
    <cellStyle name="Normal 7 3 2 2 2 2 2 2 4 4 2 2" xfId="14746" xr:uid="{00000000-0005-0000-0000-0000C0310000}"/>
    <cellStyle name="Normal 7 3 2 2 2 2 2 2 4 4 3" xfId="11003" xr:uid="{00000000-0005-0000-0000-0000C1310000}"/>
    <cellStyle name="Normal 7 3 2 2 2 2 2 2 4 5" xfId="5387" xr:uid="{00000000-0005-0000-0000-0000C2310000}"/>
    <cellStyle name="Normal 7 3 2 2 2 2 2 2 4 5 2" xfId="12875" xr:uid="{00000000-0005-0000-0000-0000C3310000}"/>
    <cellStyle name="Normal 7 3 2 2 2 2 2 2 4 6" xfId="9132" xr:uid="{00000000-0005-0000-0000-0000C4310000}"/>
    <cellStyle name="Normal 7 3 2 2 2 2 2 2 5" xfId="1852" xr:uid="{00000000-0005-0000-0000-0000C5310000}"/>
    <cellStyle name="Normal 7 3 2 2 2 2 2 2 5 2" xfId="2763" xr:uid="{00000000-0005-0000-0000-0000C6310000}"/>
    <cellStyle name="Normal 7 3 2 2 2 2 2 2 5 2 2" xfId="4640" xr:uid="{00000000-0005-0000-0000-0000C7310000}"/>
    <cellStyle name="Normal 7 3 2 2 2 2 2 2 5 2 2 2" xfId="8388" xr:uid="{00000000-0005-0000-0000-0000C8310000}"/>
    <cellStyle name="Normal 7 3 2 2 2 2 2 2 5 2 2 2 2" xfId="15875" xr:uid="{00000000-0005-0000-0000-0000C9310000}"/>
    <cellStyle name="Normal 7 3 2 2 2 2 2 2 5 2 2 3" xfId="12132" xr:uid="{00000000-0005-0000-0000-0000CA310000}"/>
    <cellStyle name="Normal 7 3 2 2 2 2 2 2 5 2 3" xfId="6516" xr:uid="{00000000-0005-0000-0000-0000CB310000}"/>
    <cellStyle name="Normal 7 3 2 2 2 2 2 2 5 2 3 2" xfId="14004" xr:uid="{00000000-0005-0000-0000-0000CC310000}"/>
    <cellStyle name="Normal 7 3 2 2 2 2 2 2 5 2 4" xfId="10261" xr:uid="{00000000-0005-0000-0000-0000CD310000}"/>
    <cellStyle name="Normal 7 3 2 2 2 2 2 2 5 3" xfId="3731" xr:uid="{00000000-0005-0000-0000-0000CE310000}"/>
    <cellStyle name="Normal 7 3 2 2 2 2 2 2 5 3 2" xfId="7479" xr:uid="{00000000-0005-0000-0000-0000CF310000}"/>
    <cellStyle name="Normal 7 3 2 2 2 2 2 2 5 3 2 2" xfId="14966" xr:uid="{00000000-0005-0000-0000-0000D0310000}"/>
    <cellStyle name="Normal 7 3 2 2 2 2 2 2 5 3 3" xfId="11223" xr:uid="{00000000-0005-0000-0000-0000D1310000}"/>
    <cellStyle name="Normal 7 3 2 2 2 2 2 2 5 4" xfId="5607" xr:uid="{00000000-0005-0000-0000-0000D2310000}"/>
    <cellStyle name="Normal 7 3 2 2 2 2 2 2 5 4 2" xfId="13095" xr:uid="{00000000-0005-0000-0000-0000D3310000}"/>
    <cellStyle name="Normal 7 3 2 2 2 2 2 2 5 5" xfId="9352" xr:uid="{00000000-0005-0000-0000-0000D4310000}"/>
    <cellStyle name="Normal 7 3 2 2 2 2 2 2 6" xfId="2322" xr:uid="{00000000-0005-0000-0000-0000D5310000}"/>
    <cellStyle name="Normal 7 3 2 2 2 2 2 2 6 2" xfId="4200" xr:uid="{00000000-0005-0000-0000-0000D6310000}"/>
    <cellStyle name="Normal 7 3 2 2 2 2 2 2 6 2 2" xfId="7948" xr:uid="{00000000-0005-0000-0000-0000D7310000}"/>
    <cellStyle name="Normal 7 3 2 2 2 2 2 2 6 2 2 2" xfId="15435" xr:uid="{00000000-0005-0000-0000-0000D8310000}"/>
    <cellStyle name="Normal 7 3 2 2 2 2 2 2 6 2 3" xfId="11692" xr:uid="{00000000-0005-0000-0000-0000D9310000}"/>
    <cellStyle name="Normal 7 3 2 2 2 2 2 2 6 3" xfId="6076" xr:uid="{00000000-0005-0000-0000-0000DA310000}"/>
    <cellStyle name="Normal 7 3 2 2 2 2 2 2 6 3 2" xfId="13564" xr:uid="{00000000-0005-0000-0000-0000DB310000}"/>
    <cellStyle name="Normal 7 3 2 2 2 2 2 2 6 4" xfId="9821" xr:uid="{00000000-0005-0000-0000-0000DC310000}"/>
    <cellStyle name="Normal 7 3 2 2 2 2 2 2 7" xfId="3291" xr:uid="{00000000-0005-0000-0000-0000DD310000}"/>
    <cellStyle name="Normal 7 3 2 2 2 2 2 2 7 2" xfId="7039" xr:uid="{00000000-0005-0000-0000-0000DE310000}"/>
    <cellStyle name="Normal 7 3 2 2 2 2 2 2 7 2 2" xfId="14526" xr:uid="{00000000-0005-0000-0000-0000DF310000}"/>
    <cellStyle name="Normal 7 3 2 2 2 2 2 2 7 3" xfId="10783" xr:uid="{00000000-0005-0000-0000-0000E0310000}"/>
    <cellStyle name="Normal 7 3 2 2 2 2 2 2 8" xfId="5167" xr:uid="{00000000-0005-0000-0000-0000E1310000}"/>
    <cellStyle name="Normal 7 3 2 2 2 2 2 2 8 2" xfId="12655" xr:uid="{00000000-0005-0000-0000-0000E2310000}"/>
    <cellStyle name="Normal 7 3 2 2 2 2 2 2 9" xfId="8912" xr:uid="{00000000-0005-0000-0000-0000E3310000}"/>
    <cellStyle name="Normal 7 3 2 2 2 2 2 3" xfId="1307" xr:uid="{00000000-0005-0000-0000-0000E4310000}"/>
    <cellStyle name="Normal 7 3 2 2 2 2 2 3 2" xfId="1308" xr:uid="{00000000-0005-0000-0000-0000E5310000}"/>
    <cellStyle name="Normal 7 3 2 2 2 2 2 3 2 2" xfId="1641" xr:uid="{00000000-0005-0000-0000-0000E6310000}"/>
    <cellStyle name="Normal 7 3 2 2 2 2 2 3 2 2 2" xfId="2082" xr:uid="{00000000-0005-0000-0000-0000E7310000}"/>
    <cellStyle name="Normal 7 3 2 2 2 2 2 3 2 2 2 2" xfId="2993" xr:uid="{00000000-0005-0000-0000-0000E8310000}"/>
    <cellStyle name="Normal 7 3 2 2 2 2 2 3 2 2 2 2 2" xfId="4870" xr:uid="{00000000-0005-0000-0000-0000E9310000}"/>
    <cellStyle name="Normal 7 3 2 2 2 2 2 3 2 2 2 2 2 2" xfId="8618" xr:uid="{00000000-0005-0000-0000-0000EA310000}"/>
    <cellStyle name="Normal 7 3 2 2 2 2 2 3 2 2 2 2 2 2 2" xfId="16105" xr:uid="{00000000-0005-0000-0000-0000EB310000}"/>
    <cellStyle name="Normal 7 3 2 2 2 2 2 3 2 2 2 2 2 3" xfId="12362" xr:uid="{00000000-0005-0000-0000-0000EC310000}"/>
    <cellStyle name="Normal 7 3 2 2 2 2 2 3 2 2 2 2 3" xfId="6746" xr:uid="{00000000-0005-0000-0000-0000ED310000}"/>
    <cellStyle name="Normal 7 3 2 2 2 2 2 3 2 2 2 2 3 2" xfId="14234" xr:uid="{00000000-0005-0000-0000-0000EE310000}"/>
    <cellStyle name="Normal 7 3 2 2 2 2 2 3 2 2 2 2 4" xfId="10491" xr:uid="{00000000-0005-0000-0000-0000EF310000}"/>
    <cellStyle name="Normal 7 3 2 2 2 2 2 3 2 2 2 3" xfId="3961" xr:uid="{00000000-0005-0000-0000-0000F0310000}"/>
    <cellStyle name="Normal 7 3 2 2 2 2 2 3 2 2 2 3 2" xfId="7709" xr:uid="{00000000-0005-0000-0000-0000F1310000}"/>
    <cellStyle name="Normal 7 3 2 2 2 2 2 3 2 2 2 3 2 2" xfId="15196" xr:uid="{00000000-0005-0000-0000-0000F2310000}"/>
    <cellStyle name="Normal 7 3 2 2 2 2 2 3 2 2 2 3 3" xfId="11453" xr:uid="{00000000-0005-0000-0000-0000F3310000}"/>
    <cellStyle name="Normal 7 3 2 2 2 2 2 3 2 2 2 4" xfId="5837" xr:uid="{00000000-0005-0000-0000-0000F4310000}"/>
    <cellStyle name="Normal 7 3 2 2 2 2 2 3 2 2 2 4 2" xfId="13325" xr:uid="{00000000-0005-0000-0000-0000F5310000}"/>
    <cellStyle name="Normal 7 3 2 2 2 2 2 3 2 2 2 5" xfId="9582" xr:uid="{00000000-0005-0000-0000-0000F6310000}"/>
    <cellStyle name="Normal 7 3 2 2 2 2 2 3 2 2 3" xfId="2552" xr:uid="{00000000-0005-0000-0000-0000F7310000}"/>
    <cellStyle name="Normal 7 3 2 2 2 2 2 3 2 2 3 2" xfId="4430" xr:uid="{00000000-0005-0000-0000-0000F8310000}"/>
    <cellStyle name="Normal 7 3 2 2 2 2 2 3 2 2 3 2 2" xfId="8178" xr:uid="{00000000-0005-0000-0000-0000F9310000}"/>
    <cellStyle name="Normal 7 3 2 2 2 2 2 3 2 2 3 2 2 2" xfId="15665" xr:uid="{00000000-0005-0000-0000-0000FA310000}"/>
    <cellStyle name="Normal 7 3 2 2 2 2 2 3 2 2 3 2 3" xfId="11922" xr:uid="{00000000-0005-0000-0000-0000FB310000}"/>
    <cellStyle name="Normal 7 3 2 2 2 2 2 3 2 2 3 3" xfId="6306" xr:uid="{00000000-0005-0000-0000-0000FC310000}"/>
    <cellStyle name="Normal 7 3 2 2 2 2 2 3 2 2 3 3 2" xfId="13794" xr:uid="{00000000-0005-0000-0000-0000FD310000}"/>
    <cellStyle name="Normal 7 3 2 2 2 2 2 3 2 2 3 4" xfId="10051" xr:uid="{00000000-0005-0000-0000-0000FE310000}"/>
    <cellStyle name="Normal 7 3 2 2 2 2 2 3 2 2 4" xfId="3521" xr:uid="{00000000-0005-0000-0000-0000FF310000}"/>
    <cellStyle name="Normal 7 3 2 2 2 2 2 3 2 2 4 2" xfId="7269" xr:uid="{00000000-0005-0000-0000-000000320000}"/>
    <cellStyle name="Normal 7 3 2 2 2 2 2 3 2 2 4 2 2" xfId="14756" xr:uid="{00000000-0005-0000-0000-000001320000}"/>
    <cellStyle name="Normal 7 3 2 2 2 2 2 3 2 2 4 3" xfId="11013" xr:uid="{00000000-0005-0000-0000-000002320000}"/>
    <cellStyle name="Normal 7 3 2 2 2 2 2 3 2 2 5" xfId="5397" xr:uid="{00000000-0005-0000-0000-000003320000}"/>
    <cellStyle name="Normal 7 3 2 2 2 2 2 3 2 2 5 2" xfId="12885" xr:uid="{00000000-0005-0000-0000-000004320000}"/>
    <cellStyle name="Normal 7 3 2 2 2 2 2 3 2 2 6" xfId="9142" xr:uid="{00000000-0005-0000-0000-000005320000}"/>
    <cellStyle name="Normal 7 3 2 2 2 2 2 3 2 3" xfId="1862" xr:uid="{00000000-0005-0000-0000-000006320000}"/>
    <cellStyle name="Normal 7 3 2 2 2 2 2 3 2 3 2" xfId="2773" xr:uid="{00000000-0005-0000-0000-000007320000}"/>
    <cellStyle name="Normal 7 3 2 2 2 2 2 3 2 3 2 2" xfId="4650" xr:uid="{00000000-0005-0000-0000-000008320000}"/>
    <cellStyle name="Normal 7 3 2 2 2 2 2 3 2 3 2 2 2" xfId="8398" xr:uid="{00000000-0005-0000-0000-000009320000}"/>
    <cellStyle name="Normal 7 3 2 2 2 2 2 3 2 3 2 2 2 2" xfId="15885" xr:uid="{00000000-0005-0000-0000-00000A320000}"/>
    <cellStyle name="Normal 7 3 2 2 2 2 2 3 2 3 2 2 3" xfId="12142" xr:uid="{00000000-0005-0000-0000-00000B320000}"/>
    <cellStyle name="Normal 7 3 2 2 2 2 2 3 2 3 2 3" xfId="6526" xr:uid="{00000000-0005-0000-0000-00000C320000}"/>
    <cellStyle name="Normal 7 3 2 2 2 2 2 3 2 3 2 3 2" xfId="14014" xr:uid="{00000000-0005-0000-0000-00000D320000}"/>
    <cellStyle name="Normal 7 3 2 2 2 2 2 3 2 3 2 4" xfId="10271" xr:uid="{00000000-0005-0000-0000-00000E320000}"/>
    <cellStyle name="Normal 7 3 2 2 2 2 2 3 2 3 3" xfId="3741" xr:uid="{00000000-0005-0000-0000-00000F320000}"/>
    <cellStyle name="Normal 7 3 2 2 2 2 2 3 2 3 3 2" xfId="7489" xr:uid="{00000000-0005-0000-0000-000010320000}"/>
    <cellStyle name="Normal 7 3 2 2 2 2 2 3 2 3 3 2 2" xfId="14976" xr:uid="{00000000-0005-0000-0000-000011320000}"/>
    <cellStyle name="Normal 7 3 2 2 2 2 2 3 2 3 3 3" xfId="11233" xr:uid="{00000000-0005-0000-0000-000012320000}"/>
    <cellStyle name="Normal 7 3 2 2 2 2 2 3 2 3 4" xfId="5617" xr:uid="{00000000-0005-0000-0000-000013320000}"/>
    <cellStyle name="Normal 7 3 2 2 2 2 2 3 2 3 4 2" xfId="13105" xr:uid="{00000000-0005-0000-0000-000014320000}"/>
    <cellStyle name="Normal 7 3 2 2 2 2 2 3 2 3 5" xfId="9362" xr:uid="{00000000-0005-0000-0000-000015320000}"/>
    <cellStyle name="Normal 7 3 2 2 2 2 2 3 2 4" xfId="2332" xr:uid="{00000000-0005-0000-0000-000016320000}"/>
    <cellStyle name="Normal 7 3 2 2 2 2 2 3 2 4 2" xfId="4210" xr:uid="{00000000-0005-0000-0000-000017320000}"/>
    <cellStyle name="Normal 7 3 2 2 2 2 2 3 2 4 2 2" xfId="7958" xr:uid="{00000000-0005-0000-0000-000018320000}"/>
    <cellStyle name="Normal 7 3 2 2 2 2 2 3 2 4 2 2 2" xfId="15445" xr:uid="{00000000-0005-0000-0000-000019320000}"/>
    <cellStyle name="Normal 7 3 2 2 2 2 2 3 2 4 2 3" xfId="11702" xr:uid="{00000000-0005-0000-0000-00001A320000}"/>
    <cellStyle name="Normal 7 3 2 2 2 2 2 3 2 4 3" xfId="6086" xr:uid="{00000000-0005-0000-0000-00001B320000}"/>
    <cellStyle name="Normal 7 3 2 2 2 2 2 3 2 4 3 2" xfId="13574" xr:uid="{00000000-0005-0000-0000-00001C320000}"/>
    <cellStyle name="Normal 7 3 2 2 2 2 2 3 2 4 4" xfId="9831" xr:uid="{00000000-0005-0000-0000-00001D320000}"/>
    <cellStyle name="Normal 7 3 2 2 2 2 2 3 2 5" xfId="3301" xr:uid="{00000000-0005-0000-0000-00001E320000}"/>
    <cellStyle name="Normal 7 3 2 2 2 2 2 3 2 5 2" xfId="7049" xr:uid="{00000000-0005-0000-0000-00001F320000}"/>
    <cellStyle name="Normal 7 3 2 2 2 2 2 3 2 5 2 2" xfId="14536" xr:uid="{00000000-0005-0000-0000-000020320000}"/>
    <cellStyle name="Normal 7 3 2 2 2 2 2 3 2 5 3" xfId="10793" xr:uid="{00000000-0005-0000-0000-000021320000}"/>
    <cellStyle name="Normal 7 3 2 2 2 2 2 3 2 6" xfId="5177" xr:uid="{00000000-0005-0000-0000-000022320000}"/>
    <cellStyle name="Normal 7 3 2 2 2 2 2 3 2 6 2" xfId="12665" xr:uid="{00000000-0005-0000-0000-000023320000}"/>
    <cellStyle name="Normal 7 3 2 2 2 2 2 3 2 7" xfId="8922" xr:uid="{00000000-0005-0000-0000-000024320000}"/>
    <cellStyle name="Normal 7 3 2 2 2 2 2 3 3" xfId="1640" xr:uid="{00000000-0005-0000-0000-000025320000}"/>
    <cellStyle name="Normal 7 3 2 2 2 2 2 3 3 2" xfId="2081" xr:uid="{00000000-0005-0000-0000-000026320000}"/>
    <cellStyle name="Normal 7 3 2 2 2 2 2 3 3 2 2" xfId="2992" xr:uid="{00000000-0005-0000-0000-000027320000}"/>
    <cellStyle name="Normal 7 3 2 2 2 2 2 3 3 2 2 2" xfId="4869" xr:uid="{00000000-0005-0000-0000-000028320000}"/>
    <cellStyle name="Normal 7 3 2 2 2 2 2 3 3 2 2 2 2" xfId="8617" xr:uid="{00000000-0005-0000-0000-000029320000}"/>
    <cellStyle name="Normal 7 3 2 2 2 2 2 3 3 2 2 2 2 2" xfId="16104" xr:uid="{00000000-0005-0000-0000-00002A320000}"/>
    <cellStyle name="Normal 7 3 2 2 2 2 2 3 3 2 2 2 3" xfId="12361" xr:uid="{00000000-0005-0000-0000-00002B320000}"/>
    <cellStyle name="Normal 7 3 2 2 2 2 2 3 3 2 2 3" xfId="6745" xr:uid="{00000000-0005-0000-0000-00002C320000}"/>
    <cellStyle name="Normal 7 3 2 2 2 2 2 3 3 2 2 3 2" xfId="14233" xr:uid="{00000000-0005-0000-0000-00002D320000}"/>
    <cellStyle name="Normal 7 3 2 2 2 2 2 3 3 2 2 4" xfId="10490" xr:uid="{00000000-0005-0000-0000-00002E320000}"/>
    <cellStyle name="Normal 7 3 2 2 2 2 2 3 3 2 3" xfId="3960" xr:uid="{00000000-0005-0000-0000-00002F320000}"/>
    <cellStyle name="Normal 7 3 2 2 2 2 2 3 3 2 3 2" xfId="7708" xr:uid="{00000000-0005-0000-0000-000030320000}"/>
    <cellStyle name="Normal 7 3 2 2 2 2 2 3 3 2 3 2 2" xfId="15195" xr:uid="{00000000-0005-0000-0000-000031320000}"/>
    <cellStyle name="Normal 7 3 2 2 2 2 2 3 3 2 3 3" xfId="11452" xr:uid="{00000000-0005-0000-0000-000032320000}"/>
    <cellStyle name="Normal 7 3 2 2 2 2 2 3 3 2 4" xfId="5836" xr:uid="{00000000-0005-0000-0000-000033320000}"/>
    <cellStyle name="Normal 7 3 2 2 2 2 2 3 3 2 4 2" xfId="13324" xr:uid="{00000000-0005-0000-0000-000034320000}"/>
    <cellStyle name="Normal 7 3 2 2 2 2 2 3 3 2 5" xfId="9581" xr:uid="{00000000-0005-0000-0000-000035320000}"/>
    <cellStyle name="Normal 7 3 2 2 2 2 2 3 3 3" xfId="2551" xr:uid="{00000000-0005-0000-0000-000036320000}"/>
    <cellStyle name="Normal 7 3 2 2 2 2 2 3 3 3 2" xfId="4429" xr:uid="{00000000-0005-0000-0000-000037320000}"/>
    <cellStyle name="Normal 7 3 2 2 2 2 2 3 3 3 2 2" xfId="8177" xr:uid="{00000000-0005-0000-0000-000038320000}"/>
    <cellStyle name="Normal 7 3 2 2 2 2 2 3 3 3 2 2 2" xfId="15664" xr:uid="{00000000-0005-0000-0000-000039320000}"/>
    <cellStyle name="Normal 7 3 2 2 2 2 2 3 3 3 2 3" xfId="11921" xr:uid="{00000000-0005-0000-0000-00003A320000}"/>
    <cellStyle name="Normal 7 3 2 2 2 2 2 3 3 3 3" xfId="6305" xr:uid="{00000000-0005-0000-0000-00003B320000}"/>
    <cellStyle name="Normal 7 3 2 2 2 2 2 3 3 3 3 2" xfId="13793" xr:uid="{00000000-0005-0000-0000-00003C320000}"/>
    <cellStyle name="Normal 7 3 2 2 2 2 2 3 3 3 4" xfId="10050" xr:uid="{00000000-0005-0000-0000-00003D320000}"/>
    <cellStyle name="Normal 7 3 2 2 2 2 2 3 3 4" xfId="3520" xr:uid="{00000000-0005-0000-0000-00003E320000}"/>
    <cellStyle name="Normal 7 3 2 2 2 2 2 3 3 4 2" xfId="7268" xr:uid="{00000000-0005-0000-0000-00003F320000}"/>
    <cellStyle name="Normal 7 3 2 2 2 2 2 3 3 4 2 2" xfId="14755" xr:uid="{00000000-0005-0000-0000-000040320000}"/>
    <cellStyle name="Normal 7 3 2 2 2 2 2 3 3 4 3" xfId="11012" xr:uid="{00000000-0005-0000-0000-000041320000}"/>
    <cellStyle name="Normal 7 3 2 2 2 2 2 3 3 5" xfId="5396" xr:uid="{00000000-0005-0000-0000-000042320000}"/>
    <cellStyle name="Normal 7 3 2 2 2 2 2 3 3 5 2" xfId="12884" xr:uid="{00000000-0005-0000-0000-000043320000}"/>
    <cellStyle name="Normal 7 3 2 2 2 2 2 3 3 6" xfId="9141" xr:uid="{00000000-0005-0000-0000-000044320000}"/>
    <cellStyle name="Normal 7 3 2 2 2 2 2 3 4" xfId="1861" xr:uid="{00000000-0005-0000-0000-000045320000}"/>
    <cellStyle name="Normal 7 3 2 2 2 2 2 3 4 2" xfId="2772" xr:uid="{00000000-0005-0000-0000-000046320000}"/>
    <cellStyle name="Normal 7 3 2 2 2 2 2 3 4 2 2" xfId="4649" xr:uid="{00000000-0005-0000-0000-000047320000}"/>
    <cellStyle name="Normal 7 3 2 2 2 2 2 3 4 2 2 2" xfId="8397" xr:uid="{00000000-0005-0000-0000-000048320000}"/>
    <cellStyle name="Normal 7 3 2 2 2 2 2 3 4 2 2 2 2" xfId="15884" xr:uid="{00000000-0005-0000-0000-000049320000}"/>
    <cellStyle name="Normal 7 3 2 2 2 2 2 3 4 2 2 3" xfId="12141" xr:uid="{00000000-0005-0000-0000-00004A320000}"/>
    <cellStyle name="Normal 7 3 2 2 2 2 2 3 4 2 3" xfId="6525" xr:uid="{00000000-0005-0000-0000-00004B320000}"/>
    <cellStyle name="Normal 7 3 2 2 2 2 2 3 4 2 3 2" xfId="14013" xr:uid="{00000000-0005-0000-0000-00004C320000}"/>
    <cellStyle name="Normal 7 3 2 2 2 2 2 3 4 2 4" xfId="10270" xr:uid="{00000000-0005-0000-0000-00004D320000}"/>
    <cellStyle name="Normal 7 3 2 2 2 2 2 3 4 3" xfId="3740" xr:uid="{00000000-0005-0000-0000-00004E320000}"/>
    <cellStyle name="Normal 7 3 2 2 2 2 2 3 4 3 2" xfId="7488" xr:uid="{00000000-0005-0000-0000-00004F320000}"/>
    <cellStyle name="Normal 7 3 2 2 2 2 2 3 4 3 2 2" xfId="14975" xr:uid="{00000000-0005-0000-0000-000050320000}"/>
    <cellStyle name="Normal 7 3 2 2 2 2 2 3 4 3 3" xfId="11232" xr:uid="{00000000-0005-0000-0000-000051320000}"/>
    <cellStyle name="Normal 7 3 2 2 2 2 2 3 4 4" xfId="5616" xr:uid="{00000000-0005-0000-0000-000052320000}"/>
    <cellStyle name="Normal 7 3 2 2 2 2 2 3 4 4 2" xfId="13104" xr:uid="{00000000-0005-0000-0000-000053320000}"/>
    <cellStyle name="Normal 7 3 2 2 2 2 2 3 4 5" xfId="9361" xr:uid="{00000000-0005-0000-0000-000054320000}"/>
    <cellStyle name="Normal 7 3 2 2 2 2 2 3 5" xfId="2331" xr:uid="{00000000-0005-0000-0000-000055320000}"/>
    <cellStyle name="Normal 7 3 2 2 2 2 2 3 5 2" xfId="4209" xr:uid="{00000000-0005-0000-0000-000056320000}"/>
    <cellStyle name="Normal 7 3 2 2 2 2 2 3 5 2 2" xfId="7957" xr:uid="{00000000-0005-0000-0000-000057320000}"/>
    <cellStyle name="Normal 7 3 2 2 2 2 2 3 5 2 2 2" xfId="15444" xr:uid="{00000000-0005-0000-0000-000058320000}"/>
    <cellStyle name="Normal 7 3 2 2 2 2 2 3 5 2 3" xfId="11701" xr:uid="{00000000-0005-0000-0000-000059320000}"/>
    <cellStyle name="Normal 7 3 2 2 2 2 2 3 5 3" xfId="6085" xr:uid="{00000000-0005-0000-0000-00005A320000}"/>
    <cellStyle name="Normal 7 3 2 2 2 2 2 3 5 3 2" xfId="13573" xr:uid="{00000000-0005-0000-0000-00005B320000}"/>
    <cellStyle name="Normal 7 3 2 2 2 2 2 3 5 4" xfId="9830" xr:uid="{00000000-0005-0000-0000-00005C320000}"/>
    <cellStyle name="Normal 7 3 2 2 2 2 2 3 6" xfId="3300" xr:uid="{00000000-0005-0000-0000-00005D320000}"/>
    <cellStyle name="Normal 7 3 2 2 2 2 2 3 6 2" xfId="7048" xr:uid="{00000000-0005-0000-0000-00005E320000}"/>
    <cellStyle name="Normal 7 3 2 2 2 2 2 3 6 2 2" xfId="14535" xr:uid="{00000000-0005-0000-0000-00005F320000}"/>
    <cellStyle name="Normal 7 3 2 2 2 2 2 3 6 3" xfId="10792" xr:uid="{00000000-0005-0000-0000-000060320000}"/>
    <cellStyle name="Normal 7 3 2 2 2 2 2 3 7" xfId="5176" xr:uid="{00000000-0005-0000-0000-000061320000}"/>
    <cellStyle name="Normal 7 3 2 2 2 2 2 3 7 2" xfId="12664" xr:uid="{00000000-0005-0000-0000-000062320000}"/>
    <cellStyle name="Normal 7 3 2 2 2 2 2 3 8" xfId="8921" xr:uid="{00000000-0005-0000-0000-000063320000}"/>
    <cellStyle name="Normal 7 3 2 2 2 2 2 4" xfId="1309" xr:uid="{00000000-0005-0000-0000-000064320000}"/>
    <cellStyle name="Normal 7 3 2 2 2 2 2 4 2" xfId="1642" xr:uid="{00000000-0005-0000-0000-000065320000}"/>
    <cellStyle name="Normal 7 3 2 2 2 2 2 4 2 2" xfId="2083" xr:uid="{00000000-0005-0000-0000-000066320000}"/>
    <cellStyle name="Normal 7 3 2 2 2 2 2 4 2 2 2" xfId="2994" xr:uid="{00000000-0005-0000-0000-000067320000}"/>
    <cellStyle name="Normal 7 3 2 2 2 2 2 4 2 2 2 2" xfId="4871" xr:uid="{00000000-0005-0000-0000-000068320000}"/>
    <cellStyle name="Normal 7 3 2 2 2 2 2 4 2 2 2 2 2" xfId="8619" xr:uid="{00000000-0005-0000-0000-000069320000}"/>
    <cellStyle name="Normal 7 3 2 2 2 2 2 4 2 2 2 2 2 2" xfId="16106" xr:uid="{00000000-0005-0000-0000-00006A320000}"/>
    <cellStyle name="Normal 7 3 2 2 2 2 2 4 2 2 2 2 3" xfId="12363" xr:uid="{00000000-0005-0000-0000-00006B320000}"/>
    <cellStyle name="Normal 7 3 2 2 2 2 2 4 2 2 2 3" xfId="6747" xr:uid="{00000000-0005-0000-0000-00006C320000}"/>
    <cellStyle name="Normal 7 3 2 2 2 2 2 4 2 2 2 3 2" xfId="14235" xr:uid="{00000000-0005-0000-0000-00006D320000}"/>
    <cellStyle name="Normal 7 3 2 2 2 2 2 4 2 2 2 4" xfId="10492" xr:uid="{00000000-0005-0000-0000-00006E320000}"/>
    <cellStyle name="Normal 7 3 2 2 2 2 2 4 2 2 3" xfId="3962" xr:uid="{00000000-0005-0000-0000-00006F320000}"/>
    <cellStyle name="Normal 7 3 2 2 2 2 2 4 2 2 3 2" xfId="7710" xr:uid="{00000000-0005-0000-0000-000070320000}"/>
    <cellStyle name="Normal 7 3 2 2 2 2 2 4 2 2 3 2 2" xfId="15197" xr:uid="{00000000-0005-0000-0000-000071320000}"/>
    <cellStyle name="Normal 7 3 2 2 2 2 2 4 2 2 3 3" xfId="11454" xr:uid="{00000000-0005-0000-0000-000072320000}"/>
    <cellStyle name="Normal 7 3 2 2 2 2 2 4 2 2 4" xfId="5838" xr:uid="{00000000-0005-0000-0000-000073320000}"/>
    <cellStyle name="Normal 7 3 2 2 2 2 2 4 2 2 4 2" xfId="13326" xr:uid="{00000000-0005-0000-0000-000074320000}"/>
    <cellStyle name="Normal 7 3 2 2 2 2 2 4 2 2 5" xfId="9583" xr:uid="{00000000-0005-0000-0000-000075320000}"/>
    <cellStyle name="Normal 7 3 2 2 2 2 2 4 2 3" xfId="2553" xr:uid="{00000000-0005-0000-0000-000076320000}"/>
    <cellStyle name="Normal 7 3 2 2 2 2 2 4 2 3 2" xfId="4431" xr:uid="{00000000-0005-0000-0000-000077320000}"/>
    <cellStyle name="Normal 7 3 2 2 2 2 2 4 2 3 2 2" xfId="8179" xr:uid="{00000000-0005-0000-0000-000078320000}"/>
    <cellStyle name="Normal 7 3 2 2 2 2 2 4 2 3 2 2 2" xfId="15666" xr:uid="{00000000-0005-0000-0000-000079320000}"/>
    <cellStyle name="Normal 7 3 2 2 2 2 2 4 2 3 2 3" xfId="11923" xr:uid="{00000000-0005-0000-0000-00007A320000}"/>
    <cellStyle name="Normal 7 3 2 2 2 2 2 4 2 3 3" xfId="6307" xr:uid="{00000000-0005-0000-0000-00007B320000}"/>
    <cellStyle name="Normal 7 3 2 2 2 2 2 4 2 3 3 2" xfId="13795" xr:uid="{00000000-0005-0000-0000-00007C320000}"/>
    <cellStyle name="Normal 7 3 2 2 2 2 2 4 2 3 4" xfId="10052" xr:uid="{00000000-0005-0000-0000-00007D320000}"/>
    <cellStyle name="Normal 7 3 2 2 2 2 2 4 2 4" xfId="3522" xr:uid="{00000000-0005-0000-0000-00007E320000}"/>
    <cellStyle name="Normal 7 3 2 2 2 2 2 4 2 4 2" xfId="7270" xr:uid="{00000000-0005-0000-0000-00007F320000}"/>
    <cellStyle name="Normal 7 3 2 2 2 2 2 4 2 4 2 2" xfId="14757" xr:uid="{00000000-0005-0000-0000-000080320000}"/>
    <cellStyle name="Normal 7 3 2 2 2 2 2 4 2 4 3" xfId="11014" xr:uid="{00000000-0005-0000-0000-000081320000}"/>
    <cellStyle name="Normal 7 3 2 2 2 2 2 4 2 5" xfId="5398" xr:uid="{00000000-0005-0000-0000-000082320000}"/>
    <cellStyle name="Normal 7 3 2 2 2 2 2 4 2 5 2" xfId="12886" xr:uid="{00000000-0005-0000-0000-000083320000}"/>
    <cellStyle name="Normal 7 3 2 2 2 2 2 4 2 6" xfId="9143" xr:uid="{00000000-0005-0000-0000-000084320000}"/>
    <cellStyle name="Normal 7 3 2 2 2 2 2 4 3" xfId="1863" xr:uid="{00000000-0005-0000-0000-000085320000}"/>
    <cellStyle name="Normal 7 3 2 2 2 2 2 4 3 2" xfId="2774" xr:uid="{00000000-0005-0000-0000-000086320000}"/>
    <cellStyle name="Normal 7 3 2 2 2 2 2 4 3 2 2" xfId="4651" xr:uid="{00000000-0005-0000-0000-000087320000}"/>
    <cellStyle name="Normal 7 3 2 2 2 2 2 4 3 2 2 2" xfId="8399" xr:uid="{00000000-0005-0000-0000-000088320000}"/>
    <cellStyle name="Normal 7 3 2 2 2 2 2 4 3 2 2 2 2" xfId="15886" xr:uid="{00000000-0005-0000-0000-000089320000}"/>
    <cellStyle name="Normal 7 3 2 2 2 2 2 4 3 2 2 3" xfId="12143" xr:uid="{00000000-0005-0000-0000-00008A320000}"/>
    <cellStyle name="Normal 7 3 2 2 2 2 2 4 3 2 3" xfId="6527" xr:uid="{00000000-0005-0000-0000-00008B320000}"/>
    <cellStyle name="Normal 7 3 2 2 2 2 2 4 3 2 3 2" xfId="14015" xr:uid="{00000000-0005-0000-0000-00008C320000}"/>
    <cellStyle name="Normal 7 3 2 2 2 2 2 4 3 2 4" xfId="10272" xr:uid="{00000000-0005-0000-0000-00008D320000}"/>
    <cellStyle name="Normal 7 3 2 2 2 2 2 4 3 3" xfId="3742" xr:uid="{00000000-0005-0000-0000-00008E320000}"/>
    <cellStyle name="Normal 7 3 2 2 2 2 2 4 3 3 2" xfId="7490" xr:uid="{00000000-0005-0000-0000-00008F320000}"/>
    <cellStyle name="Normal 7 3 2 2 2 2 2 4 3 3 2 2" xfId="14977" xr:uid="{00000000-0005-0000-0000-000090320000}"/>
    <cellStyle name="Normal 7 3 2 2 2 2 2 4 3 3 3" xfId="11234" xr:uid="{00000000-0005-0000-0000-000091320000}"/>
    <cellStyle name="Normal 7 3 2 2 2 2 2 4 3 4" xfId="5618" xr:uid="{00000000-0005-0000-0000-000092320000}"/>
    <cellStyle name="Normal 7 3 2 2 2 2 2 4 3 4 2" xfId="13106" xr:uid="{00000000-0005-0000-0000-000093320000}"/>
    <cellStyle name="Normal 7 3 2 2 2 2 2 4 3 5" xfId="9363" xr:uid="{00000000-0005-0000-0000-000094320000}"/>
    <cellStyle name="Normal 7 3 2 2 2 2 2 4 4" xfId="2333" xr:uid="{00000000-0005-0000-0000-000095320000}"/>
    <cellStyle name="Normal 7 3 2 2 2 2 2 4 4 2" xfId="4211" xr:uid="{00000000-0005-0000-0000-000096320000}"/>
    <cellStyle name="Normal 7 3 2 2 2 2 2 4 4 2 2" xfId="7959" xr:uid="{00000000-0005-0000-0000-000097320000}"/>
    <cellStyle name="Normal 7 3 2 2 2 2 2 4 4 2 2 2" xfId="15446" xr:uid="{00000000-0005-0000-0000-000098320000}"/>
    <cellStyle name="Normal 7 3 2 2 2 2 2 4 4 2 3" xfId="11703" xr:uid="{00000000-0005-0000-0000-000099320000}"/>
    <cellStyle name="Normal 7 3 2 2 2 2 2 4 4 3" xfId="6087" xr:uid="{00000000-0005-0000-0000-00009A320000}"/>
    <cellStyle name="Normal 7 3 2 2 2 2 2 4 4 3 2" xfId="13575" xr:uid="{00000000-0005-0000-0000-00009B320000}"/>
    <cellStyle name="Normal 7 3 2 2 2 2 2 4 4 4" xfId="9832" xr:uid="{00000000-0005-0000-0000-00009C320000}"/>
    <cellStyle name="Normal 7 3 2 2 2 2 2 4 5" xfId="3302" xr:uid="{00000000-0005-0000-0000-00009D320000}"/>
    <cellStyle name="Normal 7 3 2 2 2 2 2 4 5 2" xfId="7050" xr:uid="{00000000-0005-0000-0000-00009E320000}"/>
    <cellStyle name="Normal 7 3 2 2 2 2 2 4 5 2 2" xfId="14537" xr:uid="{00000000-0005-0000-0000-00009F320000}"/>
    <cellStyle name="Normal 7 3 2 2 2 2 2 4 5 3" xfId="10794" xr:uid="{00000000-0005-0000-0000-0000A0320000}"/>
    <cellStyle name="Normal 7 3 2 2 2 2 2 4 6" xfId="5178" xr:uid="{00000000-0005-0000-0000-0000A1320000}"/>
    <cellStyle name="Normal 7 3 2 2 2 2 2 4 6 2" xfId="12666" xr:uid="{00000000-0005-0000-0000-0000A2320000}"/>
    <cellStyle name="Normal 7 3 2 2 2 2 2 4 7" xfId="8923" xr:uid="{00000000-0005-0000-0000-0000A3320000}"/>
    <cellStyle name="Normal 7 3 2 2 2 2 2 5" xfId="1630" xr:uid="{00000000-0005-0000-0000-0000A4320000}"/>
    <cellStyle name="Normal 7 3 2 2 2 2 2 5 2" xfId="2071" xr:uid="{00000000-0005-0000-0000-0000A5320000}"/>
    <cellStyle name="Normal 7 3 2 2 2 2 2 5 2 2" xfId="2982" xr:uid="{00000000-0005-0000-0000-0000A6320000}"/>
    <cellStyle name="Normal 7 3 2 2 2 2 2 5 2 2 2" xfId="4859" xr:uid="{00000000-0005-0000-0000-0000A7320000}"/>
    <cellStyle name="Normal 7 3 2 2 2 2 2 5 2 2 2 2" xfId="8607" xr:uid="{00000000-0005-0000-0000-0000A8320000}"/>
    <cellStyle name="Normal 7 3 2 2 2 2 2 5 2 2 2 2 2" xfId="16094" xr:uid="{00000000-0005-0000-0000-0000A9320000}"/>
    <cellStyle name="Normal 7 3 2 2 2 2 2 5 2 2 2 3" xfId="12351" xr:uid="{00000000-0005-0000-0000-0000AA320000}"/>
    <cellStyle name="Normal 7 3 2 2 2 2 2 5 2 2 3" xfId="6735" xr:uid="{00000000-0005-0000-0000-0000AB320000}"/>
    <cellStyle name="Normal 7 3 2 2 2 2 2 5 2 2 3 2" xfId="14223" xr:uid="{00000000-0005-0000-0000-0000AC320000}"/>
    <cellStyle name="Normal 7 3 2 2 2 2 2 5 2 2 4" xfId="10480" xr:uid="{00000000-0005-0000-0000-0000AD320000}"/>
    <cellStyle name="Normal 7 3 2 2 2 2 2 5 2 3" xfId="3950" xr:uid="{00000000-0005-0000-0000-0000AE320000}"/>
    <cellStyle name="Normal 7 3 2 2 2 2 2 5 2 3 2" xfId="7698" xr:uid="{00000000-0005-0000-0000-0000AF320000}"/>
    <cellStyle name="Normal 7 3 2 2 2 2 2 5 2 3 2 2" xfId="15185" xr:uid="{00000000-0005-0000-0000-0000B0320000}"/>
    <cellStyle name="Normal 7 3 2 2 2 2 2 5 2 3 3" xfId="11442" xr:uid="{00000000-0005-0000-0000-0000B1320000}"/>
    <cellStyle name="Normal 7 3 2 2 2 2 2 5 2 4" xfId="5826" xr:uid="{00000000-0005-0000-0000-0000B2320000}"/>
    <cellStyle name="Normal 7 3 2 2 2 2 2 5 2 4 2" xfId="13314" xr:uid="{00000000-0005-0000-0000-0000B3320000}"/>
    <cellStyle name="Normal 7 3 2 2 2 2 2 5 2 5" xfId="9571" xr:uid="{00000000-0005-0000-0000-0000B4320000}"/>
    <cellStyle name="Normal 7 3 2 2 2 2 2 5 3" xfId="2541" xr:uid="{00000000-0005-0000-0000-0000B5320000}"/>
    <cellStyle name="Normal 7 3 2 2 2 2 2 5 3 2" xfId="4419" xr:uid="{00000000-0005-0000-0000-0000B6320000}"/>
    <cellStyle name="Normal 7 3 2 2 2 2 2 5 3 2 2" xfId="8167" xr:uid="{00000000-0005-0000-0000-0000B7320000}"/>
    <cellStyle name="Normal 7 3 2 2 2 2 2 5 3 2 2 2" xfId="15654" xr:uid="{00000000-0005-0000-0000-0000B8320000}"/>
    <cellStyle name="Normal 7 3 2 2 2 2 2 5 3 2 3" xfId="11911" xr:uid="{00000000-0005-0000-0000-0000B9320000}"/>
    <cellStyle name="Normal 7 3 2 2 2 2 2 5 3 3" xfId="6295" xr:uid="{00000000-0005-0000-0000-0000BA320000}"/>
    <cellStyle name="Normal 7 3 2 2 2 2 2 5 3 3 2" xfId="13783" xr:uid="{00000000-0005-0000-0000-0000BB320000}"/>
    <cellStyle name="Normal 7 3 2 2 2 2 2 5 3 4" xfId="10040" xr:uid="{00000000-0005-0000-0000-0000BC320000}"/>
    <cellStyle name="Normal 7 3 2 2 2 2 2 5 4" xfId="3510" xr:uid="{00000000-0005-0000-0000-0000BD320000}"/>
    <cellStyle name="Normal 7 3 2 2 2 2 2 5 4 2" xfId="7258" xr:uid="{00000000-0005-0000-0000-0000BE320000}"/>
    <cellStyle name="Normal 7 3 2 2 2 2 2 5 4 2 2" xfId="14745" xr:uid="{00000000-0005-0000-0000-0000BF320000}"/>
    <cellStyle name="Normal 7 3 2 2 2 2 2 5 4 3" xfId="11002" xr:uid="{00000000-0005-0000-0000-0000C0320000}"/>
    <cellStyle name="Normal 7 3 2 2 2 2 2 5 5" xfId="5386" xr:uid="{00000000-0005-0000-0000-0000C1320000}"/>
    <cellStyle name="Normal 7 3 2 2 2 2 2 5 5 2" xfId="12874" xr:uid="{00000000-0005-0000-0000-0000C2320000}"/>
    <cellStyle name="Normal 7 3 2 2 2 2 2 5 6" xfId="9131" xr:uid="{00000000-0005-0000-0000-0000C3320000}"/>
    <cellStyle name="Normal 7 3 2 2 2 2 2 6" xfId="1851" xr:uid="{00000000-0005-0000-0000-0000C4320000}"/>
    <cellStyle name="Normal 7 3 2 2 2 2 2 6 2" xfId="2762" xr:uid="{00000000-0005-0000-0000-0000C5320000}"/>
    <cellStyle name="Normal 7 3 2 2 2 2 2 6 2 2" xfId="4639" xr:uid="{00000000-0005-0000-0000-0000C6320000}"/>
    <cellStyle name="Normal 7 3 2 2 2 2 2 6 2 2 2" xfId="8387" xr:uid="{00000000-0005-0000-0000-0000C7320000}"/>
    <cellStyle name="Normal 7 3 2 2 2 2 2 6 2 2 2 2" xfId="15874" xr:uid="{00000000-0005-0000-0000-0000C8320000}"/>
    <cellStyle name="Normal 7 3 2 2 2 2 2 6 2 2 3" xfId="12131" xr:uid="{00000000-0005-0000-0000-0000C9320000}"/>
    <cellStyle name="Normal 7 3 2 2 2 2 2 6 2 3" xfId="6515" xr:uid="{00000000-0005-0000-0000-0000CA320000}"/>
    <cellStyle name="Normal 7 3 2 2 2 2 2 6 2 3 2" xfId="14003" xr:uid="{00000000-0005-0000-0000-0000CB320000}"/>
    <cellStyle name="Normal 7 3 2 2 2 2 2 6 2 4" xfId="10260" xr:uid="{00000000-0005-0000-0000-0000CC320000}"/>
    <cellStyle name="Normal 7 3 2 2 2 2 2 6 3" xfId="3730" xr:uid="{00000000-0005-0000-0000-0000CD320000}"/>
    <cellStyle name="Normal 7 3 2 2 2 2 2 6 3 2" xfId="7478" xr:uid="{00000000-0005-0000-0000-0000CE320000}"/>
    <cellStyle name="Normal 7 3 2 2 2 2 2 6 3 2 2" xfId="14965" xr:uid="{00000000-0005-0000-0000-0000CF320000}"/>
    <cellStyle name="Normal 7 3 2 2 2 2 2 6 3 3" xfId="11222" xr:uid="{00000000-0005-0000-0000-0000D0320000}"/>
    <cellStyle name="Normal 7 3 2 2 2 2 2 6 4" xfId="5606" xr:uid="{00000000-0005-0000-0000-0000D1320000}"/>
    <cellStyle name="Normal 7 3 2 2 2 2 2 6 4 2" xfId="13094" xr:uid="{00000000-0005-0000-0000-0000D2320000}"/>
    <cellStyle name="Normal 7 3 2 2 2 2 2 6 5" xfId="9351" xr:uid="{00000000-0005-0000-0000-0000D3320000}"/>
    <cellStyle name="Normal 7 3 2 2 2 2 2 7" xfId="2321" xr:uid="{00000000-0005-0000-0000-0000D4320000}"/>
    <cellStyle name="Normal 7 3 2 2 2 2 2 7 2" xfId="4199" xr:uid="{00000000-0005-0000-0000-0000D5320000}"/>
    <cellStyle name="Normal 7 3 2 2 2 2 2 7 2 2" xfId="7947" xr:uid="{00000000-0005-0000-0000-0000D6320000}"/>
    <cellStyle name="Normal 7 3 2 2 2 2 2 7 2 2 2" xfId="15434" xr:uid="{00000000-0005-0000-0000-0000D7320000}"/>
    <cellStyle name="Normal 7 3 2 2 2 2 2 7 2 3" xfId="11691" xr:uid="{00000000-0005-0000-0000-0000D8320000}"/>
    <cellStyle name="Normal 7 3 2 2 2 2 2 7 3" xfId="6075" xr:uid="{00000000-0005-0000-0000-0000D9320000}"/>
    <cellStyle name="Normal 7 3 2 2 2 2 2 7 3 2" xfId="13563" xr:uid="{00000000-0005-0000-0000-0000DA320000}"/>
    <cellStyle name="Normal 7 3 2 2 2 2 2 7 4" xfId="9820" xr:uid="{00000000-0005-0000-0000-0000DB320000}"/>
    <cellStyle name="Normal 7 3 2 2 2 2 2 8" xfId="3290" xr:uid="{00000000-0005-0000-0000-0000DC320000}"/>
    <cellStyle name="Normal 7 3 2 2 2 2 2 8 2" xfId="7038" xr:uid="{00000000-0005-0000-0000-0000DD320000}"/>
    <cellStyle name="Normal 7 3 2 2 2 2 2 8 2 2" xfId="14525" xr:uid="{00000000-0005-0000-0000-0000DE320000}"/>
    <cellStyle name="Normal 7 3 2 2 2 2 2 8 3" xfId="10782" xr:uid="{00000000-0005-0000-0000-0000DF320000}"/>
    <cellStyle name="Normal 7 3 2 2 2 2 2 9" xfId="5166" xr:uid="{00000000-0005-0000-0000-0000E0320000}"/>
    <cellStyle name="Normal 7 3 2 2 2 2 2 9 2" xfId="12654" xr:uid="{00000000-0005-0000-0000-0000E1320000}"/>
    <cellStyle name="Normal 7 3 2 2 2 2 3" xfId="1310" xr:uid="{00000000-0005-0000-0000-0000E2320000}"/>
    <cellStyle name="Normal 7 3 2 2 2 2 3 2" xfId="1311" xr:uid="{00000000-0005-0000-0000-0000E3320000}"/>
    <cellStyle name="Normal 7 3 2 2 2 2 3 2 2" xfId="1644" xr:uid="{00000000-0005-0000-0000-0000E4320000}"/>
    <cellStyle name="Normal 7 3 2 2 2 2 3 2 2 2" xfId="2085" xr:uid="{00000000-0005-0000-0000-0000E5320000}"/>
    <cellStyle name="Normal 7 3 2 2 2 2 3 2 2 2 2" xfId="2996" xr:uid="{00000000-0005-0000-0000-0000E6320000}"/>
    <cellStyle name="Normal 7 3 2 2 2 2 3 2 2 2 2 2" xfId="4873" xr:uid="{00000000-0005-0000-0000-0000E7320000}"/>
    <cellStyle name="Normal 7 3 2 2 2 2 3 2 2 2 2 2 2" xfId="8621" xr:uid="{00000000-0005-0000-0000-0000E8320000}"/>
    <cellStyle name="Normal 7 3 2 2 2 2 3 2 2 2 2 2 2 2" xfId="16108" xr:uid="{00000000-0005-0000-0000-0000E9320000}"/>
    <cellStyle name="Normal 7 3 2 2 2 2 3 2 2 2 2 2 3" xfId="12365" xr:uid="{00000000-0005-0000-0000-0000EA320000}"/>
    <cellStyle name="Normal 7 3 2 2 2 2 3 2 2 2 2 3" xfId="6749" xr:uid="{00000000-0005-0000-0000-0000EB320000}"/>
    <cellStyle name="Normal 7 3 2 2 2 2 3 2 2 2 2 3 2" xfId="14237" xr:uid="{00000000-0005-0000-0000-0000EC320000}"/>
    <cellStyle name="Normal 7 3 2 2 2 2 3 2 2 2 2 4" xfId="10494" xr:uid="{00000000-0005-0000-0000-0000ED320000}"/>
    <cellStyle name="Normal 7 3 2 2 2 2 3 2 2 2 3" xfId="3964" xr:uid="{00000000-0005-0000-0000-0000EE320000}"/>
    <cellStyle name="Normal 7 3 2 2 2 2 3 2 2 2 3 2" xfId="7712" xr:uid="{00000000-0005-0000-0000-0000EF320000}"/>
    <cellStyle name="Normal 7 3 2 2 2 2 3 2 2 2 3 2 2" xfId="15199" xr:uid="{00000000-0005-0000-0000-0000F0320000}"/>
    <cellStyle name="Normal 7 3 2 2 2 2 3 2 2 2 3 3" xfId="11456" xr:uid="{00000000-0005-0000-0000-0000F1320000}"/>
    <cellStyle name="Normal 7 3 2 2 2 2 3 2 2 2 4" xfId="5840" xr:uid="{00000000-0005-0000-0000-0000F2320000}"/>
    <cellStyle name="Normal 7 3 2 2 2 2 3 2 2 2 4 2" xfId="13328" xr:uid="{00000000-0005-0000-0000-0000F3320000}"/>
    <cellStyle name="Normal 7 3 2 2 2 2 3 2 2 2 5" xfId="9585" xr:uid="{00000000-0005-0000-0000-0000F4320000}"/>
    <cellStyle name="Normal 7 3 2 2 2 2 3 2 2 3" xfId="2555" xr:uid="{00000000-0005-0000-0000-0000F5320000}"/>
    <cellStyle name="Normal 7 3 2 2 2 2 3 2 2 3 2" xfId="4433" xr:uid="{00000000-0005-0000-0000-0000F6320000}"/>
    <cellStyle name="Normal 7 3 2 2 2 2 3 2 2 3 2 2" xfId="8181" xr:uid="{00000000-0005-0000-0000-0000F7320000}"/>
    <cellStyle name="Normal 7 3 2 2 2 2 3 2 2 3 2 2 2" xfId="15668" xr:uid="{00000000-0005-0000-0000-0000F8320000}"/>
    <cellStyle name="Normal 7 3 2 2 2 2 3 2 2 3 2 3" xfId="11925" xr:uid="{00000000-0005-0000-0000-0000F9320000}"/>
    <cellStyle name="Normal 7 3 2 2 2 2 3 2 2 3 3" xfId="6309" xr:uid="{00000000-0005-0000-0000-0000FA320000}"/>
    <cellStyle name="Normal 7 3 2 2 2 2 3 2 2 3 3 2" xfId="13797" xr:uid="{00000000-0005-0000-0000-0000FB320000}"/>
    <cellStyle name="Normal 7 3 2 2 2 2 3 2 2 3 4" xfId="10054" xr:uid="{00000000-0005-0000-0000-0000FC320000}"/>
    <cellStyle name="Normal 7 3 2 2 2 2 3 2 2 4" xfId="3524" xr:uid="{00000000-0005-0000-0000-0000FD320000}"/>
    <cellStyle name="Normal 7 3 2 2 2 2 3 2 2 4 2" xfId="7272" xr:uid="{00000000-0005-0000-0000-0000FE320000}"/>
    <cellStyle name="Normal 7 3 2 2 2 2 3 2 2 4 2 2" xfId="14759" xr:uid="{00000000-0005-0000-0000-0000FF320000}"/>
    <cellStyle name="Normal 7 3 2 2 2 2 3 2 2 4 3" xfId="11016" xr:uid="{00000000-0005-0000-0000-000000330000}"/>
    <cellStyle name="Normal 7 3 2 2 2 2 3 2 2 5" xfId="5400" xr:uid="{00000000-0005-0000-0000-000001330000}"/>
    <cellStyle name="Normal 7 3 2 2 2 2 3 2 2 5 2" xfId="12888" xr:uid="{00000000-0005-0000-0000-000002330000}"/>
    <cellStyle name="Normal 7 3 2 2 2 2 3 2 2 6" xfId="9145" xr:uid="{00000000-0005-0000-0000-000003330000}"/>
    <cellStyle name="Normal 7 3 2 2 2 2 3 2 3" xfId="1865" xr:uid="{00000000-0005-0000-0000-000004330000}"/>
    <cellStyle name="Normal 7 3 2 2 2 2 3 2 3 2" xfId="2776" xr:uid="{00000000-0005-0000-0000-000005330000}"/>
    <cellStyle name="Normal 7 3 2 2 2 2 3 2 3 2 2" xfId="4653" xr:uid="{00000000-0005-0000-0000-000006330000}"/>
    <cellStyle name="Normal 7 3 2 2 2 2 3 2 3 2 2 2" xfId="8401" xr:uid="{00000000-0005-0000-0000-000007330000}"/>
    <cellStyle name="Normal 7 3 2 2 2 2 3 2 3 2 2 2 2" xfId="15888" xr:uid="{00000000-0005-0000-0000-000008330000}"/>
    <cellStyle name="Normal 7 3 2 2 2 2 3 2 3 2 2 3" xfId="12145" xr:uid="{00000000-0005-0000-0000-000009330000}"/>
    <cellStyle name="Normal 7 3 2 2 2 2 3 2 3 2 3" xfId="6529" xr:uid="{00000000-0005-0000-0000-00000A330000}"/>
    <cellStyle name="Normal 7 3 2 2 2 2 3 2 3 2 3 2" xfId="14017" xr:uid="{00000000-0005-0000-0000-00000B330000}"/>
    <cellStyle name="Normal 7 3 2 2 2 2 3 2 3 2 4" xfId="10274" xr:uid="{00000000-0005-0000-0000-00000C330000}"/>
    <cellStyle name="Normal 7 3 2 2 2 2 3 2 3 3" xfId="3744" xr:uid="{00000000-0005-0000-0000-00000D330000}"/>
    <cellStyle name="Normal 7 3 2 2 2 2 3 2 3 3 2" xfId="7492" xr:uid="{00000000-0005-0000-0000-00000E330000}"/>
    <cellStyle name="Normal 7 3 2 2 2 2 3 2 3 3 2 2" xfId="14979" xr:uid="{00000000-0005-0000-0000-00000F330000}"/>
    <cellStyle name="Normal 7 3 2 2 2 2 3 2 3 3 3" xfId="11236" xr:uid="{00000000-0005-0000-0000-000010330000}"/>
    <cellStyle name="Normal 7 3 2 2 2 2 3 2 3 4" xfId="5620" xr:uid="{00000000-0005-0000-0000-000011330000}"/>
    <cellStyle name="Normal 7 3 2 2 2 2 3 2 3 4 2" xfId="13108" xr:uid="{00000000-0005-0000-0000-000012330000}"/>
    <cellStyle name="Normal 7 3 2 2 2 2 3 2 3 5" xfId="9365" xr:uid="{00000000-0005-0000-0000-000013330000}"/>
    <cellStyle name="Normal 7 3 2 2 2 2 3 2 4" xfId="2335" xr:uid="{00000000-0005-0000-0000-000014330000}"/>
    <cellStyle name="Normal 7 3 2 2 2 2 3 2 4 2" xfId="4213" xr:uid="{00000000-0005-0000-0000-000015330000}"/>
    <cellStyle name="Normal 7 3 2 2 2 2 3 2 4 2 2" xfId="7961" xr:uid="{00000000-0005-0000-0000-000016330000}"/>
    <cellStyle name="Normal 7 3 2 2 2 2 3 2 4 2 2 2" xfId="15448" xr:uid="{00000000-0005-0000-0000-000017330000}"/>
    <cellStyle name="Normal 7 3 2 2 2 2 3 2 4 2 3" xfId="11705" xr:uid="{00000000-0005-0000-0000-000018330000}"/>
    <cellStyle name="Normal 7 3 2 2 2 2 3 2 4 3" xfId="6089" xr:uid="{00000000-0005-0000-0000-000019330000}"/>
    <cellStyle name="Normal 7 3 2 2 2 2 3 2 4 3 2" xfId="13577" xr:uid="{00000000-0005-0000-0000-00001A330000}"/>
    <cellStyle name="Normal 7 3 2 2 2 2 3 2 4 4" xfId="9834" xr:uid="{00000000-0005-0000-0000-00001B330000}"/>
    <cellStyle name="Normal 7 3 2 2 2 2 3 2 5" xfId="3304" xr:uid="{00000000-0005-0000-0000-00001C330000}"/>
    <cellStyle name="Normal 7 3 2 2 2 2 3 2 5 2" xfId="7052" xr:uid="{00000000-0005-0000-0000-00001D330000}"/>
    <cellStyle name="Normal 7 3 2 2 2 2 3 2 5 2 2" xfId="14539" xr:uid="{00000000-0005-0000-0000-00001E330000}"/>
    <cellStyle name="Normal 7 3 2 2 2 2 3 2 5 3" xfId="10796" xr:uid="{00000000-0005-0000-0000-00001F330000}"/>
    <cellStyle name="Normal 7 3 2 2 2 2 3 2 6" xfId="5180" xr:uid="{00000000-0005-0000-0000-000020330000}"/>
    <cellStyle name="Normal 7 3 2 2 2 2 3 2 6 2" xfId="12668" xr:uid="{00000000-0005-0000-0000-000021330000}"/>
    <cellStyle name="Normal 7 3 2 2 2 2 3 2 7" xfId="8925" xr:uid="{00000000-0005-0000-0000-000022330000}"/>
    <cellStyle name="Normal 7 3 2 2 2 2 3 3" xfId="1643" xr:uid="{00000000-0005-0000-0000-000023330000}"/>
    <cellStyle name="Normal 7 3 2 2 2 2 3 3 2" xfId="2084" xr:uid="{00000000-0005-0000-0000-000024330000}"/>
    <cellStyle name="Normal 7 3 2 2 2 2 3 3 2 2" xfId="2995" xr:uid="{00000000-0005-0000-0000-000025330000}"/>
    <cellStyle name="Normal 7 3 2 2 2 2 3 3 2 2 2" xfId="4872" xr:uid="{00000000-0005-0000-0000-000026330000}"/>
    <cellStyle name="Normal 7 3 2 2 2 2 3 3 2 2 2 2" xfId="8620" xr:uid="{00000000-0005-0000-0000-000027330000}"/>
    <cellStyle name="Normal 7 3 2 2 2 2 3 3 2 2 2 2 2" xfId="16107" xr:uid="{00000000-0005-0000-0000-000028330000}"/>
    <cellStyle name="Normal 7 3 2 2 2 2 3 3 2 2 2 3" xfId="12364" xr:uid="{00000000-0005-0000-0000-000029330000}"/>
    <cellStyle name="Normal 7 3 2 2 2 2 3 3 2 2 3" xfId="6748" xr:uid="{00000000-0005-0000-0000-00002A330000}"/>
    <cellStyle name="Normal 7 3 2 2 2 2 3 3 2 2 3 2" xfId="14236" xr:uid="{00000000-0005-0000-0000-00002B330000}"/>
    <cellStyle name="Normal 7 3 2 2 2 2 3 3 2 2 4" xfId="10493" xr:uid="{00000000-0005-0000-0000-00002C330000}"/>
    <cellStyle name="Normal 7 3 2 2 2 2 3 3 2 3" xfId="3963" xr:uid="{00000000-0005-0000-0000-00002D330000}"/>
    <cellStyle name="Normal 7 3 2 2 2 2 3 3 2 3 2" xfId="7711" xr:uid="{00000000-0005-0000-0000-00002E330000}"/>
    <cellStyle name="Normal 7 3 2 2 2 2 3 3 2 3 2 2" xfId="15198" xr:uid="{00000000-0005-0000-0000-00002F330000}"/>
    <cellStyle name="Normal 7 3 2 2 2 2 3 3 2 3 3" xfId="11455" xr:uid="{00000000-0005-0000-0000-000030330000}"/>
    <cellStyle name="Normal 7 3 2 2 2 2 3 3 2 4" xfId="5839" xr:uid="{00000000-0005-0000-0000-000031330000}"/>
    <cellStyle name="Normal 7 3 2 2 2 2 3 3 2 4 2" xfId="13327" xr:uid="{00000000-0005-0000-0000-000032330000}"/>
    <cellStyle name="Normal 7 3 2 2 2 2 3 3 2 5" xfId="9584" xr:uid="{00000000-0005-0000-0000-000033330000}"/>
    <cellStyle name="Normal 7 3 2 2 2 2 3 3 3" xfId="2554" xr:uid="{00000000-0005-0000-0000-000034330000}"/>
    <cellStyle name="Normal 7 3 2 2 2 2 3 3 3 2" xfId="4432" xr:uid="{00000000-0005-0000-0000-000035330000}"/>
    <cellStyle name="Normal 7 3 2 2 2 2 3 3 3 2 2" xfId="8180" xr:uid="{00000000-0005-0000-0000-000036330000}"/>
    <cellStyle name="Normal 7 3 2 2 2 2 3 3 3 2 2 2" xfId="15667" xr:uid="{00000000-0005-0000-0000-000037330000}"/>
    <cellStyle name="Normal 7 3 2 2 2 2 3 3 3 2 3" xfId="11924" xr:uid="{00000000-0005-0000-0000-000038330000}"/>
    <cellStyle name="Normal 7 3 2 2 2 2 3 3 3 3" xfId="6308" xr:uid="{00000000-0005-0000-0000-000039330000}"/>
    <cellStyle name="Normal 7 3 2 2 2 2 3 3 3 3 2" xfId="13796" xr:uid="{00000000-0005-0000-0000-00003A330000}"/>
    <cellStyle name="Normal 7 3 2 2 2 2 3 3 3 4" xfId="10053" xr:uid="{00000000-0005-0000-0000-00003B330000}"/>
    <cellStyle name="Normal 7 3 2 2 2 2 3 3 4" xfId="3523" xr:uid="{00000000-0005-0000-0000-00003C330000}"/>
    <cellStyle name="Normal 7 3 2 2 2 2 3 3 4 2" xfId="7271" xr:uid="{00000000-0005-0000-0000-00003D330000}"/>
    <cellStyle name="Normal 7 3 2 2 2 2 3 3 4 2 2" xfId="14758" xr:uid="{00000000-0005-0000-0000-00003E330000}"/>
    <cellStyle name="Normal 7 3 2 2 2 2 3 3 4 3" xfId="11015" xr:uid="{00000000-0005-0000-0000-00003F330000}"/>
    <cellStyle name="Normal 7 3 2 2 2 2 3 3 5" xfId="5399" xr:uid="{00000000-0005-0000-0000-000040330000}"/>
    <cellStyle name="Normal 7 3 2 2 2 2 3 3 5 2" xfId="12887" xr:uid="{00000000-0005-0000-0000-000041330000}"/>
    <cellStyle name="Normal 7 3 2 2 2 2 3 3 6" xfId="9144" xr:uid="{00000000-0005-0000-0000-000042330000}"/>
    <cellStyle name="Normal 7 3 2 2 2 2 3 4" xfId="1864" xr:uid="{00000000-0005-0000-0000-000043330000}"/>
    <cellStyle name="Normal 7 3 2 2 2 2 3 4 2" xfId="2775" xr:uid="{00000000-0005-0000-0000-000044330000}"/>
    <cellStyle name="Normal 7 3 2 2 2 2 3 4 2 2" xfId="4652" xr:uid="{00000000-0005-0000-0000-000045330000}"/>
    <cellStyle name="Normal 7 3 2 2 2 2 3 4 2 2 2" xfId="8400" xr:uid="{00000000-0005-0000-0000-000046330000}"/>
    <cellStyle name="Normal 7 3 2 2 2 2 3 4 2 2 2 2" xfId="15887" xr:uid="{00000000-0005-0000-0000-000047330000}"/>
    <cellStyle name="Normal 7 3 2 2 2 2 3 4 2 2 3" xfId="12144" xr:uid="{00000000-0005-0000-0000-000048330000}"/>
    <cellStyle name="Normal 7 3 2 2 2 2 3 4 2 3" xfId="6528" xr:uid="{00000000-0005-0000-0000-000049330000}"/>
    <cellStyle name="Normal 7 3 2 2 2 2 3 4 2 3 2" xfId="14016" xr:uid="{00000000-0005-0000-0000-00004A330000}"/>
    <cellStyle name="Normal 7 3 2 2 2 2 3 4 2 4" xfId="10273" xr:uid="{00000000-0005-0000-0000-00004B330000}"/>
    <cellStyle name="Normal 7 3 2 2 2 2 3 4 3" xfId="3743" xr:uid="{00000000-0005-0000-0000-00004C330000}"/>
    <cellStyle name="Normal 7 3 2 2 2 2 3 4 3 2" xfId="7491" xr:uid="{00000000-0005-0000-0000-00004D330000}"/>
    <cellStyle name="Normal 7 3 2 2 2 2 3 4 3 2 2" xfId="14978" xr:uid="{00000000-0005-0000-0000-00004E330000}"/>
    <cellStyle name="Normal 7 3 2 2 2 2 3 4 3 3" xfId="11235" xr:uid="{00000000-0005-0000-0000-00004F330000}"/>
    <cellStyle name="Normal 7 3 2 2 2 2 3 4 4" xfId="5619" xr:uid="{00000000-0005-0000-0000-000050330000}"/>
    <cellStyle name="Normal 7 3 2 2 2 2 3 4 4 2" xfId="13107" xr:uid="{00000000-0005-0000-0000-000051330000}"/>
    <cellStyle name="Normal 7 3 2 2 2 2 3 4 5" xfId="9364" xr:uid="{00000000-0005-0000-0000-000052330000}"/>
    <cellStyle name="Normal 7 3 2 2 2 2 3 5" xfId="2334" xr:uid="{00000000-0005-0000-0000-000053330000}"/>
    <cellStyle name="Normal 7 3 2 2 2 2 3 5 2" xfId="4212" xr:uid="{00000000-0005-0000-0000-000054330000}"/>
    <cellStyle name="Normal 7 3 2 2 2 2 3 5 2 2" xfId="7960" xr:uid="{00000000-0005-0000-0000-000055330000}"/>
    <cellStyle name="Normal 7 3 2 2 2 2 3 5 2 2 2" xfId="15447" xr:uid="{00000000-0005-0000-0000-000056330000}"/>
    <cellStyle name="Normal 7 3 2 2 2 2 3 5 2 3" xfId="11704" xr:uid="{00000000-0005-0000-0000-000057330000}"/>
    <cellStyle name="Normal 7 3 2 2 2 2 3 5 3" xfId="6088" xr:uid="{00000000-0005-0000-0000-000058330000}"/>
    <cellStyle name="Normal 7 3 2 2 2 2 3 5 3 2" xfId="13576" xr:uid="{00000000-0005-0000-0000-000059330000}"/>
    <cellStyle name="Normal 7 3 2 2 2 2 3 5 4" xfId="9833" xr:uid="{00000000-0005-0000-0000-00005A330000}"/>
    <cellStyle name="Normal 7 3 2 2 2 2 3 6" xfId="3303" xr:uid="{00000000-0005-0000-0000-00005B330000}"/>
    <cellStyle name="Normal 7 3 2 2 2 2 3 6 2" xfId="7051" xr:uid="{00000000-0005-0000-0000-00005C330000}"/>
    <cellStyle name="Normal 7 3 2 2 2 2 3 6 2 2" xfId="14538" xr:uid="{00000000-0005-0000-0000-00005D330000}"/>
    <cellStyle name="Normal 7 3 2 2 2 2 3 6 3" xfId="10795" xr:uid="{00000000-0005-0000-0000-00005E330000}"/>
    <cellStyle name="Normal 7 3 2 2 2 2 3 7" xfId="5179" xr:uid="{00000000-0005-0000-0000-00005F330000}"/>
    <cellStyle name="Normal 7 3 2 2 2 2 3 7 2" xfId="12667" xr:uid="{00000000-0005-0000-0000-000060330000}"/>
    <cellStyle name="Normal 7 3 2 2 2 2 3 8" xfId="8924" xr:uid="{00000000-0005-0000-0000-000061330000}"/>
    <cellStyle name="Normal 7 3 2 2 2 2 4" xfId="1312" xr:uid="{00000000-0005-0000-0000-000062330000}"/>
    <cellStyle name="Normal 7 3 2 2 2 2 4 2" xfId="1645" xr:uid="{00000000-0005-0000-0000-000063330000}"/>
    <cellStyle name="Normal 7 3 2 2 2 2 4 2 2" xfId="2086" xr:uid="{00000000-0005-0000-0000-000064330000}"/>
    <cellStyle name="Normal 7 3 2 2 2 2 4 2 2 2" xfId="2997" xr:uid="{00000000-0005-0000-0000-000065330000}"/>
    <cellStyle name="Normal 7 3 2 2 2 2 4 2 2 2 2" xfId="4874" xr:uid="{00000000-0005-0000-0000-000066330000}"/>
    <cellStyle name="Normal 7 3 2 2 2 2 4 2 2 2 2 2" xfId="8622" xr:uid="{00000000-0005-0000-0000-000067330000}"/>
    <cellStyle name="Normal 7 3 2 2 2 2 4 2 2 2 2 2 2" xfId="16109" xr:uid="{00000000-0005-0000-0000-000068330000}"/>
    <cellStyle name="Normal 7 3 2 2 2 2 4 2 2 2 2 3" xfId="12366" xr:uid="{00000000-0005-0000-0000-000069330000}"/>
    <cellStyle name="Normal 7 3 2 2 2 2 4 2 2 2 3" xfId="6750" xr:uid="{00000000-0005-0000-0000-00006A330000}"/>
    <cellStyle name="Normal 7 3 2 2 2 2 4 2 2 2 3 2" xfId="14238" xr:uid="{00000000-0005-0000-0000-00006B330000}"/>
    <cellStyle name="Normal 7 3 2 2 2 2 4 2 2 2 4" xfId="10495" xr:uid="{00000000-0005-0000-0000-00006C330000}"/>
    <cellStyle name="Normal 7 3 2 2 2 2 4 2 2 3" xfId="3965" xr:uid="{00000000-0005-0000-0000-00006D330000}"/>
    <cellStyle name="Normal 7 3 2 2 2 2 4 2 2 3 2" xfId="7713" xr:uid="{00000000-0005-0000-0000-00006E330000}"/>
    <cellStyle name="Normal 7 3 2 2 2 2 4 2 2 3 2 2" xfId="15200" xr:uid="{00000000-0005-0000-0000-00006F330000}"/>
    <cellStyle name="Normal 7 3 2 2 2 2 4 2 2 3 3" xfId="11457" xr:uid="{00000000-0005-0000-0000-000070330000}"/>
    <cellStyle name="Normal 7 3 2 2 2 2 4 2 2 4" xfId="5841" xr:uid="{00000000-0005-0000-0000-000071330000}"/>
    <cellStyle name="Normal 7 3 2 2 2 2 4 2 2 4 2" xfId="13329" xr:uid="{00000000-0005-0000-0000-000072330000}"/>
    <cellStyle name="Normal 7 3 2 2 2 2 4 2 2 5" xfId="9586" xr:uid="{00000000-0005-0000-0000-000073330000}"/>
    <cellStyle name="Normal 7 3 2 2 2 2 4 2 3" xfId="2556" xr:uid="{00000000-0005-0000-0000-000074330000}"/>
    <cellStyle name="Normal 7 3 2 2 2 2 4 2 3 2" xfId="4434" xr:uid="{00000000-0005-0000-0000-000075330000}"/>
    <cellStyle name="Normal 7 3 2 2 2 2 4 2 3 2 2" xfId="8182" xr:uid="{00000000-0005-0000-0000-000076330000}"/>
    <cellStyle name="Normal 7 3 2 2 2 2 4 2 3 2 2 2" xfId="15669" xr:uid="{00000000-0005-0000-0000-000077330000}"/>
    <cellStyle name="Normal 7 3 2 2 2 2 4 2 3 2 3" xfId="11926" xr:uid="{00000000-0005-0000-0000-000078330000}"/>
    <cellStyle name="Normal 7 3 2 2 2 2 4 2 3 3" xfId="6310" xr:uid="{00000000-0005-0000-0000-000079330000}"/>
    <cellStyle name="Normal 7 3 2 2 2 2 4 2 3 3 2" xfId="13798" xr:uid="{00000000-0005-0000-0000-00007A330000}"/>
    <cellStyle name="Normal 7 3 2 2 2 2 4 2 3 4" xfId="10055" xr:uid="{00000000-0005-0000-0000-00007B330000}"/>
    <cellStyle name="Normal 7 3 2 2 2 2 4 2 4" xfId="3525" xr:uid="{00000000-0005-0000-0000-00007C330000}"/>
    <cellStyle name="Normal 7 3 2 2 2 2 4 2 4 2" xfId="7273" xr:uid="{00000000-0005-0000-0000-00007D330000}"/>
    <cellStyle name="Normal 7 3 2 2 2 2 4 2 4 2 2" xfId="14760" xr:uid="{00000000-0005-0000-0000-00007E330000}"/>
    <cellStyle name="Normal 7 3 2 2 2 2 4 2 4 3" xfId="11017" xr:uid="{00000000-0005-0000-0000-00007F330000}"/>
    <cellStyle name="Normal 7 3 2 2 2 2 4 2 5" xfId="5401" xr:uid="{00000000-0005-0000-0000-000080330000}"/>
    <cellStyle name="Normal 7 3 2 2 2 2 4 2 5 2" xfId="12889" xr:uid="{00000000-0005-0000-0000-000081330000}"/>
    <cellStyle name="Normal 7 3 2 2 2 2 4 2 6" xfId="9146" xr:uid="{00000000-0005-0000-0000-000082330000}"/>
    <cellStyle name="Normal 7 3 2 2 2 2 4 3" xfId="1866" xr:uid="{00000000-0005-0000-0000-000083330000}"/>
    <cellStyle name="Normal 7 3 2 2 2 2 4 3 2" xfId="2777" xr:uid="{00000000-0005-0000-0000-000084330000}"/>
    <cellStyle name="Normal 7 3 2 2 2 2 4 3 2 2" xfId="4654" xr:uid="{00000000-0005-0000-0000-000085330000}"/>
    <cellStyle name="Normal 7 3 2 2 2 2 4 3 2 2 2" xfId="8402" xr:uid="{00000000-0005-0000-0000-000086330000}"/>
    <cellStyle name="Normal 7 3 2 2 2 2 4 3 2 2 2 2" xfId="15889" xr:uid="{00000000-0005-0000-0000-000087330000}"/>
    <cellStyle name="Normal 7 3 2 2 2 2 4 3 2 2 3" xfId="12146" xr:uid="{00000000-0005-0000-0000-000088330000}"/>
    <cellStyle name="Normal 7 3 2 2 2 2 4 3 2 3" xfId="6530" xr:uid="{00000000-0005-0000-0000-000089330000}"/>
    <cellStyle name="Normal 7 3 2 2 2 2 4 3 2 3 2" xfId="14018" xr:uid="{00000000-0005-0000-0000-00008A330000}"/>
    <cellStyle name="Normal 7 3 2 2 2 2 4 3 2 4" xfId="10275" xr:uid="{00000000-0005-0000-0000-00008B330000}"/>
    <cellStyle name="Normal 7 3 2 2 2 2 4 3 3" xfId="3745" xr:uid="{00000000-0005-0000-0000-00008C330000}"/>
    <cellStyle name="Normal 7 3 2 2 2 2 4 3 3 2" xfId="7493" xr:uid="{00000000-0005-0000-0000-00008D330000}"/>
    <cellStyle name="Normal 7 3 2 2 2 2 4 3 3 2 2" xfId="14980" xr:uid="{00000000-0005-0000-0000-00008E330000}"/>
    <cellStyle name="Normal 7 3 2 2 2 2 4 3 3 3" xfId="11237" xr:uid="{00000000-0005-0000-0000-00008F330000}"/>
    <cellStyle name="Normal 7 3 2 2 2 2 4 3 4" xfId="5621" xr:uid="{00000000-0005-0000-0000-000090330000}"/>
    <cellStyle name="Normal 7 3 2 2 2 2 4 3 4 2" xfId="13109" xr:uid="{00000000-0005-0000-0000-000091330000}"/>
    <cellStyle name="Normal 7 3 2 2 2 2 4 3 5" xfId="9366" xr:uid="{00000000-0005-0000-0000-000092330000}"/>
    <cellStyle name="Normal 7 3 2 2 2 2 4 4" xfId="2336" xr:uid="{00000000-0005-0000-0000-000093330000}"/>
    <cellStyle name="Normal 7 3 2 2 2 2 4 4 2" xfId="4214" xr:uid="{00000000-0005-0000-0000-000094330000}"/>
    <cellStyle name="Normal 7 3 2 2 2 2 4 4 2 2" xfId="7962" xr:uid="{00000000-0005-0000-0000-000095330000}"/>
    <cellStyle name="Normal 7 3 2 2 2 2 4 4 2 2 2" xfId="15449" xr:uid="{00000000-0005-0000-0000-000096330000}"/>
    <cellStyle name="Normal 7 3 2 2 2 2 4 4 2 3" xfId="11706" xr:uid="{00000000-0005-0000-0000-000097330000}"/>
    <cellStyle name="Normal 7 3 2 2 2 2 4 4 3" xfId="6090" xr:uid="{00000000-0005-0000-0000-000098330000}"/>
    <cellStyle name="Normal 7 3 2 2 2 2 4 4 3 2" xfId="13578" xr:uid="{00000000-0005-0000-0000-000099330000}"/>
    <cellStyle name="Normal 7 3 2 2 2 2 4 4 4" xfId="9835" xr:uid="{00000000-0005-0000-0000-00009A330000}"/>
    <cellStyle name="Normal 7 3 2 2 2 2 4 5" xfId="3305" xr:uid="{00000000-0005-0000-0000-00009B330000}"/>
    <cellStyle name="Normal 7 3 2 2 2 2 4 5 2" xfId="7053" xr:uid="{00000000-0005-0000-0000-00009C330000}"/>
    <cellStyle name="Normal 7 3 2 2 2 2 4 5 2 2" xfId="14540" xr:uid="{00000000-0005-0000-0000-00009D330000}"/>
    <cellStyle name="Normal 7 3 2 2 2 2 4 5 3" xfId="10797" xr:uid="{00000000-0005-0000-0000-00009E330000}"/>
    <cellStyle name="Normal 7 3 2 2 2 2 4 6" xfId="5181" xr:uid="{00000000-0005-0000-0000-00009F330000}"/>
    <cellStyle name="Normal 7 3 2 2 2 2 4 6 2" xfId="12669" xr:uid="{00000000-0005-0000-0000-0000A0330000}"/>
    <cellStyle name="Normal 7 3 2 2 2 2 4 7" xfId="8926" xr:uid="{00000000-0005-0000-0000-0000A1330000}"/>
    <cellStyle name="Normal 7 3 2 2 2 2 5" xfId="1629" xr:uid="{00000000-0005-0000-0000-0000A2330000}"/>
    <cellStyle name="Normal 7 3 2 2 2 2 5 2" xfId="2070" xr:uid="{00000000-0005-0000-0000-0000A3330000}"/>
    <cellStyle name="Normal 7 3 2 2 2 2 5 2 2" xfId="2981" xr:uid="{00000000-0005-0000-0000-0000A4330000}"/>
    <cellStyle name="Normal 7 3 2 2 2 2 5 2 2 2" xfId="4858" xr:uid="{00000000-0005-0000-0000-0000A5330000}"/>
    <cellStyle name="Normal 7 3 2 2 2 2 5 2 2 2 2" xfId="8606" xr:uid="{00000000-0005-0000-0000-0000A6330000}"/>
    <cellStyle name="Normal 7 3 2 2 2 2 5 2 2 2 2 2" xfId="16093" xr:uid="{00000000-0005-0000-0000-0000A7330000}"/>
    <cellStyle name="Normal 7 3 2 2 2 2 5 2 2 2 3" xfId="12350" xr:uid="{00000000-0005-0000-0000-0000A8330000}"/>
    <cellStyle name="Normal 7 3 2 2 2 2 5 2 2 3" xfId="6734" xr:uid="{00000000-0005-0000-0000-0000A9330000}"/>
    <cellStyle name="Normal 7 3 2 2 2 2 5 2 2 3 2" xfId="14222" xr:uid="{00000000-0005-0000-0000-0000AA330000}"/>
    <cellStyle name="Normal 7 3 2 2 2 2 5 2 2 4" xfId="10479" xr:uid="{00000000-0005-0000-0000-0000AB330000}"/>
    <cellStyle name="Normal 7 3 2 2 2 2 5 2 3" xfId="3949" xr:uid="{00000000-0005-0000-0000-0000AC330000}"/>
    <cellStyle name="Normal 7 3 2 2 2 2 5 2 3 2" xfId="7697" xr:uid="{00000000-0005-0000-0000-0000AD330000}"/>
    <cellStyle name="Normal 7 3 2 2 2 2 5 2 3 2 2" xfId="15184" xr:uid="{00000000-0005-0000-0000-0000AE330000}"/>
    <cellStyle name="Normal 7 3 2 2 2 2 5 2 3 3" xfId="11441" xr:uid="{00000000-0005-0000-0000-0000AF330000}"/>
    <cellStyle name="Normal 7 3 2 2 2 2 5 2 4" xfId="5825" xr:uid="{00000000-0005-0000-0000-0000B0330000}"/>
    <cellStyle name="Normal 7 3 2 2 2 2 5 2 4 2" xfId="13313" xr:uid="{00000000-0005-0000-0000-0000B1330000}"/>
    <cellStyle name="Normal 7 3 2 2 2 2 5 2 5" xfId="9570" xr:uid="{00000000-0005-0000-0000-0000B2330000}"/>
    <cellStyle name="Normal 7 3 2 2 2 2 5 3" xfId="2540" xr:uid="{00000000-0005-0000-0000-0000B3330000}"/>
    <cellStyle name="Normal 7 3 2 2 2 2 5 3 2" xfId="4418" xr:uid="{00000000-0005-0000-0000-0000B4330000}"/>
    <cellStyle name="Normal 7 3 2 2 2 2 5 3 2 2" xfId="8166" xr:uid="{00000000-0005-0000-0000-0000B5330000}"/>
    <cellStyle name="Normal 7 3 2 2 2 2 5 3 2 2 2" xfId="15653" xr:uid="{00000000-0005-0000-0000-0000B6330000}"/>
    <cellStyle name="Normal 7 3 2 2 2 2 5 3 2 3" xfId="11910" xr:uid="{00000000-0005-0000-0000-0000B7330000}"/>
    <cellStyle name="Normal 7 3 2 2 2 2 5 3 3" xfId="6294" xr:uid="{00000000-0005-0000-0000-0000B8330000}"/>
    <cellStyle name="Normal 7 3 2 2 2 2 5 3 3 2" xfId="13782" xr:uid="{00000000-0005-0000-0000-0000B9330000}"/>
    <cellStyle name="Normal 7 3 2 2 2 2 5 3 4" xfId="10039" xr:uid="{00000000-0005-0000-0000-0000BA330000}"/>
    <cellStyle name="Normal 7 3 2 2 2 2 5 4" xfId="3509" xr:uid="{00000000-0005-0000-0000-0000BB330000}"/>
    <cellStyle name="Normal 7 3 2 2 2 2 5 4 2" xfId="7257" xr:uid="{00000000-0005-0000-0000-0000BC330000}"/>
    <cellStyle name="Normal 7 3 2 2 2 2 5 4 2 2" xfId="14744" xr:uid="{00000000-0005-0000-0000-0000BD330000}"/>
    <cellStyle name="Normal 7 3 2 2 2 2 5 4 3" xfId="11001" xr:uid="{00000000-0005-0000-0000-0000BE330000}"/>
    <cellStyle name="Normal 7 3 2 2 2 2 5 5" xfId="5385" xr:uid="{00000000-0005-0000-0000-0000BF330000}"/>
    <cellStyle name="Normal 7 3 2 2 2 2 5 5 2" xfId="12873" xr:uid="{00000000-0005-0000-0000-0000C0330000}"/>
    <cellStyle name="Normal 7 3 2 2 2 2 5 6" xfId="9130" xr:uid="{00000000-0005-0000-0000-0000C1330000}"/>
    <cellStyle name="Normal 7 3 2 2 2 2 6" xfId="1850" xr:uid="{00000000-0005-0000-0000-0000C2330000}"/>
    <cellStyle name="Normal 7 3 2 2 2 2 6 2" xfId="2761" xr:uid="{00000000-0005-0000-0000-0000C3330000}"/>
    <cellStyle name="Normal 7 3 2 2 2 2 6 2 2" xfId="4638" xr:uid="{00000000-0005-0000-0000-0000C4330000}"/>
    <cellStyle name="Normal 7 3 2 2 2 2 6 2 2 2" xfId="8386" xr:uid="{00000000-0005-0000-0000-0000C5330000}"/>
    <cellStyle name="Normal 7 3 2 2 2 2 6 2 2 2 2" xfId="15873" xr:uid="{00000000-0005-0000-0000-0000C6330000}"/>
    <cellStyle name="Normal 7 3 2 2 2 2 6 2 2 3" xfId="12130" xr:uid="{00000000-0005-0000-0000-0000C7330000}"/>
    <cellStyle name="Normal 7 3 2 2 2 2 6 2 3" xfId="6514" xr:uid="{00000000-0005-0000-0000-0000C8330000}"/>
    <cellStyle name="Normal 7 3 2 2 2 2 6 2 3 2" xfId="14002" xr:uid="{00000000-0005-0000-0000-0000C9330000}"/>
    <cellStyle name="Normal 7 3 2 2 2 2 6 2 4" xfId="10259" xr:uid="{00000000-0005-0000-0000-0000CA330000}"/>
    <cellStyle name="Normal 7 3 2 2 2 2 6 3" xfId="3729" xr:uid="{00000000-0005-0000-0000-0000CB330000}"/>
    <cellStyle name="Normal 7 3 2 2 2 2 6 3 2" xfId="7477" xr:uid="{00000000-0005-0000-0000-0000CC330000}"/>
    <cellStyle name="Normal 7 3 2 2 2 2 6 3 2 2" xfId="14964" xr:uid="{00000000-0005-0000-0000-0000CD330000}"/>
    <cellStyle name="Normal 7 3 2 2 2 2 6 3 3" xfId="11221" xr:uid="{00000000-0005-0000-0000-0000CE330000}"/>
    <cellStyle name="Normal 7 3 2 2 2 2 6 4" xfId="5605" xr:uid="{00000000-0005-0000-0000-0000CF330000}"/>
    <cellStyle name="Normal 7 3 2 2 2 2 6 4 2" xfId="13093" xr:uid="{00000000-0005-0000-0000-0000D0330000}"/>
    <cellStyle name="Normal 7 3 2 2 2 2 6 5" xfId="9350" xr:uid="{00000000-0005-0000-0000-0000D1330000}"/>
    <cellStyle name="Normal 7 3 2 2 2 2 7" xfId="2320" xr:uid="{00000000-0005-0000-0000-0000D2330000}"/>
    <cellStyle name="Normal 7 3 2 2 2 2 7 2" xfId="4198" xr:uid="{00000000-0005-0000-0000-0000D3330000}"/>
    <cellStyle name="Normal 7 3 2 2 2 2 7 2 2" xfId="7946" xr:uid="{00000000-0005-0000-0000-0000D4330000}"/>
    <cellStyle name="Normal 7 3 2 2 2 2 7 2 2 2" xfId="15433" xr:uid="{00000000-0005-0000-0000-0000D5330000}"/>
    <cellStyle name="Normal 7 3 2 2 2 2 7 2 3" xfId="11690" xr:uid="{00000000-0005-0000-0000-0000D6330000}"/>
    <cellStyle name="Normal 7 3 2 2 2 2 7 3" xfId="6074" xr:uid="{00000000-0005-0000-0000-0000D7330000}"/>
    <cellStyle name="Normal 7 3 2 2 2 2 7 3 2" xfId="13562" xr:uid="{00000000-0005-0000-0000-0000D8330000}"/>
    <cellStyle name="Normal 7 3 2 2 2 2 7 4" xfId="9819" xr:uid="{00000000-0005-0000-0000-0000D9330000}"/>
    <cellStyle name="Normal 7 3 2 2 2 2 8" xfId="3289" xr:uid="{00000000-0005-0000-0000-0000DA330000}"/>
    <cellStyle name="Normal 7 3 2 2 2 2 8 2" xfId="7037" xr:uid="{00000000-0005-0000-0000-0000DB330000}"/>
    <cellStyle name="Normal 7 3 2 2 2 2 8 2 2" xfId="14524" xr:uid="{00000000-0005-0000-0000-0000DC330000}"/>
    <cellStyle name="Normal 7 3 2 2 2 2 8 3" xfId="10781" xr:uid="{00000000-0005-0000-0000-0000DD330000}"/>
    <cellStyle name="Normal 7 3 2 2 2 2 9" xfId="5165" xr:uid="{00000000-0005-0000-0000-0000DE330000}"/>
    <cellStyle name="Normal 7 3 2 2 2 2 9 2" xfId="12653" xr:uid="{00000000-0005-0000-0000-0000DF330000}"/>
    <cellStyle name="Normal 7 3 2 2 2 3" xfId="1313" xr:uid="{00000000-0005-0000-0000-0000E0330000}"/>
    <cellStyle name="Normal 7 3 2 2 2 3 2" xfId="1314" xr:uid="{00000000-0005-0000-0000-0000E1330000}"/>
    <cellStyle name="Normal 7 3 2 2 2 3 2 2" xfId="1315" xr:uid="{00000000-0005-0000-0000-0000E2330000}"/>
    <cellStyle name="Normal 7 3 2 2 2 3 2 2 2" xfId="1648" xr:uid="{00000000-0005-0000-0000-0000E3330000}"/>
    <cellStyle name="Normal 7 3 2 2 2 3 2 2 2 2" xfId="2089" xr:uid="{00000000-0005-0000-0000-0000E4330000}"/>
    <cellStyle name="Normal 7 3 2 2 2 3 2 2 2 2 2" xfId="3000" xr:uid="{00000000-0005-0000-0000-0000E5330000}"/>
    <cellStyle name="Normal 7 3 2 2 2 3 2 2 2 2 2 2" xfId="4877" xr:uid="{00000000-0005-0000-0000-0000E6330000}"/>
    <cellStyle name="Normal 7 3 2 2 2 3 2 2 2 2 2 2 2" xfId="8625" xr:uid="{00000000-0005-0000-0000-0000E7330000}"/>
    <cellStyle name="Normal 7 3 2 2 2 3 2 2 2 2 2 2 2 2" xfId="16112" xr:uid="{00000000-0005-0000-0000-0000E8330000}"/>
    <cellStyle name="Normal 7 3 2 2 2 3 2 2 2 2 2 2 3" xfId="12369" xr:uid="{00000000-0005-0000-0000-0000E9330000}"/>
    <cellStyle name="Normal 7 3 2 2 2 3 2 2 2 2 2 3" xfId="6753" xr:uid="{00000000-0005-0000-0000-0000EA330000}"/>
    <cellStyle name="Normal 7 3 2 2 2 3 2 2 2 2 2 3 2" xfId="14241" xr:uid="{00000000-0005-0000-0000-0000EB330000}"/>
    <cellStyle name="Normal 7 3 2 2 2 3 2 2 2 2 2 4" xfId="10498" xr:uid="{00000000-0005-0000-0000-0000EC330000}"/>
    <cellStyle name="Normal 7 3 2 2 2 3 2 2 2 2 3" xfId="3968" xr:uid="{00000000-0005-0000-0000-0000ED330000}"/>
    <cellStyle name="Normal 7 3 2 2 2 3 2 2 2 2 3 2" xfId="7716" xr:uid="{00000000-0005-0000-0000-0000EE330000}"/>
    <cellStyle name="Normal 7 3 2 2 2 3 2 2 2 2 3 2 2" xfId="15203" xr:uid="{00000000-0005-0000-0000-0000EF330000}"/>
    <cellStyle name="Normal 7 3 2 2 2 3 2 2 2 2 3 3" xfId="11460" xr:uid="{00000000-0005-0000-0000-0000F0330000}"/>
    <cellStyle name="Normal 7 3 2 2 2 3 2 2 2 2 4" xfId="5844" xr:uid="{00000000-0005-0000-0000-0000F1330000}"/>
    <cellStyle name="Normal 7 3 2 2 2 3 2 2 2 2 4 2" xfId="13332" xr:uid="{00000000-0005-0000-0000-0000F2330000}"/>
    <cellStyle name="Normal 7 3 2 2 2 3 2 2 2 2 5" xfId="9589" xr:uid="{00000000-0005-0000-0000-0000F3330000}"/>
    <cellStyle name="Normal 7 3 2 2 2 3 2 2 2 3" xfId="2559" xr:uid="{00000000-0005-0000-0000-0000F4330000}"/>
    <cellStyle name="Normal 7 3 2 2 2 3 2 2 2 3 2" xfId="4437" xr:uid="{00000000-0005-0000-0000-0000F5330000}"/>
    <cellStyle name="Normal 7 3 2 2 2 3 2 2 2 3 2 2" xfId="8185" xr:uid="{00000000-0005-0000-0000-0000F6330000}"/>
    <cellStyle name="Normal 7 3 2 2 2 3 2 2 2 3 2 2 2" xfId="15672" xr:uid="{00000000-0005-0000-0000-0000F7330000}"/>
    <cellStyle name="Normal 7 3 2 2 2 3 2 2 2 3 2 3" xfId="11929" xr:uid="{00000000-0005-0000-0000-0000F8330000}"/>
    <cellStyle name="Normal 7 3 2 2 2 3 2 2 2 3 3" xfId="6313" xr:uid="{00000000-0005-0000-0000-0000F9330000}"/>
    <cellStyle name="Normal 7 3 2 2 2 3 2 2 2 3 3 2" xfId="13801" xr:uid="{00000000-0005-0000-0000-0000FA330000}"/>
    <cellStyle name="Normal 7 3 2 2 2 3 2 2 2 3 4" xfId="10058" xr:uid="{00000000-0005-0000-0000-0000FB330000}"/>
    <cellStyle name="Normal 7 3 2 2 2 3 2 2 2 4" xfId="3528" xr:uid="{00000000-0005-0000-0000-0000FC330000}"/>
    <cellStyle name="Normal 7 3 2 2 2 3 2 2 2 4 2" xfId="7276" xr:uid="{00000000-0005-0000-0000-0000FD330000}"/>
    <cellStyle name="Normal 7 3 2 2 2 3 2 2 2 4 2 2" xfId="14763" xr:uid="{00000000-0005-0000-0000-0000FE330000}"/>
    <cellStyle name="Normal 7 3 2 2 2 3 2 2 2 4 3" xfId="11020" xr:uid="{00000000-0005-0000-0000-0000FF330000}"/>
    <cellStyle name="Normal 7 3 2 2 2 3 2 2 2 5" xfId="5404" xr:uid="{00000000-0005-0000-0000-000000340000}"/>
    <cellStyle name="Normal 7 3 2 2 2 3 2 2 2 5 2" xfId="12892" xr:uid="{00000000-0005-0000-0000-000001340000}"/>
    <cellStyle name="Normal 7 3 2 2 2 3 2 2 2 6" xfId="9149" xr:uid="{00000000-0005-0000-0000-000002340000}"/>
    <cellStyle name="Normal 7 3 2 2 2 3 2 2 3" xfId="1869" xr:uid="{00000000-0005-0000-0000-000003340000}"/>
    <cellStyle name="Normal 7 3 2 2 2 3 2 2 3 2" xfId="2780" xr:uid="{00000000-0005-0000-0000-000004340000}"/>
    <cellStyle name="Normal 7 3 2 2 2 3 2 2 3 2 2" xfId="4657" xr:uid="{00000000-0005-0000-0000-000005340000}"/>
    <cellStyle name="Normal 7 3 2 2 2 3 2 2 3 2 2 2" xfId="8405" xr:uid="{00000000-0005-0000-0000-000006340000}"/>
    <cellStyle name="Normal 7 3 2 2 2 3 2 2 3 2 2 2 2" xfId="15892" xr:uid="{00000000-0005-0000-0000-000007340000}"/>
    <cellStyle name="Normal 7 3 2 2 2 3 2 2 3 2 2 3" xfId="12149" xr:uid="{00000000-0005-0000-0000-000008340000}"/>
    <cellStyle name="Normal 7 3 2 2 2 3 2 2 3 2 3" xfId="6533" xr:uid="{00000000-0005-0000-0000-000009340000}"/>
    <cellStyle name="Normal 7 3 2 2 2 3 2 2 3 2 3 2" xfId="14021" xr:uid="{00000000-0005-0000-0000-00000A340000}"/>
    <cellStyle name="Normal 7 3 2 2 2 3 2 2 3 2 4" xfId="10278" xr:uid="{00000000-0005-0000-0000-00000B340000}"/>
    <cellStyle name="Normal 7 3 2 2 2 3 2 2 3 3" xfId="3748" xr:uid="{00000000-0005-0000-0000-00000C340000}"/>
    <cellStyle name="Normal 7 3 2 2 2 3 2 2 3 3 2" xfId="7496" xr:uid="{00000000-0005-0000-0000-00000D340000}"/>
    <cellStyle name="Normal 7 3 2 2 2 3 2 2 3 3 2 2" xfId="14983" xr:uid="{00000000-0005-0000-0000-00000E340000}"/>
    <cellStyle name="Normal 7 3 2 2 2 3 2 2 3 3 3" xfId="11240" xr:uid="{00000000-0005-0000-0000-00000F340000}"/>
    <cellStyle name="Normal 7 3 2 2 2 3 2 2 3 4" xfId="5624" xr:uid="{00000000-0005-0000-0000-000010340000}"/>
    <cellStyle name="Normal 7 3 2 2 2 3 2 2 3 4 2" xfId="13112" xr:uid="{00000000-0005-0000-0000-000011340000}"/>
    <cellStyle name="Normal 7 3 2 2 2 3 2 2 3 5" xfId="9369" xr:uid="{00000000-0005-0000-0000-000012340000}"/>
    <cellStyle name="Normal 7 3 2 2 2 3 2 2 4" xfId="2339" xr:uid="{00000000-0005-0000-0000-000013340000}"/>
    <cellStyle name="Normal 7 3 2 2 2 3 2 2 4 2" xfId="4217" xr:uid="{00000000-0005-0000-0000-000014340000}"/>
    <cellStyle name="Normal 7 3 2 2 2 3 2 2 4 2 2" xfId="7965" xr:uid="{00000000-0005-0000-0000-000015340000}"/>
    <cellStyle name="Normal 7 3 2 2 2 3 2 2 4 2 2 2" xfId="15452" xr:uid="{00000000-0005-0000-0000-000016340000}"/>
    <cellStyle name="Normal 7 3 2 2 2 3 2 2 4 2 3" xfId="11709" xr:uid="{00000000-0005-0000-0000-000017340000}"/>
    <cellStyle name="Normal 7 3 2 2 2 3 2 2 4 3" xfId="6093" xr:uid="{00000000-0005-0000-0000-000018340000}"/>
    <cellStyle name="Normal 7 3 2 2 2 3 2 2 4 3 2" xfId="13581" xr:uid="{00000000-0005-0000-0000-000019340000}"/>
    <cellStyle name="Normal 7 3 2 2 2 3 2 2 4 4" xfId="9838" xr:uid="{00000000-0005-0000-0000-00001A340000}"/>
    <cellStyle name="Normal 7 3 2 2 2 3 2 2 5" xfId="3308" xr:uid="{00000000-0005-0000-0000-00001B340000}"/>
    <cellStyle name="Normal 7 3 2 2 2 3 2 2 5 2" xfId="7056" xr:uid="{00000000-0005-0000-0000-00001C340000}"/>
    <cellStyle name="Normal 7 3 2 2 2 3 2 2 5 2 2" xfId="14543" xr:uid="{00000000-0005-0000-0000-00001D340000}"/>
    <cellStyle name="Normal 7 3 2 2 2 3 2 2 5 3" xfId="10800" xr:uid="{00000000-0005-0000-0000-00001E340000}"/>
    <cellStyle name="Normal 7 3 2 2 2 3 2 2 6" xfId="5184" xr:uid="{00000000-0005-0000-0000-00001F340000}"/>
    <cellStyle name="Normal 7 3 2 2 2 3 2 2 6 2" xfId="12672" xr:uid="{00000000-0005-0000-0000-000020340000}"/>
    <cellStyle name="Normal 7 3 2 2 2 3 2 2 7" xfId="8929" xr:uid="{00000000-0005-0000-0000-000021340000}"/>
    <cellStyle name="Normal 7 3 2 2 2 3 2 3" xfId="1647" xr:uid="{00000000-0005-0000-0000-000022340000}"/>
    <cellStyle name="Normal 7 3 2 2 2 3 2 3 2" xfId="2088" xr:uid="{00000000-0005-0000-0000-000023340000}"/>
    <cellStyle name="Normal 7 3 2 2 2 3 2 3 2 2" xfId="2999" xr:uid="{00000000-0005-0000-0000-000024340000}"/>
    <cellStyle name="Normal 7 3 2 2 2 3 2 3 2 2 2" xfId="4876" xr:uid="{00000000-0005-0000-0000-000025340000}"/>
    <cellStyle name="Normal 7 3 2 2 2 3 2 3 2 2 2 2" xfId="8624" xr:uid="{00000000-0005-0000-0000-000026340000}"/>
    <cellStyle name="Normal 7 3 2 2 2 3 2 3 2 2 2 2 2" xfId="16111" xr:uid="{00000000-0005-0000-0000-000027340000}"/>
    <cellStyle name="Normal 7 3 2 2 2 3 2 3 2 2 2 3" xfId="12368" xr:uid="{00000000-0005-0000-0000-000028340000}"/>
    <cellStyle name="Normal 7 3 2 2 2 3 2 3 2 2 3" xfId="6752" xr:uid="{00000000-0005-0000-0000-000029340000}"/>
    <cellStyle name="Normal 7 3 2 2 2 3 2 3 2 2 3 2" xfId="14240" xr:uid="{00000000-0005-0000-0000-00002A340000}"/>
    <cellStyle name="Normal 7 3 2 2 2 3 2 3 2 2 4" xfId="10497" xr:uid="{00000000-0005-0000-0000-00002B340000}"/>
    <cellStyle name="Normal 7 3 2 2 2 3 2 3 2 3" xfId="3967" xr:uid="{00000000-0005-0000-0000-00002C340000}"/>
    <cellStyle name="Normal 7 3 2 2 2 3 2 3 2 3 2" xfId="7715" xr:uid="{00000000-0005-0000-0000-00002D340000}"/>
    <cellStyle name="Normal 7 3 2 2 2 3 2 3 2 3 2 2" xfId="15202" xr:uid="{00000000-0005-0000-0000-00002E340000}"/>
    <cellStyle name="Normal 7 3 2 2 2 3 2 3 2 3 3" xfId="11459" xr:uid="{00000000-0005-0000-0000-00002F340000}"/>
    <cellStyle name="Normal 7 3 2 2 2 3 2 3 2 4" xfId="5843" xr:uid="{00000000-0005-0000-0000-000030340000}"/>
    <cellStyle name="Normal 7 3 2 2 2 3 2 3 2 4 2" xfId="13331" xr:uid="{00000000-0005-0000-0000-000031340000}"/>
    <cellStyle name="Normal 7 3 2 2 2 3 2 3 2 5" xfId="9588" xr:uid="{00000000-0005-0000-0000-000032340000}"/>
    <cellStyle name="Normal 7 3 2 2 2 3 2 3 3" xfId="2558" xr:uid="{00000000-0005-0000-0000-000033340000}"/>
    <cellStyle name="Normal 7 3 2 2 2 3 2 3 3 2" xfId="4436" xr:uid="{00000000-0005-0000-0000-000034340000}"/>
    <cellStyle name="Normal 7 3 2 2 2 3 2 3 3 2 2" xfId="8184" xr:uid="{00000000-0005-0000-0000-000035340000}"/>
    <cellStyle name="Normal 7 3 2 2 2 3 2 3 3 2 2 2" xfId="15671" xr:uid="{00000000-0005-0000-0000-000036340000}"/>
    <cellStyle name="Normal 7 3 2 2 2 3 2 3 3 2 3" xfId="11928" xr:uid="{00000000-0005-0000-0000-000037340000}"/>
    <cellStyle name="Normal 7 3 2 2 2 3 2 3 3 3" xfId="6312" xr:uid="{00000000-0005-0000-0000-000038340000}"/>
    <cellStyle name="Normal 7 3 2 2 2 3 2 3 3 3 2" xfId="13800" xr:uid="{00000000-0005-0000-0000-000039340000}"/>
    <cellStyle name="Normal 7 3 2 2 2 3 2 3 3 4" xfId="10057" xr:uid="{00000000-0005-0000-0000-00003A340000}"/>
    <cellStyle name="Normal 7 3 2 2 2 3 2 3 4" xfId="3527" xr:uid="{00000000-0005-0000-0000-00003B340000}"/>
    <cellStyle name="Normal 7 3 2 2 2 3 2 3 4 2" xfId="7275" xr:uid="{00000000-0005-0000-0000-00003C340000}"/>
    <cellStyle name="Normal 7 3 2 2 2 3 2 3 4 2 2" xfId="14762" xr:uid="{00000000-0005-0000-0000-00003D340000}"/>
    <cellStyle name="Normal 7 3 2 2 2 3 2 3 4 3" xfId="11019" xr:uid="{00000000-0005-0000-0000-00003E340000}"/>
    <cellStyle name="Normal 7 3 2 2 2 3 2 3 5" xfId="5403" xr:uid="{00000000-0005-0000-0000-00003F340000}"/>
    <cellStyle name="Normal 7 3 2 2 2 3 2 3 5 2" xfId="12891" xr:uid="{00000000-0005-0000-0000-000040340000}"/>
    <cellStyle name="Normal 7 3 2 2 2 3 2 3 6" xfId="9148" xr:uid="{00000000-0005-0000-0000-000041340000}"/>
    <cellStyle name="Normal 7 3 2 2 2 3 2 4" xfId="1868" xr:uid="{00000000-0005-0000-0000-000042340000}"/>
    <cellStyle name="Normal 7 3 2 2 2 3 2 4 2" xfId="2779" xr:uid="{00000000-0005-0000-0000-000043340000}"/>
    <cellStyle name="Normal 7 3 2 2 2 3 2 4 2 2" xfId="4656" xr:uid="{00000000-0005-0000-0000-000044340000}"/>
    <cellStyle name="Normal 7 3 2 2 2 3 2 4 2 2 2" xfId="8404" xr:uid="{00000000-0005-0000-0000-000045340000}"/>
    <cellStyle name="Normal 7 3 2 2 2 3 2 4 2 2 2 2" xfId="15891" xr:uid="{00000000-0005-0000-0000-000046340000}"/>
    <cellStyle name="Normal 7 3 2 2 2 3 2 4 2 2 3" xfId="12148" xr:uid="{00000000-0005-0000-0000-000047340000}"/>
    <cellStyle name="Normal 7 3 2 2 2 3 2 4 2 3" xfId="6532" xr:uid="{00000000-0005-0000-0000-000048340000}"/>
    <cellStyle name="Normal 7 3 2 2 2 3 2 4 2 3 2" xfId="14020" xr:uid="{00000000-0005-0000-0000-000049340000}"/>
    <cellStyle name="Normal 7 3 2 2 2 3 2 4 2 4" xfId="10277" xr:uid="{00000000-0005-0000-0000-00004A340000}"/>
    <cellStyle name="Normal 7 3 2 2 2 3 2 4 3" xfId="3747" xr:uid="{00000000-0005-0000-0000-00004B340000}"/>
    <cellStyle name="Normal 7 3 2 2 2 3 2 4 3 2" xfId="7495" xr:uid="{00000000-0005-0000-0000-00004C340000}"/>
    <cellStyle name="Normal 7 3 2 2 2 3 2 4 3 2 2" xfId="14982" xr:uid="{00000000-0005-0000-0000-00004D340000}"/>
    <cellStyle name="Normal 7 3 2 2 2 3 2 4 3 3" xfId="11239" xr:uid="{00000000-0005-0000-0000-00004E340000}"/>
    <cellStyle name="Normal 7 3 2 2 2 3 2 4 4" xfId="5623" xr:uid="{00000000-0005-0000-0000-00004F340000}"/>
    <cellStyle name="Normal 7 3 2 2 2 3 2 4 4 2" xfId="13111" xr:uid="{00000000-0005-0000-0000-000050340000}"/>
    <cellStyle name="Normal 7 3 2 2 2 3 2 4 5" xfId="9368" xr:uid="{00000000-0005-0000-0000-000051340000}"/>
    <cellStyle name="Normal 7 3 2 2 2 3 2 5" xfId="2338" xr:uid="{00000000-0005-0000-0000-000052340000}"/>
    <cellStyle name="Normal 7 3 2 2 2 3 2 5 2" xfId="4216" xr:uid="{00000000-0005-0000-0000-000053340000}"/>
    <cellStyle name="Normal 7 3 2 2 2 3 2 5 2 2" xfId="7964" xr:uid="{00000000-0005-0000-0000-000054340000}"/>
    <cellStyle name="Normal 7 3 2 2 2 3 2 5 2 2 2" xfId="15451" xr:uid="{00000000-0005-0000-0000-000055340000}"/>
    <cellStyle name="Normal 7 3 2 2 2 3 2 5 2 3" xfId="11708" xr:uid="{00000000-0005-0000-0000-000056340000}"/>
    <cellStyle name="Normal 7 3 2 2 2 3 2 5 3" xfId="6092" xr:uid="{00000000-0005-0000-0000-000057340000}"/>
    <cellStyle name="Normal 7 3 2 2 2 3 2 5 3 2" xfId="13580" xr:uid="{00000000-0005-0000-0000-000058340000}"/>
    <cellStyle name="Normal 7 3 2 2 2 3 2 5 4" xfId="9837" xr:uid="{00000000-0005-0000-0000-000059340000}"/>
    <cellStyle name="Normal 7 3 2 2 2 3 2 6" xfId="3307" xr:uid="{00000000-0005-0000-0000-00005A340000}"/>
    <cellStyle name="Normal 7 3 2 2 2 3 2 6 2" xfId="7055" xr:uid="{00000000-0005-0000-0000-00005B340000}"/>
    <cellStyle name="Normal 7 3 2 2 2 3 2 6 2 2" xfId="14542" xr:uid="{00000000-0005-0000-0000-00005C340000}"/>
    <cellStyle name="Normal 7 3 2 2 2 3 2 6 3" xfId="10799" xr:uid="{00000000-0005-0000-0000-00005D340000}"/>
    <cellStyle name="Normal 7 3 2 2 2 3 2 7" xfId="5183" xr:uid="{00000000-0005-0000-0000-00005E340000}"/>
    <cellStyle name="Normal 7 3 2 2 2 3 2 7 2" xfId="12671" xr:uid="{00000000-0005-0000-0000-00005F340000}"/>
    <cellStyle name="Normal 7 3 2 2 2 3 2 8" xfId="8928" xr:uid="{00000000-0005-0000-0000-000060340000}"/>
    <cellStyle name="Normal 7 3 2 2 2 3 3" xfId="1316" xr:uid="{00000000-0005-0000-0000-000061340000}"/>
    <cellStyle name="Normal 7 3 2 2 2 3 3 2" xfId="1649" xr:uid="{00000000-0005-0000-0000-000062340000}"/>
    <cellStyle name="Normal 7 3 2 2 2 3 3 2 2" xfId="2090" xr:uid="{00000000-0005-0000-0000-000063340000}"/>
    <cellStyle name="Normal 7 3 2 2 2 3 3 2 2 2" xfId="3001" xr:uid="{00000000-0005-0000-0000-000064340000}"/>
    <cellStyle name="Normal 7 3 2 2 2 3 3 2 2 2 2" xfId="4878" xr:uid="{00000000-0005-0000-0000-000065340000}"/>
    <cellStyle name="Normal 7 3 2 2 2 3 3 2 2 2 2 2" xfId="8626" xr:uid="{00000000-0005-0000-0000-000066340000}"/>
    <cellStyle name="Normal 7 3 2 2 2 3 3 2 2 2 2 2 2" xfId="16113" xr:uid="{00000000-0005-0000-0000-000067340000}"/>
    <cellStyle name="Normal 7 3 2 2 2 3 3 2 2 2 2 3" xfId="12370" xr:uid="{00000000-0005-0000-0000-000068340000}"/>
    <cellStyle name="Normal 7 3 2 2 2 3 3 2 2 2 3" xfId="6754" xr:uid="{00000000-0005-0000-0000-000069340000}"/>
    <cellStyle name="Normal 7 3 2 2 2 3 3 2 2 2 3 2" xfId="14242" xr:uid="{00000000-0005-0000-0000-00006A340000}"/>
    <cellStyle name="Normal 7 3 2 2 2 3 3 2 2 2 4" xfId="10499" xr:uid="{00000000-0005-0000-0000-00006B340000}"/>
    <cellStyle name="Normal 7 3 2 2 2 3 3 2 2 3" xfId="3969" xr:uid="{00000000-0005-0000-0000-00006C340000}"/>
    <cellStyle name="Normal 7 3 2 2 2 3 3 2 2 3 2" xfId="7717" xr:uid="{00000000-0005-0000-0000-00006D340000}"/>
    <cellStyle name="Normal 7 3 2 2 2 3 3 2 2 3 2 2" xfId="15204" xr:uid="{00000000-0005-0000-0000-00006E340000}"/>
    <cellStyle name="Normal 7 3 2 2 2 3 3 2 2 3 3" xfId="11461" xr:uid="{00000000-0005-0000-0000-00006F340000}"/>
    <cellStyle name="Normal 7 3 2 2 2 3 3 2 2 4" xfId="5845" xr:uid="{00000000-0005-0000-0000-000070340000}"/>
    <cellStyle name="Normal 7 3 2 2 2 3 3 2 2 4 2" xfId="13333" xr:uid="{00000000-0005-0000-0000-000071340000}"/>
    <cellStyle name="Normal 7 3 2 2 2 3 3 2 2 5" xfId="9590" xr:uid="{00000000-0005-0000-0000-000072340000}"/>
    <cellStyle name="Normal 7 3 2 2 2 3 3 2 3" xfId="2560" xr:uid="{00000000-0005-0000-0000-000073340000}"/>
    <cellStyle name="Normal 7 3 2 2 2 3 3 2 3 2" xfId="4438" xr:uid="{00000000-0005-0000-0000-000074340000}"/>
    <cellStyle name="Normal 7 3 2 2 2 3 3 2 3 2 2" xfId="8186" xr:uid="{00000000-0005-0000-0000-000075340000}"/>
    <cellStyle name="Normal 7 3 2 2 2 3 3 2 3 2 2 2" xfId="15673" xr:uid="{00000000-0005-0000-0000-000076340000}"/>
    <cellStyle name="Normal 7 3 2 2 2 3 3 2 3 2 3" xfId="11930" xr:uid="{00000000-0005-0000-0000-000077340000}"/>
    <cellStyle name="Normal 7 3 2 2 2 3 3 2 3 3" xfId="6314" xr:uid="{00000000-0005-0000-0000-000078340000}"/>
    <cellStyle name="Normal 7 3 2 2 2 3 3 2 3 3 2" xfId="13802" xr:uid="{00000000-0005-0000-0000-000079340000}"/>
    <cellStyle name="Normal 7 3 2 2 2 3 3 2 3 4" xfId="10059" xr:uid="{00000000-0005-0000-0000-00007A340000}"/>
    <cellStyle name="Normal 7 3 2 2 2 3 3 2 4" xfId="3529" xr:uid="{00000000-0005-0000-0000-00007B340000}"/>
    <cellStyle name="Normal 7 3 2 2 2 3 3 2 4 2" xfId="7277" xr:uid="{00000000-0005-0000-0000-00007C340000}"/>
    <cellStyle name="Normal 7 3 2 2 2 3 3 2 4 2 2" xfId="14764" xr:uid="{00000000-0005-0000-0000-00007D340000}"/>
    <cellStyle name="Normal 7 3 2 2 2 3 3 2 4 3" xfId="11021" xr:uid="{00000000-0005-0000-0000-00007E340000}"/>
    <cellStyle name="Normal 7 3 2 2 2 3 3 2 5" xfId="5405" xr:uid="{00000000-0005-0000-0000-00007F340000}"/>
    <cellStyle name="Normal 7 3 2 2 2 3 3 2 5 2" xfId="12893" xr:uid="{00000000-0005-0000-0000-000080340000}"/>
    <cellStyle name="Normal 7 3 2 2 2 3 3 2 6" xfId="9150" xr:uid="{00000000-0005-0000-0000-000081340000}"/>
    <cellStyle name="Normal 7 3 2 2 2 3 3 3" xfId="1870" xr:uid="{00000000-0005-0000-0000-000082340000}"/>
    <cellStyle name="Normal 7 3 2 2 2 3 3 3 2" xfId="2781" xr:uid="{00000000-0005-0000-0000-000083340000}"/>
    <cellStyle name="Normal 7 3 2 2 2 3 3 3 2 2" xfId="4658" xr:uid="{00000000-0005-0000-0000-000084340000}"/>
    <cellStyle name="Normal 7 3 2 2 2 3 3 3 2 2 2" xfId="8406" xr:uid="{00000000-0005-0000-0000-000085340000}"/>
    <cellStyle name="Normal 7 3 2 2 2 3 3 3 2 2 2 2" xfId="15893" xr:uid="{00000000-0005-0000-0000-000086340000}"/>
    <cellStyle name="Normal 7 3 2 2 2 3 3 3 2 2 3" xfId="12150" xr:uid="{00000000-0005-0000-0000-000087340000}"/>
    <cellStyle name="Normal 7 3 2 2 2 3 3 3 2 3" xfId="6534" xr:uid="{00000000-0005-0000-0000-000088340000}"/>
    <cellStyle name="Normal 7 3 2 2 2 3 3 3 2 3 2" xfId="14022" xr:uid="{00000000-0005-0000-0000-000089340000}"/>
    <cellStyle name="Normal 7 3 2 2 2 3 3 3 2 4" xfId="10279" xr:uid="{00000000-0005-0000-0000-00008A340000}"/>
    <cellStyle name="Normal 7 3 2 2 2 3 3 3 3" xfId="3749" xr:uid="{00000000-0005-0000-0000-00008B340000}"/>
    <cellStyle name="Normal 7 3 2 2 2 3 3 3 3 2" xfId="7497" xr:uid="{00000000-0005-0000-0000-00008C340000}"/>
    <cellStyle name="Normal 7 3 2 2 2 3 3 3 3 2 2" xfId="14984" xr:uid="{00000000-0005-0000-0000-00008D340000}"/>
    <cellStyle name="Normal 7 3 2 2 2 3 3 3 3 3" xfId="11241" xr:uid="{00000000-0005-0000-0000-00008E340000}"/>
    <cellStyle name="Normal 7 3 2 2 2 3 3 3 4" xfId="5625" xr:uid="{00000000-0005-0000-0000-00008F340000}"/>
    <cellStyle name="Normal 7 3 2 2 2 3 3 3 4 2" xfId="13113" xr:uid="{00000000-0005-0000-0000-000090340000}"/>
    <cellStyle name="Normal 7 3 2 2 2 3 3 3 5" xfId="9370" xr:uid="{00000000-0005-0000-0000-000091340000}"/>
    <cellStyle name="Normal 7 3 2 2 2 3 3 4" xfId="2340" xr:uid="{00000000-0005-0000-0000-000092340000}"/>
    <cellStyle name="Normal 7 3 2 2 2 3 3 4 2" xfId="4218" xr:uid="{00000000-0005-0000-0000-000093340000}"/>
    <cellStyle name="Normal 7 3 2 2 2 3 3 4 2 2" xfId="7966" xr:uid="{00000000-0005-0000-0000-000094340000}"/>
    <cellStyle name="Normal 7 3 2 2 2 3 3 4 2 2 2" xfId="15453" xr:uid="{00000000-0005-0000-0000-000095340000}"/>
    <cellStyle name="Normal 7 3 2 2 2 3 3 4 2 3" xfId="11710" xr:uid="{00000000-0005-0000-0000-000096340000}"/>
    <cellStyle name="Normal 7 3 2 2 2 3 3 4 3" xfId="6094" xr:uid="{00000000-0005-0000-0000-000097340000}"/>
    <cellStyle name="Normal 7 3 2 2 2 3 3 4 3 2" xfId="13582" xr:uid="{00000000-0005-0000-0000-000098340000}"/>
    <cellStyle name="Normal 7 3 2 2 2 3 3 4 4" xfId="9839" xr:uid="{00000000-0005-0000-0000-000099340000}"/>
    <cellStyle name="Normal 7 3 2 2 2 3 3 5" xfId="3309" xr:uid="{00000000-0005-0000-0000-00009A340000}"/>
    <cellStyle name="Normal 7 3 2 2 2 3 3 5 2" xfId="7057" xr:uid="{00000000-0005-0000-0000-00009B340000}"/>
    <cellStyle name="Normal 7 3 2 2 2 3 3 5 2 2" xfId="14544" xr:uid="{00000000-0005-0000-0000-00009C340000}"/>
    <cellStyle name="Normal 7 3 2 2 2 3 3 5 3" xfId="10801" xr:uid="{00000000-0005-0000-0000-00009D340000}"/>
    <cellStyle name="Normal 7 3 2 2 2 3 3 6" xfId="5185" xr:uid="{00000000-0005-0000-0000-00009E340000}"/>
    <cellStyle name="Normal 7 3 2 2 2 3 3 6 2" xfId="12673" xr:uid="{00000000-0005-0000-0000-00009F340000}"/>
    <cellStyle name="Normal 7 3 2 2 2 3 3 7" xfId="8930" xr:uid="{00000000-0005-0000-0000-0000A0340000}"/>
    <cellStyle name="Normal 7 3 2 2 2 3 4" xfId="1646" xr:uid="{00000000-0005-0000-0000-0000A1340000}"/>
    <cellStyle name="Normal 7 3 2 2 2 3 4 2" xfId="2087" xr:uid="{00000000-0005-0000-0000-0000A2340000}"/>
    <cellStyle name="Normal 7 3 2 2 2 3 4 2 2" xfId="2998" xr:uid="{00000000-0005-0000-0000-0000A3340000}"/>
    <cellStyle name="Normal 7 3 2 2 2 3 4 2 2 2" xfId="4875" xr:uid="{00000000-0005-0000-0000-0000A4340000}"/>
    <cellStyle name="Normal 7 3 2 2 2 3 4 2 2 2 2" xfId="8623" xr:uid="{00000000-0005-0000-0000-0000A5340000}"/>
    <cellStyle name="Normal 7 3 2 2 2 3 4 2 2 2 2 2" xfId="16110" xr:uid="{00000000-0005-0000-0000-0000A6340000}"/>
    <cellStyle name="Normal 7 3 2 2 2 3 4 2 2 2 3" xfId="12367" xr:uid="{00000000-0005-0000-0000-0000A7340000}"/>
    <cellStyle name="Normal 7 3 2 2 2 3 4 2 2 3" xfId="6751" xr:uid="{00000000-0005-0000-0000-0000A8340000}"/>
    <cellStyle name="Normal 7 3 2 2 2 3 4 2 2 3 2" xfId="14239" xr:uid="{00000000-0005-0000-0000-0000A9340000}"/>
    <cellStyle name="Normal 7 3 2 2 2 3 4 2 2 4" xfId="10496" xr:uid="{00000000-0005-0000-0000-0000AA340000}"/>
    <cellStyle name="Normal 7 3 2 2 2 3 4 2 3" xfId="3966" xr:uid="{00000000-0005-0000-0000-0000AB340000}"/>
    <cellStyle name="Normal 7 3 2 2 2 3 4 2 3 2" xfId="7714" xr:uid="{00000000-0005-0000-0000-0000AC340000}"/>
    <cellStyle name="Normal 7 3 2 2 2 3 4 2 3 2 2" xfId="15201" xr:uid="{00000000-0005-0000-0000-0000AD340000}"/>
    <cellStyle name="Normal 7 3 2 2 2 3 4 2 3 3" xfId="11458" xr:uid="{00000000-0005-0000-0000-0000AE340000}"/>
    <cellStyle name="Normal 7 3 2 2 2 3 4 2 4" xfId="5842" xr:uid="{00000000-0005-0000-0000-0000AF340000}"/>
    <cellStyle name="Normal 7 3 2 2 2 3 4 2 4 2" xfId="13330" xr:uid="{00000000-0005-0000-0000-0000B0340000}"/>
    <cellStyle name="Normal 7 3 2 2 2 3 4 2 5" xfId="9587" xr:uid="{00000000-0005-0000-0000-0000B1340000}"/>
    <cellStyle name="Normal 7 3 2 2 2 3 4 3" xfId="2557" xr:uid="{00000000-0005-0000-0000-0000B2340000}"/>
    <cellStyle name="Normal 7 3 2 2 2 3 4 3 2" xfId="4435" xr:uid="{00000000-0005-0000-0000-0000B3340000}"/>
    <cellStyle name="Normal 7 3 2 2 2 3 4 3 2 2" xfId="8183" xr:uid="{00000000-0005-0000-0000-0000B4340000}"/>
    <cellStyle name="Normal 7 3 2 2 2 3 4 3 2 2 2" xfId="15670" xr:uid="{00000000-0005-0000-0000-0000B5340000}"/>
    <cellStyle name="Normal 7 3 2 2 2 3 4 3 2 3" xfId="11927" xr:uid="{00000000-0005-0000-0000-0000B6340000}"/>
    <cellStyle name="Normal 7 3 2 2 2 3 4 3 3" xfId="6311" xr:uid="{00000000-0005-0000-0000-0000B7340000}"/>
    <cellStyle name="Normal 7 3 2 2 2 3 4 3 3 2" xfId="13799" xr:uid="{00000000-0005-0000-0000-0000B8340000}"/>
    <cellStyle name="Normal 7 3 2 2 2 3 4 3 4" xfId="10056" xr:uid="{00000000-0005-0000-0000-0000B9340000}"/>
    <cellStyle name="Normal 7 3 2 2 2 3 4 4" xfId="3526" xr:uid="{00000000-0005-0000-0000-0000BA340000}"/>
    <cellStyle name="Normal 7 3 2 2 2 3 4 4 2" xfId="7274" xr:uid="{00000000-0005-0000-0000-0000BB340000}"/>
    <cellStyle name="Normal 7 3 2 2 2 3 4 4 2 2" xfId="14761" xr:uid="{00000000-0005-0000-0000-0000BC340000}"/>
    <cellStyle name="Normal 7 3 2 2 2 3 4 4 3" xfId="11018" xr:uid="{00000000-0005-0000-0000-0000BD340000}"/>
    <cellStyle name="Normal 7 3 2 2 2 3 4 5" xfId="5402" xr:uid="{00000000-0005-0000-0000-0000BE340000}"/>
    <cellStyle name="Normal 7 3 2 2 2 3 4 5 2" xfId="12890" xr:uid="{00000000-0005-0000-0000-0000BF340000}"/>
    <cellStyle name="Normal 7 3 2 2 2 3 4 6" xfId="9147" xr:uid="{00000000-0005-0000-0000-0000C0340000}"/>
    <cellStyle name="Normal 7 3 2 2 2 3 5" xfId="1867" xr:uid="{00000000-0005-0000-0000-0000C1340000}"/>
    <cellStyle name="Normal 7 3 2 2 2 3 5 2" xfId="2778" xr:uid="{00000000-0005-0000-0000-0000C2340000}"/>
    <cellStyle name="Normal 7 3 2 2 2 3 5 2 2" xfId="4655" xr:uid="{00000000-0005-0000-0000-0000C3340000}"/>
    <cellStyle name="Normal 7 3 2 2 2 3 5 2 2 2" xfId="8403" xr:uid="{00000000-0005-0000-0000-0000C4340000}"/>
    <cellStyle name="Normal 7 3 2 2 2 3 5 2 2 2 2" xfId="15890" xr:uid="{00000000-0005-0000-0000-0000C5340000}"/>
    <cellStyle name="Normal 7 3 2 2 2 3 5 2 2 3" xfId="12147" xr:uid="{00000000-0005-0000-0000-0000C6340000}"/>
    <cellStyle name="Normal 7 3 2 2 2 3 5 2 3" xfId="6531" xr:uid="{00000000-0005-0000-0000-0000C7340000}"/>
    <cellStyle name="Normal 7 3 2 2 2 3 5 2 3 2" xfId="14019" xr:uid="{00000000-0005-0000-0000-0000C8340000}"/>
    <cellStyle name="Normal 7 3 2 2 2 3 5 2 4" xfId="10276" xr:uid="{00000000-0005-0000-0000-0000C9340000}"/>
    <cellStyle name="Normal 7 3 2 2 2 3 5 3" xfId="3746" xr:uid="{00000000-0005-0000-0000-0000CA340000}"/>
    <cellStyle name="Normal 7 3 2 2 2 3 5 3 2" xfId="7494" xr:uid="{00000000-0005-0000-0000-0000CB340000}"/>
    <cellStyle name="Normal 7 3 2 2 2 3 5 3 2 2" xfId="14981" xr:uid="{00000000-0005-0000-0000-0000CC340000}"/>
    <cellStyle name="Normal 7 3 2 2 2 3 5 3 3" xfId="11238" xr:uid="{00000000-0005-0000-0000-0000CD340000}"/>
    <cellStyle name="Normal 7 3 2 2 2 3 5 4" xfId="5622" xr:uid="{00000000-0005-0000-0000-0000CE340000}"/>
    <cellStyle name="Normal 7 3 2 2 2 3 5 4 2" xfId="13110" xr:uid="{00000000-0005-0000-0000-0000CF340000}"/>
    <cellStyle name="Normal 7 3 2 2 2 3 5 5" xfId="9367" xr:uid="{00000000-0005-0000-0000-0000D0340000}"/>
    <cellStyle name="Normal 7 3 2 2 2 3 6" xfId="2337" xr:uid="{00000000-0005-0000-0000-0000D1340000}"/>
    <cellStyle name="Normal 7 3 2 2 2 3 6 2" xfId="4215" xr:uid="{00000000-0005-0000-0000-0000D2340000}"/>
    <cellStyle name="Normal 7 3 2 2 2 3 6 2 2" xfId="7963" xr:uid="{00000000-0005-0000-0000-0000D3340000}"/>
    <cellStyle name="Normal 7 3 2 2 2 3 6 2 2 2" xfId="15450" xr:uid="{00000000-0005-0000-0000-0000D4340000}"/>
    <cellStyle name="Normal 7 3 2 2 2 3 6 2 3" xfId="11707" xr:uid="{00000000-0005-0000-0000-0000D5340000}"/>
    <cellStyle name="Normal 7 3 2 2 2 3 6 3" xfId="6091" xr:uid="{00000000-0005-0000-0000-0000D6340000}"/>
    <cellStyle name="Normal 7 3 2 2 2 3 6 3 2" xfId="13579" xr:uid="{00000000-0005-0000-0000-0000D7340000}"/>
    <cellStyle name="Normal 7 3 2 2 2 3 6 4" xfId="9836" xr:uid="{00000000-0005-0000-0000-0000D8340000}"/>
    <cellStyle name="Normal 7 3 2 2 2 3 7" xfId="3306" xr:uid="{00000000-0005-0000-0000-0000D9340000}"/>
    <cellStyle name="Normal 7 3 2 2 2 3 7 2" xfId="7054" xr:uid="{00000000-0005-0000-0000-0000DA340000}"/>
    <cellStyle name="Normal 7 3 2 2 2 3 7 2 2" xfId="14541" xr:uid="{00000000-0005-0000-0000-0000DB340000}"/>
    <cellStyle name="Normal 7 3 2 2 2 3 7 3" xfId="10798" xr:uid="{00000000-0005-0000-0000-0000DC340000}"/>
    <cellStyle name="Normal 7 3 2 2 2 3 8" xfId="5182" xr:uid="{00000000-0005-0000-0000-0000DD340000}"/>
    <cellStyle name="Normal 7 3 2 2 2 3 8 2" xfId="12670" xr:uid="{00000000-0005-0000-0000-0000DE340000}"/>
    <cellStyle name="Normal 7 3 2 2 2 3 9" xfId="8927" xr:uid="{00000000-0005-0000-0000-0000DF340000}"/>
    <cellStyle name="Normal 7 3 2 2 2 4" xfId="1317" xr:uid="{00000000-0005-0000-0000-0000E0340000}"/>
    <cellStyle name="Normal 7 3 2 2 2 4 2" xfId="1318" xr:uid="{00000000-0005-0000-0000-0000E1340000}"/>
    <cellStyle name="Normal 7 3 2 2 2 4 2 2" xfId="1651" xr:uid="{00000000-0005-0000-0000-0000E2340000}"/>
    <cellStyle name="Normal 7 3 2 2 2 4 2 2 2" xfId="2092" xr:uid="{00000000-0005-0000-0000-0000E3340000}"/>
    <cellStyle name="Normal 7 3 2 2 2 4 2 2 2 2" xfId="3003" xr:uid="{00000000-0005-0000-0000-0000E4340000}"/>
    <cellStyle name="Normal 7 3 2 2 2 4 2 2 2 2 2" xfId="4880" xr:uid="{00000000-0005-0000-0000-0000E5340000}"/>
    <cellStyle name="Normal 7 3 2 2 2 4 2 2 2 2 2 2" xfId="8628" xr:uid="{00000000-0005-0000-0000-0000E6340000}"/>
    <cellStyle name="Normal 7 3 2 2 2 4 2 2 2 2 2 2 2" xfId="16115" xr:uid="{00000000-0005-0000-0000-0000E7340000}"/>
    <cellStyle name="Normal 7 3 2 2 2 4 2 2 2 2 2 3" xfId="12372" xr:uid="{00000000-0005-0000-0000-0000E8340000}"/>
    <cellStyle name="Normal 7 3 2 2 2 4 2 2 2 2 3" xfId="6756" xr:uid="{00000000-0005-0000-0000-0000E9340000}"/>
    <cellStyle name="Normal 7 3 2 2 2 4 2 2 2 2 3 2" xfId="14244" xr:uid="{00000000-0005-0000-0000-0000EA340000}"/>
    <cellStyle name="Normal 7 3 2 2 2 4 2 2 2 2 4" xfId="10501" xr:uid="{00000000-0005-0000-0000-0000EB340000}"/>
    <cellStyle name="Normal 7 3 2 2 2 4 2 2 2 3" xfId="3971" xr:uid="{00000000-0005-0000-0000-0000EC340000}"/>
    <cellStyle name="Normal 7 3 2 2 2 4 2 2 2 3 2" xfId="7719" xr:uid="{00000000-0005-0000-0000-0000ED340000}"/>
    <cellStyle name="Normal 7 3 2 2 2 4 2 2 2 3 2 2" xfId="15206" xr:uid="{00000000-0005-0000-0000-0000EE340000}"/>
    <cellStyle name="Normal 7 3 2 2 2 4 2 2 2 3 3" xfId="11463" xr:uid="{00000000-0005-0000-0000-0000EF340000}"/>
    <cellStyle name="Normal 7 3 2 2 2 4 2 2 2 4" xfId="5847" xr:uid="{00000000-0005-0000-0000-0000F0340000}"/>
    <cellStyle name="Normal 7 3 2 2 2 4 2 2 2 4 2" xfId="13335" xr:uid="{00000000-0005-0000-0000-0000F1340000}"/>
    <cellStyle name="Normal 7 3 2 2 2 4 2 2 2 5" xfId="9592" xr:uid="{00000000-0005-0000-0000-0000F2340000}"/>
    <cellStyle name="Normal 7 3 2 2 2 4 2 2 3" xfId="2562" xr:uid="{00000000-0005-0000-0000-0000F3340000}"/>
    <cellStyle name="Normal 7 3 2 2 2 4 2 2 3 2" xfId="4440" xr:uid="{00000000-0005-0000-0000-0000F4340000}"/>
    <cellStyle name="Normal 7 3 2 2 2 4 2 2 3 2 2" xfId="8188" xr:uid="{00000000-0005-0000-0000-0000F5340000}"/>
    <cellStyle name="Normal 7 3 2 2 2 4 2 2 3 2 2 2" xfId="15675" xr:uid="{00000000-0005-0000-0000-0000F6340000}"/>
    <cellStyle name="Normal 7 3 2 2 2 4 2 2 3 2 3" xfId="11932" xr:uid="{00000000-0005-0000-0000-0000F7340000}"/>
    <cellStyle name="Normal 7 3 2 2 2 4 2 2 3 3" xfId="6316" xr:uid="{00000000-0005-0000-0000-0000F8340000}"/>
    <cellStyle name="Normal 7 3 2 2 2 4 2 2 3 3 2" xfId="13804" xr:uid="{00000000-0005-0000-0000-0000F9340000}"/>
    <cellStyle name="Normal 7 3 2 2 2 4 2 2 3 4" xfId="10061" xr:uid="{00000000-0005-0000-0000-0000FA340000}"/>
    <cellStyle name="Normal 7 3 2 2 2 4 2 2 4" xfId="3531" xr:uid="{00000000-0005-0000-0000-0000FB340000}"/>
    <cellStyle name="Normal 7 3 2 2 2 4 2 2 4 2" xfId="7279" xr:uid="{00000000-0005-0000-0000-0000FC340000}"/>
    <cellStyle name="Normal 7 3 2 2 2 4 2 2 4 2 2" xfId="14766" xr:uid="{00000000-0005-0000-0000-0000FD340000}"/>
    <cellStyle name="Normal 7 3 2 2 2 4 2 2 4 3" xfId="11023" xr:uid="{00000000-0005-0000-0000-0000FE340000}"/>
    <cellStyle name="Normal 7 3 2 2 2 4 2 2 5" xfId="5407" xr:uid="{00000000-0005-0000-0000-0000FF340000}"/>
    <cellStyle name="Normal 7 3 2 2 2 4 2 2 5 2" xfId="12895" xr:uid="{00000000-0005-0000-0000-000000350000}"/>
    <cellStyle name="Normal 7 3 2 2 2 4 2 2 6" xfId="9152" xr:uid="{00000000-0005-0000-0000-000001350000}"/>
    <cellStyle name="Normal 7 3 2 2 2 4 2 3" xfId="1872" xr:uid="{00000000-0005-0000-0000-000002350000}"/>
    <cellStyle name="Normal 7 3 2 2 2 4 2 3 2" xfId="2783" xr:uid="{00000000-0005-0000-0000-000003350000}"/>
    <cellStyle name="Normal 7 3 2 2 2 4 2 3 2 2" xfId="4660" xr:uid="{00000000-0005-0000-0000-000004350000}"/>
    <cellStyle name="Normal 7 3 2 2 2 4 2 3 2 2 2" xfId="8408" xr:uid="{00000000-0005-0000-0000-000005350000}"/>
    <cellStyle name="Normal 7 3 2 2 2 4 2 3 2 2 2 2" xfId="15895" xr:uid="{00000000-0005-0000-0000-000006350000}"/>
    <cellStyle name="Normal 7 3 2 2 2 4 2 3 2 2 3" xfId="12152" xr:uid="{00000000-0005-0000-0000-000007350000}"/>
    <cellStyle name="Normal 7 3 2 2 2 4 2 3 2 3" xfId="6536" xr:uid="{00000000-0005-0000-0000-000008350000}"/>
    <cellStyle name="Normal 7 3 2 2 2 4 2 3 2 3 2" xfId="14024" xr:uid="{00000000-0005-0000-0000-000009350000}"/>
    <cellStyle name="Normal 7 3 2 2 2 4 2 3 2 4" xfId="10281" xr:uid="{00000000-0005-0000-0000-00000A350000}"/>
    <cellStyle name="Normal 7 3 2 2 2 4 2 3 3" xfId="3751" xr:uid="{00000000-0005-0000-0000-00000B350000}"/>
    <cellStyle name="Normal 7 3 2 2 2 4 2 3 3 2" xfId="7499" xr:uid="{00000000-0005-0000-0000-00000C350000}"/>
    <cellStyle name="Normal 7 3 2 2 2 4 2 3 3 2 2" xfId="14986" xr:uid="{00000000-0005-0000-0000-00000D350000}"/>
    <cellStyle name="Normal 7 3 2 2 2 4 2 3 3 3" xfId="11243" xr:uid="{00000000-0005-0000-0000-00000E350000}"/>
    <cellStyle name="Normal 7 3 2 2 2 4 2 3 4" xfId="5627" xr:uid="{00000000-0005-0000-0000-00000F350000}"/>
    <cellStyle name="Normal 7 3 2 2 2 4 2 3 4 2" xfId="13115" xr:uid="{00000000-0005-0000-0000-000010350000}"/>
    <cellStyle name="Normal 7 3 2 2 2 4 2 3 5" xfId="9372" xr:uid="{00000000-0005-0000-0000-000011350000}"/>
    <cellStyle name="Normal 7 3 2 2 2 4 2 4" xfId="2342" xr:uid="{00000000-0005-0000-0000-000012350000}"/>
    <cellStyle name="Normal 7 3 2 2 2 4 2 4 2" xfId="4220" xr:uid="{00000000-0005-0000-0000-000013350000}"/>
    <cellStyle name="Normal 7 3 2 2 2 4 2 4 2 2" xfId="7968" xr:uid="{00000000-0005-0000-0000-000014350000}"/>
    <cellStyle name="Normal 7 3 2 2 2 4 2 4 2 2 2" xfId="15455" xr:uid="{00000000-0005-0000-0000-000015350000}"/>
    <cellStyle name="Normal 7 3 2 2 2 4 2 4 2 3" xfId="11712" xr:uid="{00000000-0005-0000-0000-000016350000}"/>
    <cellStyle name="Normal 7 3 2 2 2 4 2 4 3" xfId="6096" xr:uid="{00000000-0005-0000-0000-000017350000}"/>
    <cellStyle name="Normal 7 3 2 2 2 4 2 4 3 2" xfId="13584" xr:uid="{00000000-0005-0000-0000-000018350000}"/>
    <cellStyle name="Normal 7 3 2 2 2 4 2 4 4" xfId="9841" xr:uid="{00000000-0005-0000-0000-000019350000}"/>
    <cellStyle name="Normal 7 3 2 2 2 4 2 5" xfId="3311" xr:uid="{00000000-0005-0000-0000-00001A350000}"/>
    <cellStyle name="Normal 7 3 2 2 2 4 2 5 2" xfId="7059" xr:uid="{00000000-0005-0000-0000-00001B350000}"/>
    <cellStyle name="Normal 7 3 2 2 2 4 2 5 2 2" xfId="14546" xr:uid="{00000000-0005-0000-0000-00001C350000}"/>
    <cellStyle name="Normal 7 3 2 2 2 4 2 5 3" xfId="10803" xr:uid="{00000000-0005-0000-0000-00001D350000}"/>
    <cellStyle name="Normal 7 3 2 2 2 4 2 6" xfId="5187" xr:uid="{00000000-0005-0000-0000-00001E350000}"/>
    <cellStyle name="Normal 7 3 2 2 2 4 2 6 2" xfId="12675" xr:uid="{00000000-0005-0000-0000-00001F350000}"/>
    <cellStyle name="Normal 7 3 2 2 2 4 2 7" xfId="8932" xr:uid="{00000000-0005-0000-0000-000020350000}"/>
    <cellStyle name="Normal 7 3 2 2 2 4 3" xfId="1650" xr:uid="{00000000-0005-0000-0000-000021350000}"/>
    <cellStyle name="Normal 7 3 2 2 2 4 3 2" xfId="2091" xr:uid="{00000000-0005-0000-0000-000022350000}"/>
    <cellStyle name="Normal 7 3 2 2 2 4 3 2 2" xfId="3002" xr:uid="{00000000-0005-0000-0000-000023350000}"/>
    <cellStyle name="Normal 7 3 2 2 2 4 3 2 2 2" xfId="4879" xr:uid="{00000000-0005-0000-0000-000024350000}"/>
    <cellStyle name="Normal 7 3 2 2 2 4 3 2 2 2 2" xfId="8627" xr:uid="{00000000-0005-0000-0000-000025350000}"/>
    <cellStyle name="Normal 7 3 2 2 2 4 3 2 2 2 2 2" xfId="16114" xr:uid="{00000000-0005-0000-0000-000026350000}"/>
    <cellStyle name="Normal 7 3 2 2 2 4 3 2 2 2 3" xfId="12371" xr:uid="{00000000-0005-0000-0000-000027350000}"/>
    <cellStyle name="Normal 7 3 2 2 2 4 3 2 2 3" xfId="6755" xr:uid="{00000000-0005-0000-0000-000028350000}"/>
    <cellStyle name="Normal 7 3 2 2 2 4 3 2 2 3 2" xfId="14243" xr:uid="{00000000-0005-0000-0000-000029350000}"/>
    <cellStyle name="Normal 7 3 2 2 2 4 3 2 2 4" xfId="10500" xr:uid="{00000000-0005-0000-0000-00002A350000}"/>
    <cellStyle name="Normal 7 3 2 2 2 4 3 2 3" xfId="3970" xr:uid="{00000000-0005-0000-0000-00002B350000}"/>
    <cellStyle name="Normal 7 3 2 2 2 4 3 2 3 2" xfId="7718" xr:uid="{00000000-0005-0000-0000-00002C350000}"/>
    <cellStyle name="Normal 7 3 2 2 2 4 3 2 3 2 2" xfId="15205" xr:uid="{00000000-0005-0000-0000-00002D350000}"/>
    <cellStyle name="Normal 7 3 2 2 2 4 3 2 3 3" xfId="11462" xr:uid="{00000000-0005-0000-0000-00002E350000}"/>
    <cellStyle name="Normal 7 3 2 2 2 4 3 2 4" xfId="5846" xr:uid="{00000000-0005-0000-0000-00002F350000}"/>
    <cellStyle name="Normal 7 3 2 2 2 4 3 2 4 2" xfId="13334" xr:uid="{00000000-0005-0000-0000-000030350000}"/>
    <cellStyle name="Normal 7 3 2 2 2 4 3 2 5" xfId="9591" xr:uid="{00000000-0005-0000-0000-000031350000}"/>
    <cellStyle name="Normal 7 3 2 2 2 4 3 3" xfId="2561" xr:uid="{00000000-0005-0000-0000-000032350000}"/>
    <cellStyle name="Normal 7 3 2 2 2 4 3 3 2" xfId="4439" xr:uid="{00000000-0005-0000-0000-000033350000}"/>
    <cellStyle name="Normal 7 3 2 2 2 4 3 3 2 2" xfId="8187" xr:uid="{00000000-0005-0000-0000-000034350000}"/>
    <cellStyle name="Normal 7 3 2 2 2 4 3 3 2 2 2" xfId="15674" xr:uid="{00000000-0005-0000-0000-000035350000}"/>
    <cellStyle name="Normal 7 3 2 2 2 4 3 3 2 3" xfId="11931" xr:uid="{00000000-0005-0000-0000-000036350000}"/>
    <cellStyle name="Normal 7 3 2 2 2 4 3 3 3" xfId="6315" xr:uid="{00000000-0005-0000-0000-000037350000}"/>
    <cellStyle name="Normal 7 3 2 2 2 4 3 3 3 2" xfId="13803" xr:uid="{00000000-0005-0000-0000-000038350000}"/>
    <cellStyle name="Normal 7 3 2 2 2 4 3 3 4" xfId="10060" xr:uid="{00000000-0005-0000-0000-000039350000}"/>
    <cellStyle name="Normal 7 3 2 2 2 4 3 4" xfId="3530" xr:uid="{00000000-0005-0000-0000-00003A350000}"/>
    <cellStyle name="Normal 7 3 2 2 2 4 3 4 2" xfId="7278" xr:uid="{00000000-0005-0000-0000-00003B350000}"/>
    <cellStyle name="Normal 7 3 2 2 2 4 3 4 2 2" xfId="14765" xr:uid="{00000000-0005-0000-0000-00003C350000}"/>
    <cellStyle name="Normal 7 3 2 2 2 4 3 4 3" xfId="11022" xr:uid="{00000000-0005-0000-0000-00003D350000}"/>
    <cellStyle name="Normal 7 3 2 2 2 4 3 5" xfId="5406" xr:uid="{00000000-0005-0000-0000-00003E350000}"/>
    <cellStyle name="Normal 7 3 2 2 2 4 3 5 2" xfId="12894" xr:uid="{00000000-0005-0000-0000-00003F350000}"/>
    <cellStyle name="Normal 7 3 2 2 2 4 3 6" xfId="9151" xr:uid="{00000000-0005-0000-0000-000040350000}"/>
    <cellStyle name="Normal 7 3 2 2 2 4 4" xfId="1871" xr:uid="{00000000-0005-0000-0000-000041350000}"/>
    <cellStyle name="Normal 7 3 2 2 2 4 4 2" xfId="2782" xr:uid="{00000000-0005-0000-0000-000042350000}"/>
    <cellStyle name="Normal 7 3 2 2 2 4 4 2 2" xfId="4659" xr:uid="{00000000-0005-0000-0000-000043350000}"/>
    <cellStyle name="Normal 7 3 2 2 2 4 4 2 2 2" xfId="8407" xr:uid="{00000000-0005-0000-0000-000044350000}"/>
    <cellStyle name="Normal 7 3 2 2 2 4 4 2 2 2 2" xfId="15894" xr:uid="{00000000-0005-0000-0000-000045350000}"/>
    <cellStyle name="Normal 7 3 2 2 2 4 4 2 2 3" xfId="12151" xr:uid="{00000000-0005-0000-0000-000046350000}"/>
    <cellStyle name="Normal 7 3 2 2 2 4 4 2 3" xfId="6535" xr:uid="{00000000-0005-0000-0000-000047350000}"/>
    <cellStyle name="Normal 7 3 2 2 2 4 4 2 3 2" xfId="14023" xr:uid="{00000000-0005-0000-0000-000048350000}"/>
    <cellStyle name="Normal 7 3 2 2 2 4 4 2 4" xfId="10280" xr:uid="{00000000-0005-0000-0000-000049350000}"/>
    <cellStyle name="Normal 7 3 2 2 2 4 4 3" xfId="3750" xr:uid="{00000000-0005-0000-0000-00004A350000}"/>
    <cellStyle name="Normal 7 3 2 2 2 4 4 3 2" xfId="7498" xr:uid="{00000000-0005-0000-0000-00004B350000}"/>
    <cellStyle name="Normal 7 3 2 2 2 4 4 3 2 2" xfId="14985" xr:uid="{00000000-0005-0000-0000-00004C350000}"/>
    <cellStyle name="Normal 7 3 2 2 2 4 4 3 3" xfId="11242" xr:uid="{00000000-0005-0000-0000-00004D350000}"/>
    <cellStyle name="Normal 7 3 2 2 2 4 4 4" xfId="5626" xr:uid="{00000000-0005-0000-0000-00004E350000}"/>
    <cellStyle name="Normal 7 3 2 2 2 4 4 4 2" xfId="13114" xr:uid="{00000000-0005-0000-0000-00004F350000}"/>
    <cellStyle name="Normal 7 3 2 2 2 4 4 5" xfId="9371" xr:uid="{00000000-0005-0000-0000-000050350000}"/>
    <cellStyle name="Normal 7 3 2 2 2 4 5" xfId="2341" xr:uid="{00000000-0005-0000-0000-000051350000}"/>
    <cellStyle name="Normal 7 3 2 2 2 4 5 2" xfId="4219" xr:uid="{00000000-0005-0000-0000-000052350000}"/>
    <cellStyle name="Normal 7 3 2 2 2 4 5 2 2" xfId="7967" xr:uid="{00000000-0005-0000-0000-000053350000}"/>
    <cellStyle name="Normal 7 3 2 2 2 4 5 2 2 2" xfId="15454" xr:uid="{00000000-0005-0000-0000-000054350000}"/>
    <cellStyle name="Normal 7 3 2 2 2 4 5 2 3" xfId="11711" xr:uid="{00000000-0005-0000-0000-000055350000}"/>
    <cellStyle name="Normal 7 3 2 2 2 4 5 3" xfId="6095" xr:uid="{00000000-0005-0000-0000-000056350000}"/>
    <cellStyle name="Normal 7 3 2 2 2 4 5 3 2" xfId="13583" xr:uid="{00000000-0005-0000-0000-000057350000}"/>
    <cellStyle name="Normal 7 3 2 2 2 4 5 4" xfId="9840" xr:uid="{00000000-0005-0000-0000-000058350000}"/>
    <cellStyle name="Normal 7 3 2 2 2 4 6" xfId="3310" xr:uid="{00000000-0005-0000-0000-000059350000}"/>
    <cellStyle name="Normal 7 3 2 2 2 4 6 2" xfId="7058" xr:uid="{00000000-0005-0000-0000-00005A350000}"/>
    <cellStyle name="Normal 7 3 2 2 2 4 6 2 2" xfId="14545" xr:uid="{00000000-0005-0000-0000-00005B350000}"/>
    <cellStyle name="Normal 7 3 2 2 2 4 6 3" xfId="10802" xr:uid="{00000000-0005-0000-0000-00005C350000}"/>
    <cellStyle name="Normal 7 3 2 2 2 4 7" xfId="5186" xr:uid="{00000000-0005-0000-0000-00005D350000}"/>
    <cellStyle name="Normal 7 3 2 2 2 4 7 2" xfId="12674" xr:uid="{00000000-0005-0000-0000-00005E350000}"/>
    <cellStyle name="Normal 7 3 2 2 2 4 8" xfId="8931" xr:uid="{00000000-0005-0000-0000-00005F350000}"/>
    <cellStyle name="Normal 7 3 2 2 2 5" xfId="1319" xr:uid="{00000000-0005-0000-0000-000060350000}"/>
    <cellStyle name="Normal 7 3 2 2 2 5 2" xfId="1652" xr:uid="{00000000-0005-0000-0000-000061350000}"/>
    <cellStyle name="Normal 7 3 2 2 2 5 2 2" xfId="2093" xr:uid="{00000000-0005-0000-0000-000062350000}"/>
    <cellStyle name="Normal 7 3 2 2 2 5 2 2 2" xfId="3004" xr:uid="{00000000-0005-0000-0000-000063350000}"/>
    <cellStyle name="Normal 7 3 2 2 2 5 2 2 2 2" xfId="4881" xr:uid="{00000000-0005-0000-0000-000064350000}"/>
    <cellStyle name="Normal 7 3 2 2 2 5 2 2 2 2 2" xfId="8629" xr:uid="{00000000-0005-0000-0000-000065350000}"/>
    <cellStyle name="Normal 7 3 2 2 2 5 2 2 2 2 2 2" xfId="16116" xr:uid="{00000000-0005-0000-0000-000066350000}"/>
    <cellStyle name="Normal 7 3 2 2 2 5 2 2 2 2 3" xfId="12373" xr:uid="{00000000-0005-0000-0000-000067350000}"/>
    <cellStyle name="Normal 7 3 2 2 2 5 2 2 2 3" xfId="6757" xr:uid="{00000000-0005-0000-0000-000068350000}"/>
    <cellStyle name="Normal 7 3 2 2 2 5 2 2 2 3 2" xfId="14245" xr:uid="{00000000-0005-0000-0000-000069350000}"/>
    <cellStyle name="Normal 7 3 2 2 2 5 2 2 2 4" xfId="10502" xr:uid="{00000000-0005-0000-0000-00006A350000}"/>
    <cellStyle name="Normal 7 3 2 2 2 5 2 2 3" xfId="3972" xr:uid="{00000000-0005-0000-0000-00006B350000}"/>
    <cellStyle name="Normal 7 3 2 2 2 5 2 2 3 2" xfId="7720" xr:uid="{00000000-0005-0000-0000-00006C350000}"/>
    <cellStyle name="Normal 7 3 2 2 2 5 2 2 3 2 2" xfId="15207" xr:uid="{00000000-0005-0000-0000-00006D350000}"/>
    <cellStyle name="Normal 7 3 2 2 2 5 2 2 3 3" xfId="11464" xr:uid="{00000000-0005-0000-0000-00006E350000}"/>
    <cellStyle name="Normal 7 3 2 2 2 5 2 2 4" xfId="5848" xr:uid="{00000000-0005-0000-0000-00006F350000}"/>
    <cellStyle name="Normal 7 3 2 2 2 5 2 2 4 2" xfId="13336" xr:uid="{00000000-0005-0000-0000-000070350000}"/>
    <cellStyle name="Normal 7 3 2 2 2 5 2 2 5" xfId="9593" xr:uid="{00000000-0005-0000-0000-000071350000}"/>
    <cellStyle name="Normal 7 3 2 2 2 5 2 3" xfId="2563" xr:uid="{00000000-0005-0000-0000-000072350000}"/>
    <cellStyle name="Normal 7 3 2 2 2 5 2 3 2" xfId="4441" xr:uid="{00000000-0005-0000-0000-000073350000}"/>
    <cellStyle name="Normal 7 3 2 2 2 5 2 3 2 2" xfId="8189" xr:uid="{00000000-0005-0000-0000-000074350000}"/>
    <cellStyle name="Normal 7 3 2 2 2 5 2 3 2 2 2" xfId="15676" xr:uid="{00000000-0005-0000-0000-000075350000}"/>
    <cellStyle name="Normal 7 3 2 2 2 5 2 3 2 3" xfId="11933" xr:uid="{00000000-0005-0000-0000-000076350000}"/>
    <cellStyle name="Normal 7 3 2 2 2 5 2 3 3" xfId="6317" xr:uid="{00000000-0005-0000-0000-000077350000}"/>
    <cellStyle name="Normal 7 3 2 2 2 5 2 3 3 2" xfId="13805" xr:uid="{00000000-0005-0000-0000-000078350000}"/>
    <cellStyle name="Normal 7 3 2 2 2 5 2 3 4" xfId="10062" xr:uid="{00000000-0005-0000-0000-000079350000}"/>
    <cellStyle name="Normal 7 3 2 2 2 5 2 4" xfId="3532" xr:uid="{00000000-0005-0000-0000-00007A350000}"/>
    <cellStyle name="Normal 7 3 2 2 2 5 2 4 2" xfId="7280" xr:uid="{00000000-0005-0000-0000-00007B350000}"/>
    <cellStyle name="Normal 7 3 2 2 2 5 2 4 2 2" xfId="14767" xr:uid="{00000000-0005-0000-0000-00007C350000}"/>
    <cellStyle name="Normal 7 3 2 2 2 5 2 4 3" xfId="11024" xr:uid="{00000000-0005-0000-0000-00007D350000}"/>
    <cellStyle name="Normal 7 3 2 2 2 5 2 5" xfId="5408" xr:uid="{00000000-0005-0000-0000-00007E350000}"/>
    <cellStyle name="Normal 7 3 2 2 2 5 2 5 2" xfId="12896" xr:uid="{00000000-0005-0000-0000-00007F350000}"/>
    <cellStyle name="Normal 7 3 2 2 2 5 2 6" xfId="9153" xr:uid="{00000000-0005-0000-0000-000080350000}"/>
    <cellStyle name="Normal 7 3 2 2 2 5 3" xfId="1873" xr:uid="{00000000-0005-0000-0000-000081350000}"/>
    <cellStyle name="Normal 7 3 2 2 2 5 3 2" xfId="2784" xr:uid="{00000000-0005-0000-0000-000082350000}"/>
    <cellStyle name="Normal 7 3 2 2 2 5 3 2 2" xfId="4661" xr:uid="{00000000-0005-0000-0000-000083350000}"/>
    <cellStyle name="Normal 7 3 2 2 2 5 3 2 2 2" xfId="8409" xr:uid="{00000000-0005-0000-0000-000084350000}"/>
    <cellStyle name="Normal 7 3 2 2 2 5 3 2 2 2 2" xfId="15896" xr:uid="{00000000-0005-0000-0000-000085350000}"/>
    <cellStyle name="Normal 7 3 2 2 2 5 3 2 2 3" xfId="12153" xr:uid="{00000000-0005-0000-0000-000086350000}"/>
    <cellStyle name="Normal 7 3 2 2 2 5 3 2 3" xfId="6537" xr:uid="{00000000-0005-0000-0000-000087350000}"/>
    <cellStyle name="Normal 7 3 2 2 2 5 3 2 3 2" xfId="14025" xr:uid="{00000000-0005-0000-0000-000088350000}"/>
    <cellStyle name="Normal 7 3 2 2 2 5 3 2 4" xfId="10282" xr:uid="{00000000-0005-0000-0000-000089350000}"/>
    <cellStyle name="Normal 7 3 2 2 2 5 3 3" xfId="3752" xr:uid="{00000000-0005-0000-0000-00008A350000}"/>
    <cellStyle name="Normal 7 3 2 2 2 5 3 3 2" xfId="7500" xr:uid="{00000000-0005-0000-0000-00008B350000}"/>
    <cellStyle name="Normal 7 3 2 2 2 5 3 3 2 2" xfId="14987" xr:uid="{00000000-0005-0000-0000-00008C350000}"/>
    <cellStyle name="Normal 7 3 2 2 2 5 3 3 3" xfId="11244" xr:uid="{00000000-0005-0000-0000-00008D350000}"/>
    <cellStyle name="Normal 7 3 2 2 2 5 3 4" xfId="5628" xr:uid="{00000000-0005-0000-0000-00008E350000}"/>
    <cellStyle name="Normal 7 3 2 2 2 5 3 4 2" xfId="13116" xr:uid="{00000000-0005-0000-0000-00008F350000}"/>
    <cellStyle name="Normal 7 3 2 2 2 5 3 5" xfId="9373" xr:uid="{00000000-0005-0000-0000-000090350000}"/>
    <cellStyle name="Normal 7 3 2 2 2 5 4" xfId="2343" xr:uid="{00000000-0005-0000-0000-000091350000}"/>
    <cellStyle name="Normal 7 3 2 2 2 5 4 2" xfId="4221" xr:uid="{00000000-0005-0000-0000-000092350000}"/>
    <cellStyle name="Normal 7 3 2 2 2 5 4 2 2" xfId="7969" xr:uid="{00000000-0005-0000-0000-000093350000}"/>
    <cellStyle name="Normal 7 3 2 2 2 5 4 2 2 2" xfId="15456" xr:uid="{00000000-0005-0000-0000-000094350000}"/>
    <cellStyle name="Normal 7 3 2 2 2 5 4 2 3" xfId="11713" xr:uid="{00000000-0005-0000-0000-000095350000}"/>
    <cellStyle name="Normal 7 3 2 2 2 5 4 3" xfId="6097" xr:uid="{00000000-0005-0000-0000-000096350000}"/>
    <cellStyle name="Normal 7 3 2 2 2 5 4 3 2" xfId="13585" xr:uid="{00000000-0005-0000-0000-000097350000}"/>
    <cellStyle name="Normal 7 3 2 2 2 5 4 4" xfId="9842" xr:uid="{00000000-0005-0000-0000-000098350000}"/>
    <cellStyle name="Normal 7 3 2 2 2 5 5" xfId="3312" xr:uid="{00000000-0005-0000-0000-000099350000}"/>
    <cellStyle name="Normal 7 3 2 2 2 5 5 2" xfId="7060" xr:uid="{00000000-0005-0000-0000-00009A350000}"/>
    <cellStyle name="Normal 7 3 2 2 2 5 5 2 2" xfId="14547" xr:uid="{00000000-0005-0000-0000-00009B350000}"/>
    <cellStyle name="Normal 7 3 2 2 2 5 5 3" xfId="10804" xr:uid="{00000000-0005-0000-0000-00009C350000}"/>
    <cellStyle name="Normal 7 3 2 2 2 5 6" xfId="5188" xr:uid="{00000000-0005-0000-0000-00009D350000}"/>
    <cellStyle name="Normal 7 3 2 2 2 5 6 2" xfId="12676" xr:uid="{00000000-0005-0000-0000-00009E350000}"/>
    <cellStyle name="Normal 7 3 2 2 2 5 7" xfId="8933" xr:uid="{00000000-0005-0000-0000-00009F350000}"/>
    <cellStyle name="Normal 7 3 2 2 2 6" xfId="1628" xr:uid="{00000000-0005-0000-0000-0000A0350000}"/>
    <cellStyle name="Normal 7 3 2 2 2 6 2" xfId="2069" xr:uid="{00000000-0005-0000-0000-0000A1350000}"/>
    <cellStyle name="Normal 7 3 2 2 2 6 2 2" xfId="2980" xr:uid="{00000000-0005-0000-0000-0000A2350000}"/>
    <cellStyle name="Normal 7 3 2 2 2 6 2 2 2" xfId="4857" xr:uid="{00000000-0005-0000-0000-0000A3350000}"/>
    <cellStyle name="Normal 7 3 2 2 2 6 2 2 2 2" xfId="8605" xr:uid="{00000000-0005-0000-0000-0000A4350000}"/>
    <cellStyle name="Normal 7 3 2 2 2 6 2 2 2 2 2" xfId="16092" xr:uid="{00000000-0005-0000-0000-0000A5350000}"/>
    <cellStyle name="Normal 7 3 2 2 2 6 2 2 2 3" xfId="12349" xr:uid="{00000000-0005-0000-0000-0000A6350000}"/>
    <cellStyle name="Normal 7 3 2 2 2 6 2 2 3" xfId="6733" xr:uid="{00000000-0005-0000-0000-0000A7350000}"/>
    <cellStyle name="Normal 7 3 2 2 2 6 2 2 3 2" xfId="14221" xr:uid="{00000000-0005-0000-0000-0000A8350000}"/>
    <cellStyle name="Normal 7 3 2 2 2 6 2 2 4" xfId="10478" xr:uid="{00000000-0005-0000-0000-0000A9350000}"/>
    <cellStyle name="Normal 7 3 2 2 2 6 2 3" xfId="3948" xr:uid="{00000000-0005-0000-0000-0000AA350000}"/>
    <cellStyle name="Normal 7 3 2 2 2 6 2 3 2" xfId="7696" xr:uid="{00000000-0005-0000-0000-0000AB350000}"/>
    <cellStyle name="Normal 7 3 2 2 2 6 2 3 2 2" xfId="15183" xr:uid="{00000000-0005-0000-0000-0000AC350000}"/>
    <cellStyle name="Normal 7 3 2 2 2 6 2 3 3" xfId="11440" xr:uid="{00000000-0005-0000-0000-0000AD350000}"/>
    <cellStyle name="Normal 7 3 2 2 2 6 2 4" xfId="5824" xr:uid="{00000000-0005-0000-0000-0000AE350000}"/>
    <cellStyle name="Normal 7 3 2 2 2 6 2 4 2" xfId="13312" xr:uid="{00000000-0005-0000-0000-0000AF350000}"/>
    <cellStyle name="Normal 7 3 2 2 2 6 2 5" xfId="9569" xr:uid="{00000000-0005-0000-0000-0000B0350000}"/>
    <cellStyle name="Normal 7 3 2 2 2 6 3" xfId="2539" xr:uid="{00000000-0005-0000-0000-0000B1350000}"/>
    <cellStyle name="Normal 7 3 2 2 2 6 3 2" xfId="4417" xr:uid="{00000000-0005-0000-0000-0000B2350000}"/>
    <cellStyle name="Normal 7 3 2 2 2 6 3 2 2" xfId="8165" xr:uid="{00000000-0005-0000-0000-0000B3350000}"/>
    <cellStyle name="Normal 7 3 2 2 2 6 3 2 2 2" xfId="15652" xr:uid="{00000000-0005-0000-0000-0000B4350000}"/>
    <cellStyle name="Normal 7 3 2 2 2 6 3 2 3" xfId="11909" xr:uid="{00000000-0005-0000-0000-0000B5350000}"/>
    <cellStyle name="Normal 7 3 2 2 2 6 3 3" xfId="6293" xr:uid="{00000000-0005-0000-0000-0000B6350000}"/>
    <cellStyle name="Normal 7 3 2 2 2 6 3 3 2" xfId="13781" xr:uid="{00000000-0005-0000-0000-0000B7350000}"/>
    <cellStyle name="Normal 7 3 2 2 2 6 3 4" xfId="10038" xr:uid="{00000000-0005-0000-0000-0000B8350000}"/>
    <cellStyle name="Normal 7 3 2 2 2 6 4" xfId="3508" xr:uid="{00000000-0005-0000-0000-0000B9350000}"/>
    <cellStyle name="Normal 7 3 2 2 2 6 4 2" xfId="7256" xr:uid="{00000000-0005-0000-0000-0000BA350000}"/>
    <cellStyle name="Normal 7 3 2 2 2 6 4 2 2" xfId="14743" xr:uid="{00000000-0005-0000-0000-0000BB350000}"/>
    <cellStyle name="Normal 7 3 2 2 2 6 4 3" xfId="11000" xr:uid="{00000000-0005-0000-0000-0000BC350000}"/>
    <cellStyle name="Normal 7 3 2 2 2 6 5" xfId="5384" xr:uid="{00000000-0005-0000-0000-0000BD350000}"/>
    <cellStyle name="Normal 7 3 2 2 2 6 5 2" xfId="12872" xr:uid="{00000000-0005-0000-0000-0000BE350000}"/>
    <cellStyle name="Normal 7 3 2 2 2 6 6" xfId="9129" xr:uid="{00000000-0005-0000-0000-0000BF350000}"/>
    <cellStyle name="Normal 7 3 2 2 2 7" xfId="1849" xr:uid="{00000000-0005-0000-0000-0000C0350000}"/>
    <cellStyle name="Normal 7 3 2 2 2 7 2" xfId="2760" xr:uid="{00000000-0005-0000-0000-0000C1350000}"/>
    <cellStyle name="Normal 7 3 2 2 2 7 2 2" xfId="4637" xr:uid="{00000000-0005-0000-0000-0000C2350000}"/>
    <cellStyle name="Normal 7 3 2 2 2 7 2 2 2" xfId="8385" xr:uid="{00000000-0005-0000-0000-0000C3350000}"/>
    <cellStyle name="Normal 7 3 2 2 2 7 2 2 2 2" xfId="15872" xr:uid="{00000000-0005-0000-0000-0000C4350000}"/>
    <cellStyle name="Normal 7 3 2 2 2 7 2 2 3" xfId="12129" xr:uid="{00000000-0005-0000-0000-0000C5350000}"/>
    <cellStyle name="Normal 7 3 2 2 2 7 2 3" xfId="6513" xr:uid="{00000000-0005-0000-0000-0000C6350000}"/>
    <cellStyle name="Normal 7 3 2 2 2 7 2 3 2" xfId="14001" xr:uid="{00000000-0005-0000-0000-0000C7350000}"/>
    <cellStyle name="Normal 7 3 2 2 2 7 2 4" xfId="10258" xr:uid="{00000000-0005-0000-0000-0000C8350000}"/>
    <cellStyle name="Normal 7 3 2 2 2 7 3" xfId="3728" xr:uid="{00000000-0005-0000-0000-0000C9350000}"/>
    <cellStyle name="Normal 7 3 2 2 2 7 3 2" xfId="7476" xr:uid="{00000000-0005-0000-0000-0000CA350000}"/>
    <cellStyle name="Normal 7 3 2 2 2 7 3 2 2" xfId="14963" xr:uid="{00000000-0005-0000-0000-0000CB350000}"/>
    <cellStyle name="Normal 7 3 2 2 2 7 3 3" xfId="11220" xr:uid="{00000000-0005-0000-0000-0000CC350000}"/>
    <cellStyle name="Normal 7 3 2 2 2 7 4" xfId="5604" xr:uid="{00000000-0005-0000-0000-0000CD350000}"/>
    <cellStyle name="Normal 7 3 2 2 2 7 4 2" xfId="13092" xr:uid="{00000000-0005-0000-0000-0000CE350000}"/>
    <cellStyle name="Normal 7 3 2 2 2 7 5" xfId="9349" xr:uid="{00000000-0005-0000-0000-0000CF350000}"/>
    <cellStyle name="Normal 7 3 2 2 2 8" xfId="2319" xr:uid="{00000000-0005-0000-0000-0000D0350000}"/>
    <cellStyle name="Normal 7 3 2 2 2 8 2" xfId="4197" xr:uid="{00000000-0005-0000-0000-0000D1350000}"/>
    <cellStyle name="Normal 7 3 2 2 2 8 2 2" xfId="7945" xr:uid="{00000000-0005-0000-0000-0000D2350000}"/>
    <cellStyle name="Normal 7 3 2 2 2 8 2 2 2" xfId="15432" xr:uid="{00000000-0005-0000-0000-0000D3350000}"/>
    <cellStyle name="Normal 7 3 2 2 2 8 2 3" xfId="11689" xr:uid="{00000000-0005-0000-0000-0000D4350000}"/>
    <cellStyle name="Normal 7 3 2 2 2 8 3" xfId="6073" xr:uid="{00000000-0005-0000-0000-0000D5350000}"/>
    <cellStyle name="Normal 7 3 2 2 2 8 3 2" xfId="13561" xr:uid="{00000000-0005-0000-0000-0000D6350000}"/>
    <cellStyle name="Normal 7 3 2 2 2 8 4" xfId="9818" xr:uid="{00000000-0005-0000-0000-0000D7350000}"/>
    <cellStyle name="Normal 7 3 2 2 2 9" xfId="3288" xr:uid="{00000000-0005-0000-0000-0000D8350000}"/>
    <cellStyle name="Normal 7 3 2 2 2 9 2" xfId="7036" xr:uid="{00000000-0005-0000-0000-0000D9350000}"/>
    <cellStyle name="Normal 7 3 2 2 2 9 2 2" xfId="14523" xr:uid="{00000000-0005-0000-0000-0000DA350000}"/>
    <cellStyle name="Normal 7 3 2 2 2 9 3" xfId="10780" xr:uid="{00000000-0005-0000-0000-0000DB350000}"/>
    <cellStyle name="Normal 7 3 2 2 3" xfId="1320" xr:uid="{00000000-0005-0000-0000-0000DC350000}"/>
    <cellStyle name="Normal 7 3 2 2 3 2" xfId="1321" xr:uid="{00000000-0005-0000-0000-0000DD350000}"/>
    <cellStyle name="Normal 7 3 2 2 3 2 2" xfId="1322" xr:uid="{00000000-0005-0000-0000-0000DE350000}"/>
    <cellStyle name="Normal 7 3 2 2 3 2 2 2" xfId="1655" xr:uid="{00000000-0005-0000-0000-0000DF350000}"/>
    <cellStyle name="Normal 7 3 2 2 3 2 2 2 2" xfId="2096" xr:uid="{00000000-0005-0000-0000-0000E0350000}"/>
    <cellStyle name="Normal 7 3 2 2 3 2 2 2 2 2" xfId="3007" xr:uid="{00000000-0005-0000-0000-0000E1350000}"/>
    <cellStyle name="Normal 7 3 2 2 3 2 2 2 2 2 2" xfId="4884" xr:uid="{00000000-0005-0000-0000-0000E2350000}"/>
    <cellStyle name="Normal 7 3 2 2 3 2 2 2 2 2 2 2" xfId="8632" xr:uid="{00000000-0005-0000-0000-0000E3350000}"/>
    <cellStyle name="Normal 7 3 2 2 3 2 2 2 2 2 2 2 2" xfId="16119" xr:uid="{00000000-0005-0000-0000-0000E4350000}"/>
    <cellStyle name="Normal 7 3 2 2 3 2 2 2 2 2 2 3" xfId="12376" xr:uid="{00000000-0005-0000-0000-0000E5350000}"/>
    <cellStyle name="Normal 7 3 2 2 3 2 2 2 2 2 3" xfId="6760" xr:uid="{00000000-0005-0000-0000-0000E6350000}"/>
    <cellStyle name="Normal 7 3 2 2 3 2 2 2 2 2 3 2" xfId="14248" xr:uid="{00000000-0005-0000-0000-0000E7350000}"/>
    <cellStyle name="Normal 7 3 2 2 3 2 2 2 2 2 4" xfId="10505" xr:uid="{00000000-0005-0000-0000-0000E8350000}"/>
    <cellStyle name="Normal 7 3 2 2 3 2 2 2 2 3" xfId="3975" xr:uid="{00000000-0005-0000-0000-0000E9350000}"/>
    <cellStyle name="Normal 7 3 2 2 3 2 2 2 2 3 2" xfId="7723" xr:uid="{00000000-0005-0000-0000-0000EA350000}"/>
    <cellStyle name="Normal 7 3 2 2 3 2 2 2 2 3 2 2" xfId="15210" xr:uid="{00000000-0005-0000-0000-0000EB350000}"/>
    <cellStyle name="Normal 7 3 2 2 3 2 2 2 2 3 3" xfId="11467" xr:uid="{00000000-0005-0000-0000-0000EC350000}"/>
    <cellStyle name="Normal 7 3 2 2 3 2 2 2 2 4" xfId="5851" xr:uid="{00000000-0005-0000-0000-0000ED350000}"/>
    <cellStyle name="Normal 7 3 2 2 3 2 2 2 2 4 2" xfId="13339" xr:uid="{00000000-0005-0000-0000-0000EE350000}"/>
    <cellStyle name="Normal 7 3 2 2 3 2 2 2 2 5" xfId="9596" xr:uid="{00000000-0005-0000-0000-0000EF350000}"/>
    <cellStyle name="Normal 7 3 2 2 3 2 2 2 3" xfId="2566" xr:uid="{00000000-0005-0000-0000-0000F0350000}"/>
    <cellStyle name="Normal 7 3 2 2 3 2 2 2 3 2" xfId="4444" xr:uid="{00000000-0005-0000-0000-0000F1350000}"/>
    <cellStyle name="Normal 7 3 2 2 3 2 2 2 3 2 2" xfId="8192" xr:uid="{00000000-0005-0000-0000-0000F2350000}"/>
    <cellStyle name="Normal 7 3 2 2 3 2 2 2 3 2 2 2" xfId="15679" xr:uid="{00000000-0005-0000-0000-0000F3350000}"/>
    <cellStyle name="Normal 7 3 2 2 3 2 2 2 3 2 3" xfId="11936" xr:uid="{00000000-0005-0000-0000-0000F4350000}"/>
    <cellStyle name="Normal 7 3 2 2 3 2 2 2 3 3" xfId="6320" xr:uid="{00000000-0005-0000-0000-0000F5350000}"/>
    <cellStyle name="Normal 7 3 2 2 3 2 2 2 3 3 2" xfId="13808" xr:uid="{00000000-0005-0000-0000-0000F6350000}"/>
    <cellStyle name="Normal 7 3 2 2 3 2 2 2 3 4" xfId="10065" xr:uid="{00000000-0005-0000-0000-0000F7350000}"/>
    <cellStyle name="Normal 7 3 2 2 3 2 2 2 4" xfId="3535" xr:uid="{00000000-0005-0000-0000-0000F8350000}"/>
    <cellStyle name="Normal 7 3 2 2 3 2 2 2 4 2" xfId="7283" xr:uid="{00000000-0005-0000-0000-0000F9350000}"/>
    <cellStyle name="Normal 7 3 2 2 3 2 2 2 4 2 2" xfId="14770" xr:uid="{00000000-0005-0000-0000-0000FA350000}"/>
    <cellStyle name="Normal 7 3 2 2 3 2 2 2 4 3" xfId="11027" xr:uid="{00000000-0005-0000-0000-0000FB350000}"/>
    <cellStyle name="Normal 7 3 2 2 3 2 2 2 5" xfId="5411" xr:uid="{00000000-0005-0000-0000-0000FC350000}"/>
    <cellStyle name="Normal 7 3 2 2 3 2 2 2 5 2" xfId="12899" xr:uid="{00000000-0005-0000-0000-0000FD350000}"/>
    <cellStyle name="Normal 7 3 2 2 3 2 2 2 6" xfId="9156" xr:uid="{00000000-0005-0000-0000-0000FE350000}"/>
    <cellStyle name="Normal 7 3 2 2 3 2 2 3" xfId="1876" xr:uid="{00000000-0005-0000-0000-0000FF350000}"/>
    <cellStyle name="Normal 7 3 2 2 3 2 2 3 2" xfId="2787" xr:uid="{00000000-0005-0000-0000-000000360000}"/>
    <cellStyle name="Normal 7 3 2 2 3 2 2 3 2 2" xfId="4664" xr:uid="{00000000-0005-0000-0000-000001360000}"/>
    <cellStyle name="Normal 7 3 2 2 3 2 2 3 2 2 2" xfId="8412" xr:uid="{00000000-0005-0000-0000-000002360000}"/>
    <cellStyle name="Normal 7 3 2 2 3 2 2 3 2 2 2 2" xfId="15899" xr:uid="{00000000-0005-0000-0000-000003360000}"/>
    <cellStyle name="Normal 7 3 2 2 3 2 2 3 2 2 3" xfId="12156" xr:uid="{00000000-0005-0000-0000-000004360000}"/>
    <cellStyle name="Normal 7 3 2 2 3 2 2 3 2 3" xfId="6540" xr:uid="{00000000-0005-0000-0000-000005360000}"/>
    <cellStyle name="Normal 7 3 2 2 3 2 2 3 2 3 2" xfId="14028" xr:uid="{00000000-0005-0000-0000-000006360000}"/>
    <cellStyle name="Normal 7 3 2 2 3 2 2 3 2 4" xfId="10285" xr:uid="{00000000-0005-0000-0000-000007360000}"/>
    <cellStyle name="Normal 7 3 2 2 3 2 2 3 3" xfId="3755" xr:uid="{00000000-0005-0000-0000-000008360000}"/>
    <cellStyle name="Normal 7 3 2 2 3 2 2 3 3 2" xfId="7503" xr:uid="{00000000-0005-0000-0000-000009360000}"/>
    <cellStyle name="Normal 7 3 2 2 3 2 2 3 3 2 2" xfId="14990" xr:uid="{00000000-0005-0000-0000-00000A360000}"/>
    <cellStyle name="Normal 7 3 2 2 3 2 2 3 3 3" xfId="11247" xr:uid="{00000000-0005-0000-0000-00000B360000}"/>
    <cellStyle name="Normal 7 3 2 2 3 2 2 3 4" xfId="5631" xr:uid="{00000000-0005-0000-0000-00000C360000}"/>
    <cellStyle name="Normal 7 3 2 2 3 2 2 3 4 2" xfId="13119" xr:uid="{00000000-0005-0000-0000-00000D360000}"/>
    <cellStyle name="Normal 7 3 2 2 3 2 2 3 5" xfId="9376" xr:uid="{00000000-0005-0000-0000-00000E360000}"/>
    <cellStyle name="Normal 7 3 2 2 3 2 2 4" xfId="2346" xr:uid="{00000000-0005-0000-0000-00000F360000}"/>
    <cellStyle name="Normal 7 3 2 2 3 2 2 4 2" xfId="4224" xr:uid="{00000000-0005-0000-0000-000010360000}"/>
    <cellStyle name="Normal 7 3 2 2 3 2 2 4 2 2" xfId="7972" xr:uid="{00000000-0005-0000-0000-000011360000}"/>
    <cellStyle name="Normal 7 3 2 2 3 2 2 4 2 2 2" xfId="15459" xr:uid="{00000000-0005-0000-0000-000012360000}"/>
    <cellStyle name="Normal 7 3 2 2 3 2 2 4 2 3" xfId="11716" xr:uid="{00000000-0005-0000-0000-000013360000}"/>
    <cellStyle name="Normal 7 3 2 2 3 2 2 4 3" xfId="6100" xr:uid="{00000000-0005-0000-0000-000014360000}"/>
    <cellStyle name="Normal 7 3 2 2 3 2 2 4 3 2" xfId="13588" xr:uid="{00000000-0005-0000-0000-000015360000}"/>
    <cellStyle name="Normal 7 3 2 2 3 2 2 4 4" xfId="9845" xr:uid="{00000000-0005-0000-0000-000016360000}"/>
    <cellStyle name="Normal 7 3 2 2 3 2 2 5" xfId="3315" xr:uid="{00000000-0005-0000-0000-000017360000}"/>
    <cellStyle name="Normal 7 3 2 2 3 2 2 5 2" xfId="7063" xr:uid="{00000000-0005-0000-0000-000018360000}"/>
    <cellStyle name="Normal 7 3 2 2 3 2 2 5 2 2" xfId="14550" xr:uid="{00000000-0005-0000-0000-000019360000}"/>
    <cellStyle name="Normal 7 3 2 2 3 2 2 5 3" xfId="10807" xr:uid="{00000000-0005-0000-0000-00001A360000}"/>
    <cellStyle name="Normal 7 3 2 2 3 2 2 6" xfId="5191" xr:uid="{00000000-0005-0000-0000-00001B360000}"/>
    <cellStyle name="Normal 7 3 2 2 3 2 2 6 2" xfId="12679" xr:uid="{00000000-0005-0000-0000-00001C360000}"/>
    <cellStyle name="Normal 7 3 2 2 3 2 2 7" xfId="8936" xr:uid="{00000000-0005-0000-0000-00001D360000}"/>
    <cellStyle name="Normal 7 3 2 2 3 2 3" xfId="1654" xr:uid="{00000000-0005-0000-0000-00001E360000}"/>
    <cellStyle name="Normal 7 3 2 2 3 2 3 2" xfId="2095" xr:uid="{00000000-0005-0000-0000-00001F360000}"/>
    <cellStyle name="Normal 7 3 2 2 3 2 3 2 2" xfId="3006" xr:uid="{00000000-0005-0000-0000-000020360000}"/>
    <cellStyle name="Normal 7 3 2 2 3 2 3 2 2 2" xfId="4883" xr:uid="{00000000-0005-0000-0000-000021360000}"/>
    <cellStyle name="Normal 7 3 2 2 3 2 3 2 2 2 2" xfId="8631" xr:uid="{00000000-0005-0000-0000-000022360000}"/>
    <cellStyle name="Normal 7 3 2 2 3 2 3 2 2 2 2 2" xfId="16118" xr:uid="{00000000-0005-0000-0000-000023360000}"/>
    <cellStyle name="Normal 7 3 2 2 3 2 3 2 2 2 3" xfId="12375" xr:uid="{00000000-0005-0000-0000-000024360000}"/>
    <cellStyle name="Normal 7 3 2 2 3 2 3 2 2 3" xfId="6759" xr:uid="{00000000-0005-0000-0000-000025360000}"/>
    <cellStyle name="Normal 7 3 2 2 3 2 3 2 2 3 2" xfId="14247" xr:uid="{00000000-0005-0000-0000-000026360000}"/>
    <cellStyle name="Normal 7 3 2 2 3 2 3 2 2 4" xfId="10504" xr:uid="{00000000-0005-0000-0000-000027360000}"/>
    <cellStyle name="Normal 7 3 2 2 3 2 3 2 3" xfId="3974" xr:uid="{00000000-0005-0000-0000-000028360000}"/>
    <cellStyle name="Normal 7 3 2 2 3 2 3 2 3 2" xfId="7722" xr:uid="{00000000-0005-0000-0000-000029360000}"/>
    <cellStyle name="Normal 7 3 2 2 3 2 3 2 3 2 2" xfId="15209" xr:uid="{00000000-0005-0000-0000-00002A360000}"/>
    <cellStyle name="Normal 7 3 2 2 3 2 3 2 3 3" xfId="11466" xr:uid="{00000000-0005-0000-0000-00002B360000}"/>
    <cellStyle name="Normal 7 3 2 2 3 2 3 2 4" xfId="5850" xr:uid="{00000000-0005-0000-0000-00002C360000}"/>
    <cellStyle name="Normal 7 3 2 2 3 2 3 2 4 2" xfId="13338" xr:uid="{00000000-0005-0000-0000-00002D360000}"/>
    <cellStyle name="Normal 7 3 2 2 3 2 3 2 5" xfId="9595" xr:uid="{00000000-0005-0000-0000-00002E360000}"/>
    <cellStyle name="Normal 7 3 2 2 3 2 3 3" xfId="2565" xr:uid="{00000000-0005-0000-0000-00002F360000}"/>
    <cellStyle name="Normal 7 3 2 2 3 2 3 3 2" xfId="4443" xr:uid="{00000000-0005-0000-0000-000030360000}"/>
    <cellStyle name="Normal 7 3 2 2 3 2 3 3 2 2" xfId="8191" xr:uid="{00000000-0005-0000-0000-000031360000}"/>
    <cellStyle name="Normal 7 3 2 2 3 2 3 3 2 2 2" xfId="15678" xr:uid="{00000000-0005-0000-0000-000032360000}"/>
    <cellStyle name="Normal 7 3 2 2 3 2 3 3 2 3" xfId="11935" xr:uid="{00000000-0005-0000-0000-000033360000}"/>
    <cellStyle name="Normal 7 3 2 2 3 2 3 3 3" xfId="6319" xr:uid="{00000000-0005-0000-0000-000034360000}"/>
    <cellStyle name="Normal 7 3 2 2 3 2 3 3 3 2" xfId="13807" xr:uid="{00000000-0005-0000-0000-000035360000}"/>
    <cellStyle name="Normal 7 3 2 2 3 2 3 3 4" xfId="10064" xr:uid="{00000000-0005-0000-0000-000036360000}"/>
    <cellStyle name="Normal 7 3 2 2 3 2 3 4" xfId="3534" xr:uid="{00000000-0005-0000-0000-000037360000}"/>
    <cellStyle name="Normal 7 3 2 2 3 2 3 4 2" xfId="7282" xr:uid="{00000000-0005-0000-0000-000038360000}"/>
    <cellStyle name="Normal 7 3 2 2 3 2 3 4 2 2" xfId="14769" xr:uid="{00000000-0005-0000-0000-000039360000}"/>
    <cellStyle name="Normal 7 3 2 2 3 2 3 4 3" xfId="11026" xr:uid="{00000000-0005-0000-0000-00003A360000}"/>
    <cellStyle name="Normal 7 3 2 2 3 2 3 5" xfId="5410" xr:uid="{00000000-0005-0000-0000-00003B360000}"/>
    <cellStyle name="Normal 7 3 2 2 3 2 3 5 2" xfId="12898" xr:uid="{00000000-0005-0000-0000-00003C360000}"/>
    <cellStyle name="Normal 7 3 2 2 3 2 3 6" xfId="9155" xr:uid="{00000000-0005-0000-0000-00003D360000}"/>
    <cellStyle name="Normal 7 3 2 2 3 2 4" xfId="1875" xr:uid="{00000000-0005-0000-0000-00003E360000}"/>
    <cellStyle name="Normal 7 3 2 2 3 2 4 2" xfId="2786" xr:uid="{00000000-0005-0000-0000-00003F360000}"/>
    <cellStyle name="Normal 7 3 2 2 3 2 4 2 2" xfId="4663" xr:uid="{00000000-0005-0000-0000-000040360000}"/>
    <cellStyle name="Normal 7 3 2 2 3 2 4 2 2 2" xfId="8411" xr:uid="{00000000-0005-0000-0000-000041360000}"/>
    <cellStyle name="Normal 7 3 2 2 3 2 4 2 2 2 2" xfId="15898" xr:uid="{00000000-0005-0000-0000-000042360000}"/>
    <cellStyle name="Normal 7 3 2 2 3 2 4 2 2 3" xfId="12155" xr:uid="{00000000-0005-0000-0000-000043360000}"/>
    <cellStyle name="Normal 7 3 2 2 3 2 4 2 3" xfId="6539" xr:uid="{00000000-0005-0000-0000-000044360000}"/>
    <cellStyle name="Normal 7 3 2 2 3 2 4 2 3 2" xfId="14027" xr:uid="{00000000-0005-0000-0000-000045360000}"/>
    <cellStyle name="Normal 7 3 2 2 3 2 4 2 4" xfId="10284" xr:uid="{00000000-0005-0000-0000-000046360000}"/>
    <cellStyle name="Normal 7 3 2 2 3 2 4 3" xfId="3754" xr:uid="{00000000-0005-0000-0000-000047360000}"/>
    <cellStyle name="Normal 7 3 2 2 3 2 4 3 2" xfId="7502" xr:uid="{00000000-0005-0000-0000-000048360000}"/>
    <cellStyle name="Normal 7 3 2 2 3 2 4 3 2 2" xfId="14989" xr:uid="{00000000-0005-0000-0000-000049360000}"/>
    <cellStyle name="Normal 7 3 2 2 3 2 4 3 3" xfId="11246" xr:uid="{00000000-0005-0000-0000-00004A360000}"/>
    <cellStyle name="Normal 7 3 2 2 3 2 4 4" xfId="5630" xr:uid="{00000000-0005-0000-0000-00004B360000}"/>
    <cellStyle name="Normal 7 3 2 2 3 2 4 4 2" xfId="13118" xr:uid="{00000000-0005-0000-0000-00004C360000}"/>
    <cellStyle name="Normal 7 3 2 2 3 2 4 5" xfId="9375" xr:uid="{00000000-0005-0000-0000-00004D360000}"/>
    <cellStyle name="Normal 7 3 2 2 3 2 5" xfId="2345" xr:uid="{00000000-0005-0000-0000-00004E360000}"/>
    <cellStyle name="Normal 7 3 2 2 3 2 5 2" xfId="4223" xr:uid="{00000000-0005-0000-0000-00004F360000}"/>
    <cellStyle name="Normal 7 3 2 2 3 2 5 2 2" xfId="7971" xr:uid="{00000000-0005-0000-0000-000050360000}"/>
    <cellStyle name="Normal 7 3 2 2 3 2 5 2 2 2" xfId="15458" xr:uid="{00000000-0005-0000-0000-000051360000}"/>
    <cellStyle name="Normal 7 3 2 2 3 2 5 2 3" xfId="11715" xr:uid="{00000000-0005-0000-0000-000052360000}"/>
    <cellStyle name="Normal 7 3 2 2 3 2 5 3" xfId="6099" xr:uid="{00000000-0005-0000-0000-000053360000}"/>
    <cellStyle name="Normal 7 3 2 2 3 2 5 3 2" xfId="13587" xr:uid="{00000000-0005-0000-0000-000054360000}"/>
    <cellStyle name="Normal 7 3 2 2 3 2 5 4" xfId="9844" xr:uid="{00000000-0005-0000-0000-000055360000}"/>
    <cellStyle name="Normal 7 3 2 2 3 2 6" xfId="3314" xr:uid="{00000000-0005-0000-0000-000056360000}"/>
    <cellStyle name="Normal 7 3 2 2 3 2 6 2" xfId="7062" xr:uid="{00000000-0005-0000-0000-000057360000}"/>
    <cellStyle name="Normal 7 3 2 2 3 2 6 2 2" xfId="14549" xr:uid="{00000000-0005-0000-0000-000058360000}"/>
    <cellStyle name="Normal 7 3 2 2 3 2 6 3" xfId="10806" xr:uid="{00000000-0005-0000-0000-000059360000}"/>
    <cellStyle name="Normal 7 3 2 2 3 2 7" xfId="5190" xr:uid="{00000000-0005-0000-0000-00005A360000}"/>
    <cellStyle name="Normal 7 3 2 2 3 2 7 2" xfId="12678" xr:uid="{00000000-0005-0000-0000-00005B360000}"/>
    <cellStyle name="Normal 7 3 2 2 3 2 8" xfId="8935" xr:uid="{00000000-0005-0000-0000-00005C360000}"/>
    <cellStyle name="Normal 7 3 2 2 3 3" xfId="1323" xr:uid="{00000000-0005-0000-0000-00005D360000}"/>
    <cellStyle name="Normal 7 3 2 2 3 3 2" xfId="1656" xr:uid="{00000000-0005-0000-0000-00005E360000}"/>
    <cellStyle name="Normal 7 3 2 2 3 3 2 2" xfId="2097" xr:uid="{00000000-0005-0000-0000-00005F360000}"/>
    <cellStyle name="Normal 7 3 2 2 3 3 2 2 2" xfId="3008" xr:uid="{00000000-0005-0000-0000-000060360000}"/>
    <cellStyle name="Normal 7 3 2 2 3 3 2 2 2 2" xfId="4885" xr:uid="{00000000-0005-0000-0000-000061360000}"/>
    <cellStyle name="Normal 7 3 2 2 3 3 2 2 2 2 2" xfId="8633" xr:uid="{00000000-0005-0000-0000-000062360000}"/>
    <cellStyle name="Normal 7 3 2 2 3 3 2 2 2 2 2 2" xfId="16120" xr:uid="{00000000-0005-0000-0000-000063360000}"/>
    <cellStyle name="Normal 7 3 2 2 3 3 2 2 2 2 3" xfId="12377" xr:uid="{00000000-0005-0000-0000-000064360000}"/>
    <cellStyle name="Normal 7 3 2 2 3 3 2 2 2 3" xfId="6761" xr:uid="{00000000-0005-0000-0000-000065360000}"/>
    <cellStyle name="Normal 7 3 2 2 3 3 2 2 2 3 2" xfId="14249" xr:uid="{00000000-0005-0000-0000-000066360000}"/>
    <cellStyle name="Normal 7 3 2 2 3 3 2 2 2 4" xfId="10506" xr:uid="{00000000-0005-0000-0000-000067360000}"/>
    <cellStyle name="Normal 7 3 2 2 3 3 2 2 3" xfId="3976" xr:uid="{00000000-0005-0000-0000-000068360000}"/>
    <cellStyle name="Normal 7 3 2 2 3 3 2 2 3 2" xfId="7724" xr:uid="{00000000-0005-0000-0000-000069360000}"/>
    <cellStyle name="Normal 7 3 2 2 3 3 2 2 3 2 2" xfId="15211" xr:uid="{00000000-0005-0000-0000-00006A360000}"/>
    <cellStyle name="Normal 7 3 2 2 3 3 2 2 3 3" xfId="11468" xr:uid="{00000000-0005-0000-0000-00006B360000}"/>
    <cellStyle name="Normal 7 3 2 2 3 3 2 2 4" xfId="5852" xr:uid="{00000000-0005-0000-0000-00006C360000}"/>
    <cellStyle name="Normal 7 3 2 2 3 3 2 2 4 2" xfId="13340" xr:uid="{00000000-0005-0000-0000-00006D360000}"/>
    <cellStyle name="Normal 7 3 2 2 3 3 2 2 5" xfId="9597" xr:uid="{00000000-0005-0000-0000-00006E360000}"/>
    <cellStyle name="Normal 7 3 2 2 3 3 2 3" xfId="2567" xr:uid="{00000000-0005-0000-0000-00006F360000}"/>
    <cellStyle name="Normal 7 3 2 2 3 3 2 3 2" xfId="4445" xr:uid="{00000000-0005-0000-0000-000070360000}"/>
    <cellStyle name="Normal 7 3 2 2 3 3 2 3 2 2" xfId="8193" xr:uid="{00000000-0005-0000-0000-000071360000}"/>
    <cellStyle name="Normal 7 3 2 2 3 3 2 3 2 2 2" xfId="15680" xr:uid="{00000000-0005-0000-0000-000072360000}"/>
    <cellStyle name="Normal 7 3 2 2 3 3 2 3 2 3" xfId="11937" xr:uid="{00000000-0005-0000-0000-000073360000}"/>
    <cellStyle name="Normal 7 3 2 2 3 3 2 3 3" xfId="6321" xr:uid="{00000000-0005-0000-0000-000074360000}"/>
    <cellStyle name="Normal 7 3 2 2 3 3 2 3 3 2" xfId="13809" xr:uid="{00000000-0005-0000-0000-000075360000}"/>
    <cellStyle name="Normal 7 3 2 2 3 3 2 3 4" xfId="10066" xr:uid="{00000000-0005-0000-0000-000076360000}"/>
    <cellStyle name="Normal 7 3 2 2 3 3 2 4" xfId="3536" xr:uid="{00000000-0005-0000-0000-000077360000}"/>
    <cellStyle name="Normal 7 3 2 2 3 3 2 4 2" xfId="7284" xr:uid="{00000000-0005-0000-0000-000078360000}"/>
    <cellStyle name="Normal 7 3 2 2 3 3 2 4 2 2" xfId="14771" xr:uid="{00000000-0005-0000-0000-000079360000}"/>
    <cellStyle name="Normal 7 3 2 2 3 3 2 4 3" xfId="11028" xr:uid="{00000000-0005-0000-0000-00007A360000}"/>
    <cellStyle name="Normal 7 3 2 2 3 3 2 5" xfId="5412" xr:uid="{00000000-0005-0000-0000-00007B360000}"/>
    <cellStyle name="Normal 7 3 2 2 3 3 2 5 2" xfId="12900" xr:uid="{00000000-0005-0000-0000-00007C360000}"/>
    <cellStyle name="Normal 7 3 2 2 3 3 2 6" xfId="9157" xr:uid="{00000000-0005-0000-0000-00007D360000}"/>
    <cellStyle name="Normal 7 3 2 2 3 3 3" xfId="1877" xr:uid="{00000000-0005-0000-0000-00007E360000}"/>
    <cellStyle name="Normal 7 3 2 2 3 3 3 2" xfId="2788" xr:uid="{00000000-0005-0000-0000-00007F360000}"/>
    <cellStyle name="Normal 7 3 2 2 3 3 3 2 2" xfId="4665" xr:uid="{00000000-0005-0000-0000-000080360000}"/>
    <cellStyle name="Normal 7 3 2 2 3 3 3 2 2 2" xfId="8413" xr:uid="{00000000-0005-0000-0000-000081360000}"/>
    <cellStyle name="Normal 7 3 2 2 3 3 3 2 2 2 2" xfId="15900" xr:uid="{00000000-0005-0000-0000-000082360000}"/>
    <cellStyle name="Normal 7 3 2 2 3 3 3 2 2 3" xfId="12157" xr:uid="{00000000-0005-0000-0000-000083360000}"/>
    <cellStyle name="Normal 7 3 2 2 3 3 3 2 3" xfId="6541" xr:uid="{00000000-0005-0000-0000-000084360000}"/>
    <cellStyle name="Normal 7 3 2 2 3 3 3 2 3 2" xfId="14029" xr:uid="{00000000-0005-0000-0000-000085360000}"/>
    <cellStyle name="Normal 7 3 2 2 3 3 3 2 4" xfId="10286" xr:uid="{00000000-0005-0000-0000-000086360000}"/>
    <cellStyle name="Normal 7 3 2 2 3 3 3 3" xfId="3756" xr:uid="{00000000-0005-0000-0000-000087360000}"/>
    <cellStyle name="Normal 7 3 2 2 3 3 3 3 2" xfId="7504" xr:uid="{00000000-0005-0000-0000-000088360000}"/>
    <cellStyle name="Normal 7 3 2 2 3 3 3 3 2 2" xfId="14991" xr:uid="{00000000-0005-0000-0000-000089360000}"/>
    <cellStyle name="Normal 7 3 2 2 3 3 3 3 3" xfId="11248" xr:uid="{00000000-0005-0000-0000-00008A360000}"/>
    <cellStyle name="Normal 7 3 2 2 3 3 3 4" xfId="5632" xr:uid="{00000000-0005-0000-0000-00008B360000}"/>
    <cellStyle name="Normal 7 3 2 2 3 3 3 4 2" xfId="13120" xr:uid="{00000000-0005-0000-0000-00008C360000}"/>
    <cellStyle name="Normal 7 3 2 2 3 3 3 5" xfId="9377" xr:uid="{00000000-0005-0000-0000-00008D360000}"/>
    <cellStyle name="Normal 7 3 2 2 3 3 4" xfId="2347" xr:uid="{00000000-0005-0000-0000-00008E360000}"/>
    <cellStyle name="Normal 7 3 2 2 3 3 4 2" xfId="4225" xr:uid="{00000000-0005-0000-0000-00008F360000}"/>
    <cellStyle name="Normal 7 3 2 2 3 3 4 2 2" xfId="7973" xr:uid="{00000000-0005-0000-0000-000090360000}"/>
    <cellStyle name="Normal 7 3 2 2 3 3 4 2 2 2" xfId="15460" xr:uid="{00000000-0005-0000-0000-000091360000}"/>
    <cellStyle name="Normal 7 3 2 2 3 3 4 2 3" xfId="11717" xr:uid="{00000000-0005-0000-0000-000092360000}"/>
    <cellStyle name="Normal 7 3 2 2 3 3 4 3" xfId="6101" xr:uid="{00000000-0005-0000-0000-000093360000}"/>
    <cellStyle name="Normal 7 3 2 2 3 3 4 3 2" xfId="13589" xr:uid="{00000000-0005-0000-0000-000094360000}"/>
    <cellStyle name="Normal 7 3 2 2 3 3 4 4" xfId="9846" xr:uid="{00000000-0005-0000-0000-000095360000}"/>
    <cellStyle name="Normal 7 3 2 2 3 3 5" xfId="3316" xr:uid="{00000000-0005-0000-0000-000096360000}"/>
    <cellStyle name="Normal 7 3 2 2 3 3 5 2" xfId="7064" xr:uid="{00000000-0005-0000-0000-000097360000}"/>
    <cellStyle name="Normal 7 3 2 2 3 3 5 2 2" xfId="14551" xr:uid="{00000000-0005-0000-0000-000098360000}"/>
    <cellStyle name="Normal 7 3 2 2 3 3 5 3" xfId="10808" xr:uid="{00000000-0005-0000-0000-000099360000}"/>
    <cellStyle name="Normal 7 3 2 2 3 3 6" xfId="5192" xr:uid="{00000000-0005-0000-0000-00009A360000}"/>
    <cellStyle name="Normal 7 3 2 2 3 3 6 2" xfId="12680" xr:uid="{00000000-0005-0000-0000-00009B360000}"/>
    <cellStyle name="Normal 7 3 2 2 3 3 7" xfId="8937" xr:uid="{00000000-0005-0000-0000-00009C360000}"/>
    <cellStyle name="Normal 7 3 2 2 3 4" xfId="1653" xr:uid="{00000000-0005-0000-0000-00009D360000}"/>
    <cellStyle name="Normal 7 3 2 2 3 4 2" xfId="2094" xr:uid="{00000000-0005-0000-0000-00009E360000}"/>
    <cellStyle name="Normal 7 3 2 2 3 4 2 2" xfId="3005" xr:uid="{00000000-0005-0000-0000-00009F360000}"/>
    <cellStyle name="Normal 7 3 2 2 3 4 2 2 2" xfId="4882" xr:uid="{00000000-0005-0000-0000-0000A0360000}"/>
    <cellStyle name="Normal 7 3 2 2 3 4 2 2 2 2" xfId="8630" xr:uid="{00000000-0005-0000-0000-0000A1360000}"/>
    <cellStyle name="Normal 7 3 2 2 3 4 2 2 2 2 2" xfId="16117" xr:uid="{00000000-0005-0000-0000-0000A2360000}"/>
    <cellStyle name="Normal 7 3 2 2 3 4 2 2 2 3" xfId="12374" xr:uid="{00000000-0005-0000-0000-0000A3360000}"/>
    <cellStyle name="Normal 7 3 2 2 3 4 2 2 3" xfId="6758" xr:uid="{00000000-0005-0000-0000-0000A4360000}"/>
    <cellStyle name="Normal 7 3 2 2 3 4 2 2 3 2" xfId="14246" xr:uid="{00000000-0005-0000-0000-0000A5360000}"/>
    <cellStyle name="Normal 7 3 2 2 3 4 2 2 4" xfId="10503" xr:uid="{00000000-0005-0000-0000-0000A6360000}"/>
    <cellStyle name="Normal 7 3 2 2 3 4 2 3" xfId="3973" xr:uid="{00000000-0005-0000-0000-0000A7360000}"/>
    <cellStyle name="Normal 7 3 2 2 3 4 2 3 2" xfId="7721" xr:uid="{00000000-0005-0000-0000-0000A8360000}"/>
    <cellStyle name="Normal 7 3 2 2 3 4 2 3 2 2" xfId="15208" xr:uid="{00000000-0005-0000-0000-0000A9360000}"/>
    <cellStyle name="Normal 7 3 2 2 3 4 2 3 3" xfId="11465" xr:uid="{00000000-0005-0000-0000-0000AA360000}"/>
    <cellStyle name="Normal 7 3 2 2 3 4 2 4" xfId="5849" xr:uid="{00000000-0005-0000-0000-0000AB360000}"/>
    <cellStyle name="Normal 7 3 2 2 3 4 2 4 2" xfId="13337" xr:uid="{00000000-0005-0000-0000-0000AC360000}"/>
    <cellStyle name="Normal 7 3 2 2 3 4 2 5" xfId="9594" xr:uid="{00000000-0005-0000-0000-0000AD360000}"/>
    <cellStyle name="Normal 7 3 2 2 3 4 3" xfId="2564" xr:uid="{00000000-0005-0000-0000-0000AE360000}"/>
    <cellStyle name="Normal 7 3 2 2 3 4 3 2" xfId="4442" xr:uid="{00000000-0005-0000-0000-0000AF360000}"/>
    <cellStyle name="Normal 7 3 2 2 3 4 3 2 2" xfId="8190" xr:uid="{00000000-0005-0000-0000-0000B0360000}"/>
    <cellStyle name="Normal 7 3 2 2 3 4 3 2 2 2" xfId="15677" xr:uid="{00000000-0005-0000-0000-0000B1360000}"/>
    <cellStyle name="Normal 7 3 2 2 3 4 3 2 3" xfId="11934" xr:uid="{00000000-0005-0000-0000-0000B2360000}"/>
    <cellStyle name="Normal 7 3 2 2 3 4 3 3" xfId="6318" xr:uid="{00000000-0005-0000-0000-0000B3360000}"/>
    <cellStyle name="Normal 7 3 2 2 3 4 3 3 2" xfId="13806" xr:uid="{00000000-0005-0000-0000-0000B4360000}"/>
    <cellStyle name="Normal 7 3 2 2 3 4 3 4" xfId="10063" xr:uid="{00000000-0005-0000-0000-0000B5360000}"/>
    <cellStyle name="Normal 7 3 2 2 3 4 4" xfId="3533" xr:uid="{00000000-0005-0000-0000-0000B6360000}"/>
    <cellStyle name="Normal 7 3 2 2 3 4 4 2" xfId="7281" xr:uid="{00000000-0005-0000-0000-0000B7360000}"/>
    <cellStyle name="Normal 7 3 2 2 3 4 4 2 2" xfId="14768" xr:uid="{00000000-0005-0000-0000-0000B8360000}"/>
    <cellStyle name="Normal 7 3 2 2 3 4 4 3" xfId="11025" xr:uid="{00000000-0005-0000-0000-0000B9360000}"/>
    <cellStyle name="Normal 7 3 2 2 3 4 5" xfId="5409" xr:uid="{00000000-0005-0000-0000-0000BA360000}"/>
    <cellStyle name="Normal 7 3 2 2 3 4 5 2" xfId="12897" xr:uid="{00000000-0005-0000-0000-0000BB360000}"/>
    <cellStyle name="Normal 7 3 2 2 3 4 6" xfId="9154" xr:uid="{00000000-0005-0000-0000-0000BC360000}"/>
    <cellStyle name="Normal 7 3 2 2 3 5" xfId="1874" xr:uid="{00000000-0005-0000-0000-0000BD360000}"/>
    <cellStyle name="Normal 7 3 2 2 3 5 2" xfId="2785" xr:uid="{00000000-0005-0000-0000-0000BE360000}"/>
    <cellStyle name="Normal 7 3 2 2 3 5 2 2" xfId="4662" xr:uid="{00000000-0005-0000-0000-0000BF360000}"/>
    <cellStyle name="Normal 7 3 2 2 3 5 2 2 2" xfId="8410" xr:uid="{00000000-0005-0000-0000-0000C0360000}"/>
    <cellStyle name="Normal 7 3 2 2 3 5 2 2 2 2" xfId="15897" xr:uid="{00000000-0005-0000-0000-0000C1360000}"/>
    <cellStyle name="Normal 7 3 2 2 3 5 2 2 3" xfId="12154" xr:uid="{00000000-0005-0000-0000-0000C2360000}"/>
    <cellStyle name="Normal 7 3 2 2 3 5 2 3" xfId="6538" xr:uid="{00000000-0005-0000-0000-0000C3360000}"/>
    <cellStyle name="Normal 7 3 2 2 3 5 2 3 2" xfId="14026" xr:uid="{00000000-0005-0000-0000-0000C4360000}"/>
    <cellStyle name="Normal 7 3 2 2 3 5 2 4" xfId="10283" xr:uid="{00000000-0005-0000-0000-0000C5360000}"/>
    <cellStyle name="Normal 7 3 2 2 3 5 3" xfId="3753" xr:uid="{00000000-0005-0000-0000-0000C6360000}"/>
    <cellStyle name="Normal 7 3 2 2 3 5 3 2" xfId="7501" xr:uid="{00000000-0005-0000-0000-0000C7360000}"/>
    <cellStyle name="Normal 7 3 2 2 3 5 3 2 2" xfId="14988" xr:uid="{00000000-0005-0000-0000-0000C8360000}"/>
    <cellStyle name="Normal 7 3 2 2 3 5 3 3" xfId="11245" xr:uid="{00000000-0005-0000-0000-0000C9360000}"/>
    <cellStyle name="Normal 7 3 2 2 3 5 4" xfId="5629" xr:uid="{00000000-0005-0000-0000-0000CA360000}"/>
    <cellStyle name="Normal 7 3 2 2 3 5 4 2" xfId="13117" xr:uid="{00000000-0005-0000-0000-0000CB360000}"/>
    <cellStyle name="Normal 7 3 2 2 3 5 5" xfId="9374" xr:uid="{00000000-0005-0000-0000-0000CC360000}"/>
    <cellStyle name="Normal 7 3 2 2 3 6" xfId="2344" xr:uid="{00000000-0005-0000-0000-0000CD360000}"/>
    <cellStyle name="Normal 7 3 2 2 3 6 2" xfId="4222" xr:uid="{00000000-0005-0000-0000-0000CE360000}"/>
    <cellStyle name="Normal 7 3 2 2 3 6 2 2" xfId="7970" xr:uid="{00000000-0005-0000-0000-0000CF360000}"/>
    <cellStyle name="Normal 7 3 2 2 3 6 2 2 2" xfId="15457" xr:uid="{00000000-0005-0000-0000-0000D0360000}"/>
    <cellStyle name="Normal 7 3 2 2 3 6 2 3" xfId="11714" xr:uid="{00000000-0005-0000-0000-0000D1360000}"/>
    <cellStyle name="Normal 7 3 2 2 3 6 3" xfId="6098" xr:uid="{00000000-0005-0000-0000-0000D2360000}"/>
    <cellStyle name="Normal 7 3 2 2 3 6 3 2" xfId="13586" xr:uid="{00000000-0005-0000-0000-0000D3360000}"/>
    <cellStyle name="Normal 7 3 2 2 3 6 4" xfId="9843" xr:uid="{00000000-0005-0000-0000-0000D4360000}"/>
    <cellStyle name="Normal 7 3 2 2 3 7" xfId="3313" xr:uid="{00000000-0005-0000-0000-0000D5360000}"/>
    <cellStyle name="Normal 7 3 2 2 3 7 2" xfId="7061" xr:uid="{00000000-0005-0000-0000-0000D6360000}"/>
    <cellStyle name="Normal 7 3 2 2 3 7 2 2" xfId="14548" xr:uid="{00000000-0005-0000-0000-0000D7360000}"/>
    <cellStyle name="Normal 7 3 2 2 3 7 3" xfId="10805" xr:uid="{00000000-0005-0000-0000-0000D8360000}"/>
    <cellStyle name="Normal 7 3 2 2 3 8" xfId="5189" xr:uid="{00000000-0005-0000-0000-0000D9360000}"/>
    <cellStyle name="Normal 7 3 2 2 3 8 2" xfId="12677" xr:uid="{00000000-0005-0000-0000-0000DA360000}"/>
    <cellStyle name="Normal 7 3 2 2 3 9" xfId="8934" xr:uid="{00000000-0005-0000-0000-0000DB360000}"/>
    <cellStyle name="Normal 7 3 2 2 4" xfId="1324" xr:uid="{00000000-0005-0000-0000-0000DC360000}"/>
    <cellStyle name="Normal 7 3 2 2 4 2" xfId="1325" xr:uid="{00000000-0005-0000-0000-0000DD360000}"/>
    <cellStyle name="Normal 7 3 2 2 4 2 2" xfId="1658" xr:uid="{00000000-0005-0000-0000-0000DE360000}"/>
    <cellStyle name="Normal 7 3 2 2 4 2 2 2" xfId="2099" xr:uid="{00000000-0005-0000-0000-0000DF360000}"/>
    <cellStyle name="Normal 7 3 2 2 4 2 2 2 2" xfId="3010" xr:uid="{00000000-0005-0000-0000-0000E0360000}"/>
    <cellStyle name="Normal 7 3 2 2 4 2 2 2 2 2" xfId="4887" xr:uid="{00000000-0005-0000-0000-0000E1360000}"/>
    <cellStyle name="Normal 7 3 2 2 4 2 2 2 2 2 2" xfId="8635" xr:uid="{00000000-0005-0000-0000-0000E2360000}"/>
    <cellStyle name="Normal 7 3 2 2 4 2 2 2 2 2 2 2" xfId="16122" xr:uid="{00000000-0005-0000-0000-0000E3360000}"/>
    <cellStyle name="Normal 7 3 2 2 4 2 2 2 2 2 3" xfId="12379" xr:uid="{00000000-0005-0000-0000-0000E4360000}"/>
    <cellStyle name="Normal 7 3 2 2 4 2 2 2 2 3" xfId="6763" xr:uid="{00000000-0005-0000-0000-0000E5360000}"/>
    <cellStyle name="Normal 7 3 2 2 4 2 2 2 2 3 2" xfId="14251" xr:uid="{00000000-0005-0000-0000-0000E6360000}"/>
    <cellStyle name="Normal 7 3 2 2 4 2 2 2 2 4" xfId="10508" xr:uid="{00000000-0005-0000-0000-0000E7360000}"/>
    <cellStyle name="Normal 7 3 2 2 4 2 2 2 3" xfId="3978" xr:uid="{00000000-0005-0000-0000-0000E8360000}"/>
    <cellStyle name="Normal 7 3 2 2 4 2 2 2 3 2" xfId="7726" xr:uid="{00000000-0005-0000-0000-0000E9360000}"/>
    <cellStyle name="Normal 7 3 2 2 4 2 2 2 3 2 2" xfId="15213" xr:uid="{00000000-0005-0000-0000-0000EA360000}"/>
    <cellStyle name="Normal 7 3 2 2 4 2 2 2 3 3" xfId="11470" xr:uid="{00000000-0005-0000-0000-0000EB360000}"/>
    <cellStyle name="Normal 7 3 2 2 4 2 2 2 4" xfId="5854" xr:uid="{00000000-0005-0000-0000-0000EC360000}"/>
    <cellStyle name="Normal 7 3 2 2 4 2 2 2 4 2" xfId="13342" xr:uid="{00000000-0005-0000-0000-0000ED360000}"/>
    <cellStyle name="Normal 7 3 2 2 4 2 2 2 5" xfId="9599" xr:uid="{00000000-0005-0000-0000-0000EE360000}"/>
    <cellStyle name="Normal 7 3 2 2 4 2 2 3" xfId="2569" xr:uid="{00000000-0005-0000-0000-0000EF360000}"/>
    <cellStyle name="Normal 7 3 2 2 4 2 2 3 2" xfId="4447" xr:uid="{00000000-0005-0000-0000-0000F0360000}"/>
    <cellStyle name="Normal 7 3 2 2 4 2 2 3 2 2" xfId="8195" xr:uid="{00000000-0005-0000-0000-0000F1360000}"/>
    <cellStyle name="Normal 7 3 2 2 4 2 2 3 2 2 2" xfId="15682" xr:uid="{00000000-0005-0000-0000-0000F2360000}"/>
    <cellStyle name="Normal 7 3 2 2 4 2 2 3 2 3" xfId="11939" xr:uid="{00000000-0005-0000-0000-0000F3360000}"/>
    <cellStyle name="Normal 7 3 2 2 4 2 2 3 3" xfId="6323" xr:uid="{00000000-0005-0000-0000-0000F4360000}"/>
    <cellStyle name="Normal 7 3 2 2 4 2 2 3 3 2" xfId="13811" xr:uid="{00000000-0005-0000-0000-0000F5360000}"/>
    <cellStyle name="Normal 7 3 2 2 4 2 2 3 4" xfId="10068" xr:uid="{00000000-0005-0000-0000-0000F6360000}"/>
    <cellStyle name="Normal 7 3 2 2 4 2 2 4" xfId="3538" xr:uid="{00000000-0005-0000-0000-0000F7360000}"/>
    <cellStyle name="Normal 7 3 2 2 4 2 2 4 2" xfId="7286" xr:uid="{00000000-0005-0000-0000-0000F8360000}"/>
    <cellStyle name="Normal 7 3 2 2 4 2 2 4 2 2" xfId="14773" xr:uid="{00000000-0005-0000-0000-0000F9360000}"/>
    <cellStyle name="Normal 7 3 2 2 4 2 2 4 3" xfId="11030" xr:uid="{00000000-0005-0000-0000-0000FA360000}"/>
    <cellStyle name="Normal 7 3 2 2 4 2 2 5" xfId="5414" xr:uid="{00000000-0005-0000-0000-0000FB360000}"/>
    <cellStyle name="Normal 7 3 2 2 4 2 2 5 2" xfId="12902" xr:uid="{00000000-0005-0000-0000-0000FC360000}"/>
    <cellStyle name="Normal 7 3 2 2 4 2 2 6" xfId="9159" xr:uid="{00000000-0005-0000-0000-0000FD360000}"/>
    <cellStyle name="Normal 7 3 2 2 4 2 3" xfId="1879" xr:uid="{00000000-0005-0000-0000-0000FE360000}"/>
    <cellStyle name="Normal 7 3 2 2 4 2 3 2" xfId="2790" xr:uid="{00000000-0005-0000-0000-0000FF360000}"/>
    <cellStyle name="Normal 7 3 2 2 4 2 3 2 2" xfId="4667" xr:uid="{00000000-0005-0000-0000-000000370000}"/>
    <cellStyle name="Normal 7 3 2 2 4 2 3 2 2 2" xfId="8415" xr:uid="{00000000-0005-0000-0000-000001370000}"/>
    <cellStyle name="Normal 7 3 2 2 4 2 3 2 2 2 2" xfId="15902" xr:uid="{00000000-0005-0000-0000-000002370000}"/>
    <cellStyle name="Normal 7 3 2 2 4 2 3 2 2 3" xfId="12159" xr:uid="{00000000-0005-0000-0000-000003370000}"/>
    <cellStyle name="Normal 7 3 2 2 4 2 3 2 3" xfId="6543" xr:uid="{00000000-0005-0000-0000-000004370000}"/>
    <cellStyle name="Normal 7 3 2 2 4 2 3 2 3 2" xfId="14031" xr:uid="{00000000-0005-0000-0000-000005370000}"/>
    <cellStyle name="Normal 7 3 2 2 4 2 3 2 4" xfId="10288" xr:uid="{00000000-0005-0000-0000-000006370000}"/>
    <cellStyle name="Normal 7 3 2 2 4 2 3 3" xfId="3758" xr:uid="{00000000-0005-0000-0000-000007370000}"/>
    <cellStyle name="Normal 7 3 2 2 4 2 3 3 2" xfId="7506" xr:uid="{00000000-0005-0000-0000-000008370000}"/>
    <cellStyle name="Normal 7 3 2 2 4 2 3 3 2 2" xfId="14993" xr:uid="{00000000-0005-0000-0000-000009370000}"/>
    <cellStyle name="Normal 7 3 2 2 4 2 3 3 3" xfId="11250" xr:uid="{00000000-0005-0000-0000-00000A370000}"/>
    <cellStyle name="Normal 7 3 2 2 4 2 3 4" xfId="5634" xr:uid="{00000000-0005-0000-0000-00000B370000}"/>
    <cellStyle name="Normal 7 3 2 2 4 2 3 4 2" xfId="13122" xr:uid="{00000000-0005-0000-0000-00000C370000}"/>
    <cellStyle name="Normal 7 3 2 2 4 2 3 5" xfId="9379" xr:uid="{00000000-0005-0000-0000-00000D370000}"/>
    <cellStyle name="Normal 7 3 2 2 4 2 4" xfId="2349" xr:uid="{00000000-0005-0000-0000-00000E370000}"/>
    <cellStyle name="Normal 7 3 2 2 4 2 4 2" xfId="4227" xr:uid="{00000000-0005-0000-0000-00000F370000}"/>
    <cellStyle name="Normal 7 3 2 2 4 2 4 2 2" xfId="7975" xr:uid="{00000000-0005-0000-0000-000010370000}"/>
    <cellStyle name="Normal 7 3 2 2 4 2 4 2 2 2" xfId="15462" xr:uid="{00000000-0005-0000-0000-000011370000}"/>
    <cellStyle name="Normal 7 3 2 2 4 2 4 2 3" xfId="11719" xr:uid="{00000000-0005-0000-0000-000012370000}"/>
    <cellStyle name="Normal 7 3 2 2 4 2 4 3" xfId="6103" xr:uid="{00000000-0005-0000-0000-000013370000}"/>
    <cellStyle name="Normal 7 3 2 2 4 2 4 3 2" xfId="13591" xr:uid="{00000000-0005-0000-0000-000014370000}"/>
    <cellStyle name="Normal 7 3 2 2 4 2 4 4" xfId="9848" xr:uid="{00000000-0005-0000-0000-000015370000}"/>
    <cellStyle name="Normal 7 3 2 2 4 2 5" xfId="3318" xr:uid="{00000000-0005-0000-0000-000016370000}"/>
    <cellStyle name="Normal 7 3 2 2 4 2 5 2" xfId="7066" xr:uid="{00000000-0005-0000-0000-000017370000}"/>
    <cellStyle name="Normal 7 3 2 2 4 2 5 2 2" xfId="14553" xr:uid="{00000000-0005-0000-0000-000018370000}"/>
    <cellStyle name="Normal 7 3 2 2 4 2 5 3" xfId="10810" xr:uid="{00000000-0005-0000-0000-000019370000}"/>
    <cellStyle name="Normal 7 3 2 2 4 2 6" xfId="5194" xr:uid="{00000000-0005-0000-0000-00001A370000}"/>
    <cellStyle name="Normal 7 3 2 2 4 2 6 2" xfId="12682" xr:uid="{00000000-0005-0000-0000-00001B370000}"/>
    <cellStyle name="Normal 7 3 2 2 4 2 7" xfId="8939" xr:uid="{00000000-0005-0000-0000-00001C370000}"/>
    <cellStyle name="Normal 7 3 2 2 4 3" xfId="1657" xr:uid="{00000000-0005-0000-0000-00001D370000}"/>
    <cellStyle name="Normal 7 3 2 2 4 3 2" xfId="2098" xr:uid="{00000000-0005-0000-0000-00001E370000}"/>
    <cellStyle name="Normal 7 3 2 2 4 3 2 2" xfId="3009" xr:uid="{00000000-0005-0000-0000-00001F370000}"/>
    <cellStyle name="Normal 7 3 2 2 4 3 2 2 2" xfId="4886" xr:uid="{00000000-0005-0000-0000-000020370000}"/>
    <cellStyle name="Normal 7 3 2 2 4 3 2 2 2 2" xfId="8634" xr:uid="{00000000-0005-0000-0000-000021370000}"/>
    <cellStyle name="Normal 7 3 2 2 4 3 2 2 2 2 2" xfId="16121" xr:uid="{00000000-0005-0000-0000-000022370000}"/>
    <cellStyle name="Normal 7 3 2 2 4 3 2 2 2 3" xfId="12378" xr:uid="{00000000-0005-0000-0000-000023370000}"/>
    <cellStyle name="Normal 7 3 2 2 4 3 2 2 3" xfId="6762" xr:uid="{00000000-0005-0000-0000-000024370000}"/>
    <cellStyle name="Normal 7 3 2 2 4 3 2 2 3 2" xfId="14250" xr:uid="{00000000-0005-0000-0000-000025370000}"/>
    <cellStyle name="Normal 7 3 2 2 4 3 2 2 4" xfId="10507" xr:uid="{00000000-0005-0000-0000-000026370000}"/>
    <cellStyle name="Normal 7 3 2 2 4 3 2 3" xfId="3977" xr:uid="{00000000-0005-0000-0000-000027370000}"/>
    <cellStyle name="Normal 7 3 2 2 4 3 2 3 2" xfId="7725" xr:uid="{00000000-0005-0000-0000-000028370000}"/>
    <cellStyle name="Normal 7 3 2 2 4 3 2 3 2 2" xfId="15212" xr:uid="{00000000-0005-0000-0000-000029370000}"/>
    <cellStyle name="Normal 7 3 2 2 4 3 2 3 3" xfId="11469" xr:uid="{00000000-0005-0000-0000-00002A370000}"/>
    <cellStyle name="Normal 7 3 2 2 4 3 2 4" xfId="5853" xr:uid="{00000000-0005-0000-0000-00002B370000}"/>
    <cellStyle name="Normal 7 3 2 2 4 3 2 4 2" xfId="13341" xr:uid="{00000000-0005-0000-0000-00002C370000}"/>
    <cellStyle name="Normal 7 3 2 2 4 3 2 5" xfId="9598" xr:uid="{00000000-0005-0000-0000-00002D370000}"/>
    <cellStyle name="Normal 7 3 2 2 4 3 3" xfId="2568" xr:uid="{00000000-0005-0000-0000-00002E370000}"/>
    <cellStyle name="Normal 7 3 2 2 4 3 3 2" xfId="4446" xr:uid="{00000000-0005-0000-0000-00002F370000}"/>
    <cellStyle name="Normal 7 3 2 2 4 3 3 2 2" xfId="8194" xr:uid="{00000000-0005-0000-0000-000030370000}"/>
    <cellStyle name="Normal 7 3 2 2 4 3 3 2 2 2" xfId="15681" xr:uid="{00000000-0005-0000-0000-000031370000}"/>
    <cellStyle name="Normal 7 3 2 2 4 3 3 2 3" xfId="11938" xr:uid="{00000000-0005-0000-0000-000032370000}"/>
    <cellStyle name="Normal 7 3 2 2 4 3 3 3" xfId="6322" xr:uid="{00000000-0005-0000-0000-000033370000}"/>
    <cellStyle name="Normal 7 3 2 2 4 3 3 3 2" xfId="13810" xr:uid="{00000000-0005-0000-0000-000034370000}"/>
    <cellStyle name="Normal 7 3 2 2 4 3 3 4" xfId="10067" xr:uid="{00000000-0005-0000-0000-000035370000}"/>
    <cellStyle name="Normal 7 3 2 2 4 3 4" xfId="3537" xr:uid="{00000000-0005-0000-0000-000036370000}"/>
    <cellStyle name="Normal 7 3 2 2 4 3 4 2" xfId="7285" xr:uid="{00000000-0005-0000-0000-000037370000}"/>
    <cellStyle name="Normal 7 3 2 2 4 3 4 2 2" xfId="14772" xr:uid="{00000000-0005-0000-0000-000038370000}"/>
    <cellStyle name="Normal 7 3 2 2 4 3 4 3" xfId="11029" xr:uid="{00000000-0005-0000-0000-000039370000}"/>
    <cellStyle name="Normal 7 3 2 2 4 3 5" xfId="5413" xr:uid="{00000000-0005-0000-0000-00003A370000}"/>
    <cellStyle name="Normal 7 3 2 2 4 3 5 2" xfId="12901" xr:uid="{00000000-0005-0000-0000-00003B370000}"/>
    <cellStyle name="Normal 7 3 2 2 4 3 6" xfId="9158" xr:uid="{00000000-0005-0000-0000-00003C370000}"/>
    <cellStyle name="Normal 7 3 2 2 4 4" xfId="1878" xr:uid="{00000000-0005-0000-0000-00003D370000}"/>
    <cellStyle name="Normal 7 3 2 2 4 4 2" xfId="2789" xr:uid="{00000000-0005-0000-0000-00003E370000}"/>
    <cellStyle name="Normal 7 3 2 2 4 4 2 2" xfId="4666" xr:uid="{00000000-0005-0000-0000-00003F370000}"/>
    <cellStyle name="Normal 7 3 2 2 4 4 2 2 2" xfId="8414" xr:uid="{00000000-0005-0000-0000-000040370000}"/>
    <cellStyle name="Normal 7 3 2 2 4 4 2 2 2 2" xfId="15901" xr:uid="{00000000-0005-0000-0000-000041370000}"/>
    <cellStyle name="Normal 7 3 2 2 4 4 2 2 3" xfId="12158" xr:uid="{00000000-0005-0000-0000-000042370000}"/>
    <cellStyle name="Normal 7 3 2 2 4 4 2 3" xfId="6542" xr:uid="{00000000-0005-0000-0000-000043370000}"/>
    <cellStyle name="Normal 7 3 2 2 4 4 2 3 2" xfId="14030" xr:uid="{00000000-0005-0000-0000-000044370000}"/>
    <cellStyle name="Normal 7 3 2 2 4 4 2 4" xfId="10287" xr:uid="{00000000-0005-0000-0000-000045370000}"/>
    <cellStyle name="Normal 7 3 2 2 4 4 3" xfId="3757" xr:uid="{00000000-0005-0000-0000-000046370000}"/>
    <cellStyle name="Normal 7 3 2 2 4 4 3 2" xfId="7505" xr:uid="{00000000-0005-0000-0000-000047370000}"/>
    <cellStyle name="Normal 7 3 2 2 4 4 3 2 2" xfId="14992" xr:uid="{00000000-0005-0000-0000-000048370000}"/>
    <cellStyle name="Normal 7 3 2 2 4 4 3 3" xfId="11249" xr:uid="{00000000-0005-0000-0000-000049370000}"/>
    <cellStyle name="Normal 7 3 2 2 4 4 4" xfId="5633" xr:uid="{00000000-0005-0000-0000-00004A370000}"/>
    <cellStyle name="Normal 7 3 2 2 4 4 4 2" xfId="13121" xr:uid="{00000000-0005-0000-0000-00004B370000}"/>
    <cellStyle name="Normal 7 3 2 2 4 4 5" xfId="9378" xr:uid="{00000000-0005-0000-0000-00004C370000}"/>
    <cellStyle name="Normal 7 3 2 2 4 5" xfId="2348" xr:uid="{00000000-0005-0000-0000-00004D370000}"/>
    <cellStyle name="Normal 7 3 2 2 4 5 2" xfId="4226" xr:uid="{00000000-0005-0000-0000-00004E370000}"/>
    <cellStyle name="Normal 7 3 2 2 4 5 2 2" xfId="7974" xr:uid="{00000000-0005-0000-0000-00004F370000}"/>
    <cellStyle name="Normal 7 3 2 2 4 5 2 2 2" xfId="15461" xr:uid="{00000000-0005-0000-0000-000050370000}"/>
    <cellStyle name="Normal 7 3 2 2 4 5 2 3" xfId="11718" xr:uid="{00000000-0005-0000-0000-000051370000}"/>
    <cellStyle name="Normal 7 3 2 2 4 5 3" xfId="6102" xr:uid="{00000000-0005-0000-0000-000052370000}"/>
    <cellStyle name="Normal 7 3 2 2 4 5 3 2" xfId="13590" xr:uid="{00000000-0005-0000-0000-000053370000}"/>
    <cellStyle name="Normal 7 3 2 2 4 5 4" xfId="9847" xr:uid="{00000000-0005-0000-0000-000054370000}"/>
    <cellStyle name="Normal 7 3 2 2 4 6" xfId="3317" xr:uid="{00000000-0005-0000-0000-000055370000}"/>
    <cellStyle name="Normal 7 3 2 2 4 6 2" xfId="7065" xr:uid="{00000000-0005-0000-0000-000056370000}"/>
    <cellStyle name="Normal 7 3 2 2 4 6 2 2" xfId="14552" xr:uid="{00000000-0005-0000-0000-000057370000}"/>
    <cellStyle name="Normal 7 3 2 2 4 6 3" xfId="10809" xr:uid="{00000000-0005-0000-0000-000058370000}"/>
    <cellStyle name="Normal 7 3 2 2 4 7" xfId="5193" xr:uid="{00000000-0005-0000-0000-000059370000}"/>
    <cellStyle name="Normal 7 3 2 2 4 7 2" xfId="12681" xr:uid="{00000000-0005-0000-0000-00005A370000}"/>
    <cellStyle name="Normal 7 3 2 2 4 8" xfId="8938" xr:uid="{00000000-0005-0000-0000-00005B370000}"/>
    <cellStyle name="Normal 7 3 2 2 5" xfId="1326" xr:uid="{00000000-0005-0000-0000-00005C370000}"/>
    <cellStyle name="Normal 7 3 2 2 5 2" xfId="1659" xr:uid="{00000000-0005-0000-0000-00005D370000}"/>
    <cellStyle name="Normal 7 3 2 2 5 2 2" xfId="2100" xr:uid="{00000000-0005-0000-0000-00005E370000}"/>
    <cellStyle name="Normal 7 3 2 2 5 2 2 2" xfId="3011" xr:uid="{00000000-0005-0000-0000-00005F370000}"/>
    <cellStyle name="Normal 7 3 2 2 5 2 2 2 2" xfId="4888" xr:uid="{00000000-0005-0000-0000-000060370000}"/>
    <cellStyle name="Normal 7 3 2 2 5 2 2 2 2 2" xfId="8636" xr:uid="{00000000-0005-0000-0000-000061370000}"/>
    <cellStyle name="Normal 7 3 2 2 5 2 2 2 2 2 2" xfId="16123" xr:uid="{00000000-0005-0000-0000-000062370000}"/>
    <cellStyle name="Normal 7 3 2 2 5 2 2 2 2 3" xfId="12380" xr:uid="{00000000-0005-0000-0000-000063370000}"/>
    <cellStyle name="Normal 7 3 2 2 5 2 2 2 3" xfId="6764" xr:uid="{00000000-0005-0000-0000-000064370000}"/>
    <cellStyle name="Normal 7 3 2 2 5 2 2 2 3 2" xfId="14252" xr:uid="{00000000-0005-0000-0000-000065370000}"/>
    <cellStyle name="Normal 7 3 2 2 5 2 2 2 4" xfId="10509" xr:uid="{00000000-0005-0000-0000-000066370000}"/>
    <cellStyle name="Normal 7 3 2 2 5 2 2 3" xfId="3979" xr:uid="{00000000-0005-0000-0000-000067370000}"/>
    <cellStyle name="Normal 7 3 2 2 5 2 2 3 2" xfId="7727" xr:uid="{00000000-0005-0000-0000-000068370000}"/>
    <cellStyle name="Normal 7 3 2 2 5 2 2 3 2 2" xfId="15214" xr:uid="{00000000-0005-0000-0000-000069370000}"/>
    <cellStyle name="Normal 7 3 2 2 5 2 2 3 3" xfId="11471" xr:uid="{00000000-0005-0000-0000-00006A370000}"/>
    <cellStyle name="Normal 7 3 2 2 5 2 2 4" xfId="5855" xr:uid="{00000000-0005-0000-0000-00006B370000}"/>
    <cellStyle name="Normal 7 3 2 2 5 2 2 4 2" xfId="13343" xr:uid="{00000000-0005-0000-0000-00006C370000}"/>
    <cellStyle name="Normal 7 3 2 2 5 2 2 5" xfId="9600" xr:uid="{00000000-0005-0000-0000-00006D370000}"/>
    <cellStyle name="Normal 7 3 2 2 5 2 3" xfId="2570" xr:uid="{00000000-0005-0000-0000-00006E370000}"/>
    <cellStyle name="Normal 7 3 2 2 5 2 3 2" xfId="4448" xr:uid="{00000000-0005-0000-0000-00006F370000}"/>
    <cellStyle name="Normal 7 3 2 2 5 2 3 2 2" xfId="8196" xr:uid="{00000000-0005-0000-0000-000070370000}"/>
    <cellStyle name="Normal 7 3 2 2 5 2 3 2 2 2" xfId="15683" xr:uid="{00000000-0005-0000-0000-000071370000}"/>
    <cellStyle name="Normal 7 3 2 2 5 2 3 2 3" xfId="11940" xr:uid="{00000000-0005-0000-0000-000072370000}"/>
    <cellStyle name="Normal 7 3 2 2 5 2 3 3" xfId="6324" xr:uid="{00000000-0005-0000-0000-000073370000}"/>
    <cellStyle name="Normal 7 3 2 2 5 2 3 3 2" xfId="13812" xr:uid="{00000000-0005-0000-0000-000074370000}"/>
    <cellStyle name="Normal 7 3 2 2 5 2 3 4" xfId="10069" xr:uid="{00000000-0005-0000-0000-000075370000}"/>
    <cellStyle name="Normal 7 3 2 2 5 2 4" xfId="3539" xr:uid="{00000000-0005-0000-0000-000076370000}"/>
    <cellStyle name="Normal 7 3 2 2 5 2 4 2" xfId="7287" xr:uid="{00000000-0005-0000-0000-000077370000}"/>
    <cellStyle name="Normal 7 3 2 2 5 2 4 2 2" xfId="14774" xr:uid="{00000000-0005-0000-0000-000078370000}"/>
    <cellStyle name="Normal 7 3 2 2 5 2 4 3" xfId="11031" xr:uid="{00000000-0005-0000-0000-000079370000}"/>
    <cellStyle name="Normal 7 3 2 2 5 2 5" xfId="5415" xr:uid="{00000000-0005-0000-0000-00007A370000}"/>
    <cellStyle name="Normal 7 3 2 2 5 2 5 2" xfId="12903" xr:uid="{00000000-0005-0000-0000-00007B370000}"/>
    <cellStyle name="Normal 7 3 2 2 5 2 6" xfId="9160" xr:uid="{00000000-0005-0000-0000-00007C370000}"/>
    <cellStyle name="Normal 7 3 2 2 5 3" xfId="1880" xr:uid="{00000000-0005-0000-0000-00007D370000}"/>
    <cellStyle name="Normal 7 3 2 2 5 3 2" xfId="2791" xr:uid="{00000000-0005-0000-0000-00007E370000}"/>
    <cellStyle name="Normal 7 3 2 2 5 3 2 2" xfId="4668" xr:uid="{00000000-0005-0000-0000-00007F370000}"/>
    <cellStyle name="Normal 7 3 2 2 5 3 2 2 2" xfId="8416" xr:uid="{00000000-0005-0000-0000-000080370000}"/>
    <cellStyle name="Normal 7 3 2 2 5 3 2 2 2 2" xfId="15903" xr:uid="{00000000-0005-0000-0000-000081370000}"/>
    <cellStyle name="Normal 7 3 2 2 5 3 2 2 3" xfId="12160" xr:uid="{00000000-0005-0000-0000-000082370000}"/>
    <cellStyle name="Normal 7 3 2 2 5 3 2 3" xfId="6544" xr:uid="{00000000-0005-0000-0000-000083370000}"/>
    <cellStyle name="Normal 7 3 2 2 5 3 2 3 2" xfId="14032" xr:uid="{00000000-0005-0000-0000-000084370000}"/>
    <cellStyle name="Normal 7 3 2 2 5 3 2 4" xfId="10289" xr:uid="{00000000-0005-0000-0000-000085370000}"/>
    <cellStyle name="Normal 7 3 2 2 5 3 3" xfId="3759" xr:uid="{00000000-0005-0000-0000-000086370000}"/>
    <cellStyle name="Normal 7 3 2 2 5 3 3 2" xfId="7507" xr:uid="{00000000-0005-0000-0000-000087370000}"/>
    <cellStyle name="Normal 7 3 2 2 5 3 3 2 2" xfId="14994" xr:uid="{00000000-0005-0000-0000-000088370000}"/>
    <cellStyle name="Normal 7 3 2 2 5 3 3 3" xfId="11251" xr:uid="{00000000-0005-0000-0000-000089370000}"/>
    <cellStyle name="Normal 7 3 2 2 5 3 4" xfId="5635" xr:uid="{00000000-0005-0000-0000-00008A370000}"/>
    <cellStyle name="Normal 7 3 2 2 5 3 4 2" xfId="13123" xr:uid="{00000000-0005-0000-0000-00008B370000}"/>
    <cellStyle name="Normal 7 3 2 2 5 3 5" xfId="9380" xr:uid="{00000000-0005-0000-0000-00008C370000}"/>
    <cellStyle name="Normal 7 3 2 2 5 4" xfId="2350" xr:uid="{00000000-0005-0000-0000-00008D370000}"/>
    <cellStyle name="Normal 7 3 2 2 5 4 2" xfId="4228" xr:uid="{00000000-0005-0000-0000-00008E370000}"/>
    <cellStyle name="Normal 7 3 2 2 5 4 2 2" xfId="7976" xr:uid="{00000000-0005-0000-0000-00008F370000}"/>
    <cellStyle name="Normal 7 3 2 2 5 4 2 2 2" xfId="15463" xr:uid="{00000000-0005-0000-0000-000090370000}"/>
    <cellStyle name="Normal 7 3 2 2 5 4 2 3" xfId="11720" xr:uid="{00000000-0005-0000-0000-000091370000}"/>
    <cellStyle name="Normal 7 3 2 2 5 4 3" xfId="6104" xr:uid="{00000000-0005-0000-0000-000092370000}"/>
    <cellStyle name="Normal 7 3 2 2 5 4 3 2" xfId="13592" xr:uid="{00000000-0005-0000-0000-000093370000}"/>
    <cellStyle name="Normal 7 3 2 2 5 4 4" xfId="9849" xr:uid="{00000000-0005-0000-0000-000094370000}"/>
    <cellStyle name="Normal 7 3 2 2 5 5" xfId="3319" xr:uid="{00000000-0005-0000-0000-000095370000}"/>
    <cellStyle name="Normal 7 3 2 2 5 5 2" xfId="7067" xr:uid="{00000000-0005-0000-0000-000096370000}"/>
    <cellStyle name="Normal 7 3 2 2 5 5 2 2" xfId="14554" xr:uid="{00000000-0005-0000-0000-000097370000}"/>
    <cellStyle name="Normal 7 3 2 2 5 5 3" xfId="10811" xr:uid="{00000000-0005-0000-0000-000098370000}"/>
    <cellStyle name="Normal 7 3 2 2 5 6" xfId="5195" xr:uid="{00000000-0005-0000-0000-000099370000}"/>
    <cellStyle name="Normal 7 3 2 2 5 6 2" xfId="12683" xr:uid="{00000000-0005-0000-0000-00009A370000}"/>
    <cellStyle name="Normal 7 3 2 2 5 7" xfId="8940" xr:uid="{00000000-0005-0000-0000-00009B370000}"/>
    <cellStyle name="Normal 7 3 2 2 6" xfId="1627" xr:uid="{00000000-0005-0000-0000-00009C370000}"/>
    <cellStyle name="Normal 7 3 2 2 6 2" xfId="2068" xr:uid="{00000000-0005-0000-0000-00009D370000}"/>
    <cellStyle name="Normal 7 3 2 2 6 2 2" xfId="2979" xr:uid="{00000000-0005-0000-0000-00009E370000}"/>
    <cellStyle name="Normal 7 3 2 2 6 2 2 2" xfId="4856" xr:uid="{00000000-0005-0000-0000-00009F370000}"/>
    <cellStyle name="Normal 7 3 2 2 6 2 2 2 2" xfId="8604" xr:uid="{00000000-0005-0000-0000-0000A0370000}"/>
    <cellStyle name="Normal 7 3 2 2 6 2 2 2 2 2" xfId="16091" xr:uid="{00000000-0005-0000-0000-0000A1370000}"/>
    <cellStyle name="Normal 7 3 2 2 6 2 2 2 3" xfId="12348" xr:uid="{00000000-0005-0000-0000-0000A2370000}"/>
    <cellStyle name="Normal 7 3 2 2 6 2 2 3" xfId="6732" xr:uid="{00000000-0005-0000-0000-0000A3370000}"/>
    <cellStyle name="Normal 7 3 2 2 6 2 2 3 2" xfId="14220" xr:uid="{00000000-0005-0000-0000-0000A4370000}"/>
    <cellStyle name="Normal 7 3 2 2 6 2 2 4" xfId="10477" xr:uid="{00000000-0005-0000-0000-0000A5370000}"/>
    <cellStyle name="Normal 7 3 2 2 6 2 3" xfId="3947" xr:uid="{00000000-0005-0000-0000-0000A6370000}"/>
    <cellStyle name="Normal 7 3 2 2 6 2 3 2" xfId="7695" xr:uid="{00000000-0005-0000-0000-0000A7370000}"/>
    <cellStyle name="Normal 7 3 2 2 6 2 3 2 2" xfId="15182" xr:uid="{00000000-0005-0000-0000-0000A8370000}"/>
    <cellStyle name="Normal 7 3 2 2 6 2 3 3" xfId="11439" xr:uid="{00000000-0005-0000-0000-0000A9370000}"/>
    <cellStyle name="Normal 7 3 2 2 6 2 4" xfId="5823" xr:uid="{00000000-0005-0000-0000-0000AA370000}"/>
    <cellStyle name="Normal 7 3 2 2 6 2 4 2" xfId="13311" xr:uid="{00000000-0005-0000-0000-0000AB370000}"/>
    <cellStyle name="Normal 7 3 2 2 6 2 5" xfId="9568" xr:uid="{00000000-0005-0000-0000-0000AC370000}"/>
    <cellStyle name="Normal 7 3 2 2 6 3" xfId="2538" xr:uid="{00000000-0005-0000-0000-0000AD370000}"/>
    <cellStyle name="Normal 7 3 2 2 6 3 2" xfId="4416" xr:uid="{00000000-0005-0000-0000-0000AE370000}"/>
    <cellStyle name="Normal 7 3 2 2 6 3 2 2" xfId="8164" xr:uid="{00000000-0005-0000-0000-0000AF370000}"/>
    <cellStyle name="Normal 7 3 2 2 6 3 2 2 2" xfId="15651" xr:uid="{00000000-0005-0000-0000-0000B0370000}"/>
    <cellStyle name="Normal 7 3 2 2 6 3 2 3" xfId="11908" xr:uid="{00000000-0005-0000-0000-0000B1370000}"/>
    <cellStyle name="Normal 7 3 2 2 6 3 3" xfId="6292" xr:uid="{00000000-0005-0000-0000-0000B2370000}"/>
    <cellStyle name="Normal 7 3 2 2 6 3 3 2" xfId="13780" xr:uid="{00000000-0005-0000-0000-0000B3370000}"/>
    <cellStyle name="Normal 7 3 2 2 6 3 4" xfId="10037" xr:uid="{00000000-0005-0000-0000-0000B4370000}"/>
    <cellStyle name="Normal 7 3 2 2 6 4" xfId="3507" xr:uid="{00000000-0005-0000-0000-0000B5370000}"/>
    <cellStyle name="Normal 7 3 2 2 6 4 2" xfId="7255" xr:uid="{00000000-0005-0000-0000-0000B6370000}"/>
    <cellStyle name="Normal 7 3 2 2 6 4 2 2" xfId="14742" xr:uid="{00000000-0005-0000-0000-0000B7370000}"/>
    <cellStyle name="Normal 7 3 2 2 6 4 3" xfId="10999" xr:uid="{00000000-0005-0000-0000-0000B8370000}"/>
    <cellStyle name="Normal 7 3 2 2 6 5" xfId="5383" xr:uid="{00000000-0005-0000-0000-0000B9370000}"/>
    <cellStyle name="Normal 7 3 2 2 6 5 2" xfId="12871" xr:uid="{00000000-0005-0000-0000-0000BA370000}"/>
    <cellStyle name="Normal 7 3 2 2 6 6" xfId="9128" xr:uid="{00000000-0005-0000-0000-0000BB370000}"/>
    <cellStyle name="Normal 7 3 2 2 7" xfId="1848" xr:uid="{00000000-0005-0000-0000-0000BC370000}"/>
    <cellStyle name="Normal 7 3 2 2 7 2" xfId="2759" xr:uid="{00000000-0005-0000-0000-0000BD370000}"/>
    <cellStyle name="Normal 7 3 2 2 7 2 2" xfId="4636" xr:uid="{00000000-0005-0000-0000-0000BE370000}"/>
    <cellStyle name="Normal 7 3 2 2 7 2 2 2" xfId="8384" xr:uid="{00000000-0005-0000-0000-0000BF370000}"/>
    <cellStyle name="Normal 7 3 2 2 7 2 2 2 2" xfId="15871" xr:uid="{00000000-0005-0000-0000-0000C0370000}"/>
    <cellStyle name="Normal 7 3 2 2 7 2 2 3" xfId="12128" xr:uid="{00000000-0005-0000-0000-0000C1370000}"/>
    <cellStyle name="Normal 7 3 2 2 7 2 3" xfId="6512" xr:uid="{00000000-0005-0000-0000-0000C2370000}"/>
    <cellStyle name="Normal 7 3 2 2 7 2 3 2" xfId="14000" xr:uid="{00000000-0005-0000-0000-0000C3370000}"/>
    <cellStyle name="Normal 7 3 2 2 7 2 4" xfId="10257" xr:uid="{00000000-0005-0000-0000-0000C4370000}"/>
    <cellStyle name="Normal 7 3 2 2 7 3" xfId="3727" xr:uid="{00000000-0005-0000-0000-0000C5370000}"/>
    <cellStyle name="Normal 7 3 2 2 7 3 2" xfId="7475" xr:uid="{00000000-0005-0000-0000-0000C6370000}"/>
    <cellStyle name="Normal 7 3 2 2 7 3 2 2" xfId="14962" xr:uid="{00000000-0005-0000-0000-0000C7370000}"/>
    <cellStyle name="Normal 7 3 2 2 7 3 3" xfId="11219" xr:uid="{00000000-0005-0000-0000-0000C8370000}"/>
    <cellStyle name="Normal 7 3 2 2 7 4" xfId="5603" xr:uid="{00000000-0005-0000-0000-0000C9370000}"/>
    <cellStyle name="Normal 7 3 2 2 7 4 2" xfId="13091" xr:uid="{00000000-0005-0000-0000-0000CA370000}"/>
    <cellStyle name="Normal 7 3 2 2 7 5" xfId="9348" xr:uid="{00000000-0005-0000-0000-0000CB370000}"/>
    <cellStyle name="Normal 7 3 2 2 8" xfId="2318" xr:uid="{00000000-0005-0000-0000-0000CC370000}"/>
    <cellStyle name="Normal 7 3 2 2 8 2" xfId="4196" xr:uid="{00000000-0005-0000-0000-0000CD370000}"/>
    <cellStyle name="Normal 7 3 2 2 8 2 2" xfId="7944" xr:uid="{00000000-0005-0000-0000-0000CE370000}"/>
    <cellStyle name="Normal 7 3 2 2 8 2 2 2" xfId="15431" xr:uid="{00000000-0005-0000-0000-0000CF370000}"/>
    <cellStyle name="Normal 7 3 2 2 8 2 3" xfId="11688" xr:uid="{00000000-0005-0000-0000-0000D0370000}"/>
    <cellStyle name="Normal 7 3 2 2 8 3" xfId="6072" xr:uid="{00000000-0005-0000-0000-0000D1370000}"/>
    <cellStyle name="Normal 7 3 2 2 8 3 2" xfId="13560" xr:uid="{00000000-0005-0000-0000-0000D2370000}"/>
    <cellStyle name="Normal 7 3 2 2 8 4" xfId="9817" xr:uid="{00000000-0005-0000-0000-0000D3370000}"/>
    <cellStyle name="Normal 7 3 2 2 9" xfId="3287" xr:uid="{00000000-0005-0000-0000-0000D4370000}"/>
    <cellStyle name="Normal 7 3 2 2 9 2" xfId="7035" xr:uid="{00000000-0005-0000-0000-0000D5370000}"/>
    <cellStyle name="Normal 7 3 2 2 9 2 2" xfId="14522" xr:uid="{00000000-0005-0000-0000-0000D6370000}"/>
    <cellStyle name="Normal 7 3 2 2 9 3" xfId="10779" xr:uid="{00000000-0005-0000-0000-0000D7370000}"/>
    <cellStyle name="Normal 7 3 2 3" xfId="1327" xr:uid="{00000000-0005-0000-0000-0000D8370000}"/>
    <cellStyle name="Normal 7 3 2 3 2" xfId="1328" xr:uid="{00000000-0005-0000-0000-0000D9370000}"/>
    <cellStyle name="Normal 7 3 2 3 2 2" xfId="1329" xr:uid="{00000000-0005-0000-0000-0000DA370000}"/>
    <cellStyle name="Normal 7 3 2 3 2 2 2" xfId="1662" xr:uid="{00000000-0005-0000-0000-0000DB370000}"/>
    <cellStyle name="Normal 7 3 2 3 2 2 2 2" xfId="2103" xr:uid="{00000000-0005-0000-0000-0000DC370000}"/>
    <cellStyle name="Normal 7 3 2 3 2 2 2 2 2" xfId="3014" xr:uid="{00000000-0005-0000-0000-0000DD370000}"/>
    <cellStyle name="Normal 7 3 2 3 2 2 2 2 2 2" xfId="4891" xr:uid="{00000000-0005-0000-0000-0000DE370000}"/>
    <cellStyle name="Normal 7 3 2 3 2 2 2 2 2 2 2" xfId="8639" xr:uid="{00000000-0005-0000-0000-0000DF370000}"/>
    <cellStyle name="Normal 7 3 2 3 2 2 2 2 2 2 2 2" xfId="16126" xr:uid="{00000000-0005-0000-0000-0000E0370000}"/>
    <cellStyle name="Normal 7 3 2 3 2 2 2 2 2 2 3" xfId="12383" xr:uid="{00000000-0005-0000-0000-0000E1370000}"/>
    <cellStyle name="Normal 7 3 2 3 2 2 2 2 2 3" xfId="6767" xr:uid="{00000000-0005-0000-0000-0000E2370000}"/>
    <cellStyle name="Normal 7 3 2 3 2 2 2 2 2 3 2" xfId="14255" xr:uid="{00000000-0005-0000-0000-0000E3370000}"/>
    <cellStyle name="Normal 7 3 2 3 2 2 2 2 2 4" xfId="10512" xr:uid="{00000000-0005-0000-0000-0000E4370000}"/>
    <cellStyle name="Normal 7 3 2 3 2 2 2 2 3" xfId="3982" xr:uid="{00000000-0005-0000-0000-0000E5370000}"/>
    <cellStyle name="Normal 7 3 2 3 2 2 2 2 3 2" xfId="7730" xr:uid="{00000000-0005-0000-0000-0000E6370000}"/>
    <cellStyle name="Normal 7 3 2 3 2 2 2 2 3 2 2" xfId="15217" xr:uid="{00000000-0005-0000-0000-0000E7370000}"/>
    <cellStyle name="Normal 7 3 2 3 2 2 2 2 3 3" xfId="11474" xr:uid="{00000000-0005-0000-0000-0000E8370000}"/>
    <cellStyle name="Normal 7 3 2 3 2 2 2 2 4" xfId="5858" xr:uid="{00000000-0005-0000-0000-0000E9370000}"/>
    <cellStyle name="Normal 7 3 2 3 2 2 2 2 4 2" xfId="13346" xr:uid="{00000000-0005-0000-0000-0000EA370000}"/>
    <cellStyle name="Normal 7 3 2 3 2 2 2 2 5" xfId="9603" xr:uid="{00000000-0005-0000-0000-0000EB370000}"/>
    <cellStyle name="Normal 7 3 2 3 2 2 2 3" xfId="2573" xr:uid="{00000000-0005-0000-0000-0000EC370000}"/>
    <cellStyle name="Normal 7 3 2 3 2 2 2 3 2" xfId="4451" xr:uid="{00000000-0005-0000-0000-0000ED370000}"/>
    <cellStyle name="Normal 7 3 2 3 2 2 2 3 2 2" xfId="8199" xr:uid="{00000000-0005-0000-0000-0000EE370000}"/>
    <cellStyle name="Normal 7 3 2 3 2 2 2 3 2 2 2" xfId="15686" xr:uid="{00000000-0005-0000-0000-0000EF370000}"/>
    <cellStyle name="Normal 7 3 2 3 2 2 2 3 2 3" xfId="11943" xr:uid="{00000000-0005-0000-0000-0000F0370000}"/>
    <cellStyle name="Normal 7 3 2 3 2 2 2 3 3" xfId="6327" xr:uid="{00000000-0005-0000-0000-0000F1370000}"/>
    <cellStyle name="Normal 7 3 2 3 2 2 2 3 3 2" xfId="13815" xr:uid="{00000000-0005-0000-0000-0000F2370000}"/>
    <cellStyle name="Normal 7 3 2 3 2 2 2 3 4" xfId="10072" xr:uid="{00000000-0005-0000-0000-0000F3370000}"/>
    <cellStyle name="Normal 7 3 2 3 2 2 2 4" xfId="3542" xr:uid="{00000000-0005-0000-0000-0000F4370000}"/>
    <cellStyle name="Normal 7 3 2 3 2 2 2 4 2" xfId="7290" xr:uid="{00000000-0005-0000-0000-0000F5370000}"/>
    <cellStyle name="Normal 7 3 2 3 2 2 2 4 2 2" xfId="14777" xr:uid="{00000000-0005-0000-0000-0000F6370000}"/>
    <cellStyle name="Normal 7 3 2 3 2 2 2 4 3" xfId="11034" xr:uid="{00000000-0005-0000-0000-0000F7370000}"/>
    <cellStyle name="Normal 7 3 2 3 2 2 2 5" xfId="5418" xr:uid="{00000000-0005-0000-0000-0000F8370000}"/>
    <cellStyle name="Normal 7 3 2 3 2 2 2 5 2" xfId="12906" xr:uid="{00000000-0005-0000-0000-0000F9370000}"/>
    <cellStyle name="Normal 7 3 2 3 2 2 2 6" xfId="9163" xr:uid="{00000000-0005-0000-0000-0000FA370000}"/>
    <cellStyle name="Normal 7 3 2 3 2 2 3" xfId="1883" xr:uid="{00000000-0005-0000-0000-0000FB370000}"/>
    <cellStyle name="Normal 7 3 2 3 2 2 3 2" xfId="2794" xr:uid="{00000000-0005-0000-0000-0000FC370000}"/>
    <cellStyle name="Normal 7 3 2 3 2 2 3 2 2" xfId="4671" xr:uid="{00000000-0005-0000-0000-0000FD370000}"/>
    <cellStyle name="Normal 7 3 2 3 2 2 3 2 2 2" xfId="8419" xr:uid="{00000000-0005-0000-0000-0000FE370000}"/>
    <cellStyle name="Normal 7 3 2 3 2 2 3 2 2 2 2" xfId="15906" xr:uid="{00000000-0005-0000-0000-0000FF370000}"/>
    <cellStyle name="Normal 7 3 2 3 2 2 3 2 2 3" xfId="12163" xr:uid="{00000000-0005-0000-0000-000000380000}"/>
    <cellStyle name="Normal 7 3 2 3 2 2 3 2 3" xfId="6547" xr:uid="{00000000-0005-0000-0000-000001380000}"/>
    <cellStyle name="Normal 7 3 2 3 2 2 3 2 3 2" xfId="14035" xr:uid="{00000000-0005-0000-0000-000002380000}"/>
    <cellStyle name="Normal 7 3 2 3 2 2 3 2 4" xfId="10292" xr:uid="{00000000-0005-0000-0000-000003380000}"/>
    <cellStyle name="Normal 7 3 2 3 2 2 3 3" xfId="3762" xr:uid="{00000000-0005-0000-0000-000004380000}"/>
    <cellStyle name="Normal 7 3 2 3 2 2 3 3 2" xfId="7510" xr:uid="{00000000-0005-0000-0000-000005380000}"/>
    <cellStyle name="Normal 7 3 2 3 2 2 3 3 2 2" xfId="14997" xr:uid="{00000000-0005-0000-0000-000006380000}"/>
    <cellStyle name="Normal 7 3 2 3 2 2 3 3 3" xfId="11254" xr:uid="{00000000-0005-0000-0000-000007380000}"/>
    <cellStyle name="Normal 7 3 2 3 2 2 3 4" xfId="5638" xr:uid="{00000000-0005-0000-0000-000008380000}"/>
    <cellStyle name="Normal 7 3 2 3 2 2 3 4 2" xfId="13126" xr:uid="{00000000-0005-0000-0000-000009380000}"/>
    <cellStyle name="Normal 7 3 2 3 2 2 3 5" xfId="9383" xr:uid="{00000000-0005-0000-0000-00000A380000}"/>
    <cellStyle name="Normal 7 3 2 3 2 2 4" xfId="2353" xr:uid="{00000000-0005-0000-0000-00000B380000}"/>
    <cellStyle name="Normal 7 3 2 3 2 2 4 2" xfId="4231" xr:uid="{00000000-0005-0000-0000-00000C380000}"/>
    <cellStyle name="Normal 7 3 2 3 2 2 4 2 2" xfId="7979" xr:uid="{00000000-0005-0000-0000-00000D380000}"/>
    <cellStyle name="Normal 7 3 2 3 2 2 4 2 2 2" xfId="15466" xr:uid="{00000000-0005-0000-0000-00000E380000}"/>
    <cellStyle name="Normal 7 3 2 3 2 2 4 2 3" xfId="11723" xr:uid="{00000000-0005-0000-0000-00000F380000}"/>
    <cellStyle name="Normal 7 3 2 3 2 2 4 3" xfId="6107" xr:uid="{00000000-0005-0000-0000-000010380000}"/>
    <cellStyle name="Normal 7 3 2 3 2 2 4 3 2" xfId="13595" xr:uid="{00000000-0005-0000-0000-000011380000}"/>
    <cellStyle name="Normal 7 3 2 3 2 2 4 4" xfId="9852" xr:uid="{00000000-0005-0000-0000-000012380000}"/>
    <cellStyle name="Normal 7 3 2 3 2 2 5" xfId="3322" xr:uid="{00000000-0005-0000-0000-000013380000}"/>
    <cellStyle name="Normal 7 3 2 3 2 2 5 2" xfId="7070" xr:uid="{00000000-0005-0000-0000-000014380000}"/>
    <cellStyle name="Normal 7 3 2 3 2 2 5 2 2" xfId="14557" xr:uid="{00000000-0005-0000-0000-000015380000}"/>
    <cellStyle name="Normal 7 3 2 3 2 2 5 3" xfId="10814" xr:uid="{00000000-0005-0000-0000-000016380000}"/>
    <cellStyle name="Normal 7 3 2 3 2 2 6" xfId="5198" xr:uid="{00000000-0005-0000-0000-000017380000}"/>
    <cellStyle name="Normal 7 3 2 3 2 2 6 2" xfId="12686" xr:uid="{00000000-0005-0000-0000-000018380000}"/>
    <cellStyle name="Normal 7 3 2 3 2 2 7" xfId="8943" xr:uid="{00000000-0005-0000-0000-000019380000}"/>
    <cellStyle name="Normal 7 3 2 3 2 3" xfId="1661" xr:uid="{00000000-0005-0000-0000-00001A380000}"/>
    <cellStyle name="Normal 7 3 2 3 2 3 2" xfId="2102" xr:uid="{00000000-0005-0000-0000-00001B380000}"/>
    <cellStyle name="Normal 7 3 2 3 2 3 2 2" xfId="3013" xr:uid="{00000000-0005-0000-0000-00001C380000}"/>
    <cellStyle name="Normal 7 3 2 3 2 3 2 2 2" xfId="4890" xr:uid="{00000000-0005-0000-0000-00001D380000}"/>
    <cellStyle name="Normal 7 3 2 3 2 3 2 2 2 2" xfId="8638" xr:uid="{00000000-0005-0000-0000-00001E380000}"/>
    <cellStyle name="Normal 7 3 2 3 2 3 2 2 2 2 2" xfId="16125" xr:uid="{00000000-0005-0000-0000-00001F380000}"/>
    <cellStyle name="Normal 7 3 2 3 2 3 2 2 2 3" xfId="12382" xr:uid="{00000000-0005-0000-0000-000020380000}"/>
    <cellStyle name="Normal 7 3 2 3 2 3 2 2 3" xfId="6766" xr:uid="{00000000-0005-0000-0000-000021380000}"/>
    <cellStyle name="Normal 7 3 2 3 2 3 2 2 3 2" xfId="14254" xr:uid="{00000000-0005-0000-0000-000022380000}"/>
    <cellStyle name="Normal 7 3 2 3 2 3 2 2 4" xfId="10511" xr:uid="{00000000-0005-0000-0000-000023380000}"/>
    <cellStyle name="Normal 7 3 2 3 2 3 2 3" xfId="3981" xr:uid="{00000000-0005-0000-0000-000024380000}"/>
    <cellStyle name="Normal 7 3 2 3 2 3 2 3 2" xfId="7729" xr:uid="{00000000-0005-0000-0000-000025380000}"/>
    <cellStyle name="Normal 7 3 2 3 2 3 2 3 2 2" xfId="15216" xr:uid="{00000000-0005-0000-0000-000026380000}"/>
    <cellStyle name="Normal 7 3 2 3 2 3 2 3 3" xfId="11473" xr:uid="{00000000-0005-0000-0000-000027380000}"/>
    <cellStyle name="Normal 7 3 2 3 2 3 2 4" xfId="5857" xr:uid="{00000000-0005-0000-0000-000028380000}"/>
    <cellStyle name="Normal 7 3 2 3 2 3 2 4 2" xfId="13345" xr:uid="{00000000-0005-0000-0000-000029380000}"/>
    <cellStyle name="Normal 7 3 2 3 2 3 2 5" xfId="9602" xr:uid="{00000000-0005-0000-0000-00002A380000}"/>
    <cellStyle name="Normal 7 3 2 3 2 3 3" xfId="2572" xr:uid="{00000000-0005-0000-0000-00002B380000}"/>
    <cellStyle name="Normal 7 3 2 3 2 3 3 2" xfId="4450" xr:uid="{00000000-0005-0000-0000-00002C380000}"/>
    <cellStyle name="Normal 7 3 2 3 2 3 3 2 2" xfId="8198" xr:uid="{00000000-0005-0000-0000-00002D380000}"/>
    <cellStyle name="Normal 7 3 2 3 2 3 3 2 2 2" xfId="15685" xr:uid="{00000000-0005-0000-0000-00002E380000}"/>
    <cellStyle name="Normal 7 3 2 3 2 3 3 2 3" xfId="11942" xr:uid="{00000000-0005-0000-0000-00002F380000}"/>
    <cellStyle name="Normal 7 3 2 3 2 3 3 3" xfId="6326" xr:uid="{00000000-0005-0000-0000-000030380000}"/>
    <cellStyle name="Normal 7 3 2 3 2 3 3 3 2" xfId="13814" xr:uid="{00000000-0005-0000-0000-000031380000}"/>
    <cellStyle name="Normal 7 3 2 3 2 3 3 4" xfId="10071" xr:uid="{00000000-0005-0000-0000-000032380000}"/>
    <cellStyle name="Normal 7 3 2 3 2 3 4" xfId="3541" xr:uid="{00000000-0005-0000-0000-000033380000}"/>
    <cellStyle name="Normal 7 3 2 3 2 3 4 2" xfId="7289" xr:uid="{00000000-0005-0000-0000-000034380000}"/>
    <cellStyle name="Normal 7 3 2 3 2 3 4 2 2" xfId="14776" xr:uid="{00000000-0005-0000-0000-000035380000}"/>
    <cellStyle name="Normal 7 3 2 3 2 3 4 3" xfId="11033" xr:uid="{00000000-0005-0000-0000-000036380000}"/>
    <cellStyle name="Normal 7 3 2 3 2 3 5" xfId="5417" xr:uid="{00000000-0005-0000-0000-000037380000}"/>
    <cellStyle name="Normal 7 3 2 3 2 3 5 2" xfId="12905" xr:uid="{00000000-0005-0000-0000-000038380000}"/>
    <cellStyle name="Normal 7 3 2 3 2 3 6" xfId="9162" xr:uid="{00000000-0005-0000-0000-000039380000}"/>
    <cellStyle name="Normal 7 3 2 3 2 4" xfId="1882" xr:uid="{00000000-0005-0000-0000-00003A380000}"/>
    <cellStyle name="Normal 7 3 2 3 2 4 2" xfId="2793" xr:uid="{00000000-0005-0000-0000-00003B380000}"/>
    <cellStyle name="Normal 7 3 2 3 2 4 2 2" xfId="4670" xr:uid="{00000000-0005-0000-0000-00003C380000}"/>
    <cellStyle name="Normal 7 3 2 3 2 4 2 2 2" xfId="8418" xr:uid="{00000000-0005-0000-0000-00003D380000}"/>
    <cellStyle name="Normal 7 3 2 3 2 4 2 2 2 2" xfId="15905" xr:uid="{00000000-0005-0000-0000-00003E380000}"/>
    <cellStyle name="Normal 7 3 2 3 2 4 2 2 3" xfId="12162" xr:uid="{00000000-0005-0000-0000-00003F380000}"/>
    <cellStyle name="Normal 7 3 2 3 2 4 2 3" xfId="6546" xr:uid="{00000000-0005-0000-0000-000040380000}"/>
    <cellStyle name="Normal 7 3 2 3 2 4 2 3 2" xfId="14034" xr:uid="{00000000-0005-0000-0000-000041380000}"/>
    <cellStyle name="Normal 7 3 2 3 2 4 2 4" xfId="10291" xr:uid="{00000000-0005-0000-0000-000042380000}"/>
    <cellStyle name="Normal 7 3 2 3 2 4 3" xfId="3761" xr:uid="{00000000-0005-0000-0000-000043380000}"/>
    <cellStyle name="Normal 7 3 2 3 2 4 3 2" xfId="7509" xr:uid="{00000000-0005-0000-0000-000044380000}"/>
    <cellStyle name="Normal 7 3 2 3 2 4 3 2 2" xfId="14996" xr:uid="{00000000-0005-0000-0000-000045380000}"/>
    <cellStyle name="Normal 7 3 2 3 2 4 3 3" xfId="11253" xr:uid="{00000000-0005-0000-0000-000046380000}"/>
    <cellStyle name="Normal 7 3 2 3 2 4 4" xfId="5637" xr:uid="{00000000-0005-0000-0000-000047380000}"/>
    <cellStyle name="Normal 7 3 2 3 2 4 4 2" xfId="13125" xr:uid="{00000000-0005-0000-0000-000048380000}"/>
    <cellStyle name="Normal 7 3 2 3 2 4 5" xfId="9382" xr:uid="{00000000-0005-0000-0000-000049380000}"/>
    <cellStyle name="Normal 7 3 2 3 2 5" xfId="2352" xr:uid="{00000000-0005-0000-0000-00004A380000}"/>
    <cellStyle name="Normal 7 3 2 3 2 5 2" xfId="4230" xr:uid="{00000000-0005-0000-0000-00004B380000}"/>
    <cellStyle name="Normal 7 3 2 3 2 5 2 2" xfId="7978" xr:uid="{00000000-0005-0000-0000-00004C380000}"/>
    <cellStyle name="Normal 7 3 2 3 2 5 2 2 2" xfId="15465" xr:uid="{00000000-0005-0000-0000-00004D380000}"/>
    <cellStyle name="Normal 7 3 2 3 2 5 2 3" xfId="11722" xr:uid="{00000000-0005-0000-0000-00004E380000}"/>
    <cellStyle name="Normal 7 3 2 3 2 5 3" xfId="6106" xr:uid="{00000000-0005-0000-0000-00004F380000}"/>
    <cellStyle name="Normal 7 3 2 3 2 5 3 2" xfId="13594" xr:uid="{00000000-0005-0000-0000-000050380000}"/>
    <cellStyle name="Normal 7 3 2 3 2 5 4" xfId="9851" xr:uid="{00000000-0005-0000-0000-000051380000}"/>
    <cellStyle name="Normal 7 3 2 3 2 6" xfId="3321" xr:uid="{00000000-0005-0000-0000-000052380000}"/>
    <cellStyle name="Normal 7 3 2 3 2 6 2" xfId="7069" xr:uid="{00000000-0005-0000-0000-000053380000}"/>
    <cellStyle name="Normal 7 3 2 3 2 6 2 2" xfId="14556" xr:uid="{00000000-0005-0000-0000-000054380000}"/>
    <cellStyle name="Normal 7 3 2 3 2 6 3" xfId="10813" xr:uid="{00000000-0005-0000-0000-000055380000}"/>
    <cellStyle name="Normal 7 3 2 3 2 7" xfId="5197" xr:uid="{00000000-0005-0000-0000-000056380000}"/>
    <cellStyle name="Normal 7 3 2 3 2 7 2" xfId="12685" xr:uid="{00000000-0005-0000-0000-000057380000}"/>
    <cellStyle name="Normal 7 3 2 3 2 8" xfId="8942" xr:uid="{00000000-0005-0000-0000-000058380000}"/>
    <cellStyle name="Normal 7 3 2 3 3" xfId="1330" xr:uid="{00000000-0005-0000-0000-000059380000}"/>
    <cellStyle name="Normal 7 3 2 3 3 2" xfId="1663" xr:uid="{00000000-0005-0000-0000-00005A380000}"/>
    <cellStyle name="Normal 7 3 2 3 3 2 2" xfId="2104" xr:uid="{00000000-0005-0000-0000-00005B380000}"/>
    <cellStyle name="Normal 7 3 2 3 3 2 2 2" xfId="3015" xr:uid="{00000000-0005-0000-0000-00005C380000}"/>
    <cellStyle name="Normal 7 3 2 3 3 2 2 2 2" xfId="4892" xr:uid="{00000000-0005-0000-0000-00005D380000}"/>
    <cellStyle name="Normal 7 3 2 3 3 2 2 2 2 2" xfId="8640" xr:uid="{00000000-0005-0000-0000-00005E380000}"/>
    <cellStyle name="Normal 7 3 2 3 3 2 2 2 2 2 2" xfId="16127" xr:uid="{00000000-0005-0000-0000-00005F380000}"/>
    <cellStyle name="Normal 7 3 2 3 3 2 2 2 2 3" xfId="12384" xr:uid="{00000000-0005-0000-0000-000060380000}"/>
    <cellStyle name="Normal 7 3 2 3 3 2 2 2 3" xfId="6768" xr:uid="{00000000-0005-0000-0000-000061380000}"/>
    <cellStyle name="Normal 7 3 2 3 3 2 2 2 3 2" xfId="14256" xr:uid="{00000000-0005-0000-0000-000062380000}"/>
    <cellStyle name="Normal 7 3 2 3 3 2 2 2 4" xfId="10513" xr:uid="{00000000-0005-0000-0000-000063380000}"/>
    <cellStyle name="Normal 7 3 2 3 3 2 2 3" xfId="3983" xr:uid="{00000000-0005-0000-0000-000064380000}"/>
    <cellStyle name="Normal 7 3 2 3 3 2 2 3 2" xfId="7731" xr:uid="{00000000-0005-0000-0000-000065380000}"/>
    <cellStyle name="Normal 7 3 2 3 3 2 2 3 2 2" xfId="15218" xr:uid="{00000000-0005-0000-0000-000066380000}"/>
    <cellStyle name="Normal 7 3 2 3 3 2 2 3 3" xfId="11475" xr:uid="{00000000-0005-0000-0000-000067380000}"/>
    <cellStyle name="Normal 7 3 2 3 3 2 2 4" xfId="5859" xr:uid="{00000000-0005-0000-0000-000068380000}"/>
    <cellStyle name="Normal 7 3 2 3 3 2 2 4 2" xfId="13347" xr:uid="{00000000-0005-0000-0000-000069380000}"/>
    <cellStyle name="Normal 7 3 2 3 3 2 2 5" xfId="9604" xr:uid="{00000000-0005-0000-0000-00006A380000}"/>
    <cellStyle name="Normal 7 3 2 3 3 2 3" xfId="2574" xr:uid="{00000000-0005-0000-0000-00006B380000}"/>
    <cellStyle name="Normal 7 3 2 3 3 2 3 2" xfId="4452" xr:uid="{00000000-0005-0000-0000-00006C380000}"/>
    <cellStyle name="Normal 7 3 2 3 3 2 3 2 2" xfId="8200" xr:uid="{00000000-0005-0000-0000-00006D380000}"/>
    <cellStyle name="Normal 7 3 2 3 3 2 3 2 2 2" xfId="15687" xr:uid="{00000000-0005-0000-0000-00006E380000}"/>
    <cellStyle name="Normal 7 3 2 3 3 2 3 2 3" xfId="11944" xr:uid="{00000000-0005-0000-0000-00006F380000}"/>
    <cellStyle name="Normal 7 3 2 3 3 2 3 3" xfId="6328" xr:uid="{00000000-0005-0000-0000-000070380000}"/>
    <cellStyle name="Normal 7 3 2 3 3 2 3 3 2" xfId="13816" xr:uid="{00000000-0005-0000-0000-000071380000}"/>
    <cellStyle name="Normal 7 3 2 3 3 2 3 4" xfId="10073" xr:uid="{00000000-0005-0000-0000-000072380000}"/>
    <cellStyle name="Normal 7 3 2 3 3 2 4" xfId="3543" xr:uid="{00000000-0005-0000-0000-000073380000}"/>
    <cellStyle name="Normal 7 3 2 3 3 2 4 2" xfId="7291" xr:uid="{00000000-0005-0000-0000-000074380000}"/>
    <cellStyle name="Normal 7 3 2 3 3 2 4 2 2" xfId="14778" xr:uid="{00000000-0005-0000-0000-000075380000}"/>
    <cellStyle name="Normal 7 3 2 3 3 2 4 3" xfId="11035" xr:uid="{00000000-0005-0000-0000-000076380000}"/>
    <cellStyle name="Normal 7 3 2 3 3 2 5" xfId="5419" xr:uid="{00000000-0005-0000-0000-000077380000}"/>
    <cellStyle name="Normal 7 3 2 3 3 2 5 2" xfId="12907" xr:uid="{00000000-0005-0000-0000-000078380000}"/>
    <cellStyle name="Normal 7 3 2 3 3 2 6" xfId="9164" xr:uid="{00000000-0005-0000-0000-000079380000}"/>
    <cellStyle name="Normal 7 3 2 3 3 3" xfId="1884" xr:uid="{00000000-0005-0000-0000-00007A380000}"/>
    <cellStyle name="Normal 7 3 2 3 3 3 2" xfId="2795" xr:uid="{00000000-0005-0000-0000-00007B380000}"/>
    <cellStyle name="Normal 7 3 2 3 3 3 2 2" xfId="4672" xr:uid="{00000000-0005-0000-0000-00007C380000}"/>
    <cellStyle name="Normal 7 3 2 3 3 3 2 2 2" xfId="8420" xr:uid="{00000000-0005-0000-0000-00007D380000}"/>
    <cellStyle name="Normal 7 3 2 3 3 3 2 2 2 2" xfId="15907" xr:uid="{00000000-0005-0000-0000-00007E380000}"/>
    <cellStyle name="Normal 7 3 2 3 3 3 2 2 3" xfId="12164" xr:uid="{00000000-0005-0000-0000-00007F380000}"/>
    <cellStyle name="Normal 7 3 2 3 3 3 2 3" xfId="6548" xr:uid="{00000000-0005-0000-0000-000080380000}"/>
    <cellStyle name="Normal 7 3 2 3 3 3 2 3 2" xfId="14036" xr:uid="{00000000-0005-0000-0000-000081380000}"/>
    <cellStyle name="Normal 7 3 2 3 3 3 2 4" xfId="10293" xr:uid="{00000000-0005-0000-0000-000082380000}"/>
    <cellStyle name="Normal 7 3 2 3 3 3 3" xfId="3763" xr:uid="{00000000-0005-0000-0000-000083380000}"/>
    <cellStyle name="Normal 7 3 2 3 3 3 3 2" xfId="7511" xr:uid="{00000000-0005-0000-0000-000084380000}"/>
    <cellStyle name="Normal 7 3 2 3 3 3 3 2 2" xfId="14998" xr:uid="{00000000-0005-0000-0000-000085380000}"/>
    <cellStyle name="Normal 7 3 2 3 3 3 3 3" xfId="11255" xr:uid="{00000000-0005-0000-0000-000086380000}"/>
    <cellStyle name="Normal 7 3 2 3 3 3 4" xfId="5639" xr:uid="{00000000-0005-0000-0000-000087380000}"/>
    <cellStyle name="Normal 7 3 2 3 3 3 4 2" xfId="13127" xr:uid="{00000000-0005-0000-0000-000088380000}"/>
    <cellStyle name="Normal 7 3 2 3 3 3 5" xfId="9384" xr:uid="{00000000-0005-0000-0000-000089380000}"/>
    <cellStyle name="Normal 7 3 2 3 3 4" xfId="2354" xr:uid="{00000000-0005-0000-0000-00008A380000}"/>
    <cellStyle name="Normal 7 3 2 3 3 4 2" xfId="4232" xr:uid="{00000000-0005-0000-0000-00008B380000}"/>
    <cellStyle name="Normal 7 3 2 3 3 4 2 2" xfId="7980" xr:uid="{00000000-0005-0000-0000-00008C380000}"/>
    <cellStyle name="Normal 7 3 2 3 3 4 2 2 2" xfId="15467" xr:uid="{00000000-0005-0000-0000-00008D380000}"/>
    <cellStyle name="Normal 7 3 2 3 3 4 2 3" xfId="11724" xr:uid="{00000000-0005-0000-0000-00008E380000}"/>
    <cellStyle name="Normal 7 3 2 3 3 4 3" xfId="6108" xr:uid="{00000000-0005-0000-0000-00008F380000}"/>
    <cellStyle name="Normal 7 3 2 3 3 4 3 2" xfId="13596" xr:uid="{00000000-0005-0000-0000-000090380000}"/>
    <cellStyle name="Normal 7 3 2 3 3 4 4" xfId="9853" xr:uid="{00000000-0005-0000-0000-000091380000}"/>
    <cellStyle name="Normal 7 3 2 3 3 5" xfId="3323" xr:uid="{00000000-0005-0000-0000-000092380000}"/>
    <cellStyle name="Normal 7 3 2 3 3 5 2" xfId="7071" xr:uid="{00000000-0005-0000-0000-000093380000}"/>
    <cellStyle name="Normal 7 3 2 3 3 5 2 2" xfId="14558" xr:uid="{00000000-0005-0000-0000-000094380000}"/>
    <cellStyle name="Normal 7 3 2 3 3 5 3" xfId="10815" xr:uid="{00000000-0005-0000-0000-000095380000}"/>
    <cellStyle name="Normal 7 3 2 3 3 6" xfId="5199" xr:uid="{00000000-0005-0000-0000-000096380000}"/>
    <cellStyle name="Normal 7 3 2 3 3 6 2" xfId="12687" xr:uid="{00000000-0005-0000-0000-000097380000}"/>
    <cellStyle name="Normal 7 3 2 3 3 7" xfId="8944" xr:uid="{00000000-0005-0000-0000-000098380000}"/>
    <cellStyle name="Normal 7 3 2 3 4" xfId="1660" xr:uid="{00000000-0005-0000-0000-000099380000}"/>
    <cellStyle name="Normal 7 3 2 3 4 2" xfId="2101" xr:uid="{00000000-0005-0000-0000-00009A380000}"/>
    <cellStyle name="Normal 7 3 2 3 4 2 2" xfId="3012" xr:uid="{00000000-0005-0000-0000-00009B380000}"/>
    <cellStyle name="Normal 7 3 2 3 4 2 2 2" xfId="4889" xr:uid="{00000000-0005-0000-0000-00009C380000}"/>
    <cellStyle name="Normal 7 3 2 3 4 2 2 2 2" xfId="8637" xr:uid="{00000000-0005-0000-0000-00009D380000}"/>
    <cellStyle name="Normal 7 3 2 3 4 2 2 2 2 2" xfId="16124" xr:uid="{00000000-0005-0000-0000-00009E380000}"/>
    <cellStyle name="Normal 7 3 2 3 4 2 2 2 3" xfId="12381" xr:uid="{00000000-0005-0000-0000-00009F380000}"/>
    <cellStyle name="Normal 7 3 2 3 4 2 2 3" xfId="6765" xr:uid="{00000000-0005-0000-0000-0000A0380000}"/>
    <cellStyle name="Normal 7 3 2 3 4 2 2 3 2" xfId="14253" xr:uid="{00000000-0005-0000-0000-0000A1380000}"/>
    <cellStyle name="Normal 7 3 2 3 4 2 2 4" xfId="10510" xr:uid="{00000000-0005-0000-0000-0000A2380000}"/>
    <cellStyle name="Normal 7 3 2 3 4 2 3" xfId="3980" xr:uid="{00000000-0005-0000-0000-0000A3380000}"/>
    <cellStyle name="Normal 7 3 2 3 4 2 3 2" xfId="7728" xr:uid="{00000000-0005-0000-0000-0000A4380000}"/>
    <cellStyle name="Normal 7 3 2 3 4 2 3 2 2" xfId="15215" xr:uid="{00000000-0005-0000-0000-0000A5380000}"/>
    <cellStyle name="Normal 7 3 2 3 4 2 3 3" xfId="11472" xr:uid="{00000000-0005-0000-0000-0000A6380000}"/>
    <cellStyle name="Normal 7 3 2 3 4 2 4" xfId="5856" xr:uid="{00000000-0005-0000-0000-0000A7380000}"/>
    <cellStyle name="Normal 7 3 2 3 4 2 4 2" xfId="13344" xr:uid="{00000000-0005-0000-0000-0000A8380000}"/>
    <cellStyle name="Normal 7 3 2 3 4 2 5" xfId="9601" xr:uid="{00000000-0005-0000-0000-0000A9380000}"/>
    <cellStyle name="Normal 7 3 2 3 4 3" xfId="2571" xr:uid="{00000000-0005-0000-0000-0000AA380000}"/>
    <cellStyle name="Normal 7 3 2 3 4 3 2" xfId="4449" xr:uid="{00000000-0005-0000-0000-0000AB380000}"/>
    <cellStyle name="Normal 7 3 2 3 4 3 2 2" xfId="8197" xr:uid="{00000000-0005-0000-0000-0000AC380000}"/>
    <cellStyle name="Normal 7 3 2 3 4 3 2 2 2" xfId="15684" xr:uid="{00000000-0005-0000-0000-0000AD380000}"/>
    <cellStyle name="Normal 7 3 2 3 4 3 2 3" xfId="11941" xr:uid="{00000000-0005-0000-0000-0000AE380000}"/>
    <cellStyle name="Normal 7 3 2 3 4 3 3" xfId="6325" xr:uid="{00000000-0005-0000-0000-0000AF380000}"/>
    <cellStyle name="Normal 7 3 2 3 4 3 3 2" xfId="13813" xr:uid="{00000000-0005-0000-0000-0000B0380000}"/>
    <cellStyle name="Normal 7 3 2 3 4 3 4" xfId="10070" xr:uid="{00000000-0005-0000-0000-0000B1380000}"/>
    <cellStyle name="Normal 7 3 2 3 4 4" xfId="3540" xr:uid="{00000000-0005-0000-0000-0000B2380000}"/>
    <cellStyle name="Normal 7 3 2 3 4 4 2" xfId="7288" xr:uid="{00000000-0005-0000-0000-0000B3380000}"/>
    <cellStyle name="Normal 7 3 2 3 4 4 2 2" xfId="14775" xr:uid="{00000000-0005-0000-0000-0000B4380000}"/>
    <cellStyle name="Normal 7 3 2 3 4 4 3" xfId="11032" xr:uid="{00000000-0005-0000-0000-0000B5380000}"/>
    <cellStyle name="Normal 7 3 2 3 4 5" xfId="5416" xr:uid="{00000000-0005-0000-0000-0000B6380000}"/>
    <cellStyle name="Normal 7 3 2 3 4 5 2" xfId="12904" xr:uid="{00000000-0005-0000-0000-0000B7380000}"/>
    <cellStyle name="Normal 7 3 2 3 4 6" xfId="9161" xr:uid="{00000000-0005-0000-0000-0000B8380000}"/>
    <cellStyle name="Normal 7 3 2 3 5" xfId="1881" xr:uid="{00000000-0005-0000-0000-0000B9380000}"/>
    <cellStyle name="Normal 7 3 2 3 5 2" xfId="2792" xr:uid="{00000000-0005-0000-0000-0000BA380000}"/>
    <cellStyle name="Normal 7 3 2 3 5 2 2" xfId="4669" xr:uid="{00000000-0005-0000-0000-0000BB380000}"/>
    <cellStyle name="Normal 7 3 2 3 5 2 2 2" xfId="8417" xr:uid="{00000000-0005-0000-0000-0000BC380000}"/>
    <cellStyle name="Normal 7 3 2 3 5 2 2 2 2" xfId="15904" xr:uid="{00000000-0005-0000-0000-0000BD380000}"/>
    <cellStyle name="Normal 7 3 2 3 5 2 2 3" xfId="12161" xr:uid="{00000000-0005-0000-0000-0000BE380000}"/>
    <cellStyle name="Normal 7 3 2 3 5 2 3" xfId="6545" xr:uid="{00000000-0005-0000-0000-0000BF380000}"/>
    <cellStyle name="Normal 7 3 2 3 5 2 3 2" xfId="14033" xr:uid="{00000000-0005-0000-0000-0000C0380000}"/>
    <cellStyle name="Normal 7 3 2 3 5 2 4" xfId="10290" xr:uid="{00000000-0005-0000-0000-0000C1380000}"/>
    <cellStyle name="Normal 7 3 2 3 5 3" xfId="3760" xr:uid="{00000000-0005-0000-0000-0000C2380000}"/>
    <cellStyle name="Normal 7 3 2 3 5 3 2" xfId="7508" xr:uid="{00000000-0005-0000-0000-0000C3380000}"/>
    <cellStyle name="Normal 7 3 2 3 5 3 2 2" xfId="14995" xr:uid="{00000000-0005-0000-0000-0000C4380000}"/>
    <cellStyle name="Normal 7 3 2 3 5 3 3" xfId="11252" xr:uid="{00000000-0005-0000-0000-0000C5380000}"/>
    <cellStyle name="Normal 7 3 2 3 5 4" xfId="5636" xr:uid="{00000000-0005-0000-0000-0000C6380000}"/>
    <cellStyle name="Normal 7 3 2 3 5 4 2" xfId="13124" xr:uid="{00000000-0005-0000-0000-0000C7380000}"/>
    <cellStyle name="Normal 7 3 2 3 5 5" xfId="9381" xr:uid="{00000000-0005-0000-0000-0000C8380000}"/>
    <cellStyle name="Normal 7 3 2 3 6" xfId="2351" xr:uid="{00000000-0005-0000-0000-0000C9380000}"/>
    <cellStyle name="Normal 7 3 2 3 6 2" xfId="4229" xr:uid="{00000000-0005-0000-0000-0000CA380000}"/>
    <cellStyle name="Normal 7 3 2 3 6 2 2" xfId="7977" xr:uid="{00000000-0005-0000-0000-0000CB380000}"/>
    <cellStyle name="Normal 7 3 2 3 6 2 2 2" xfId="15464" xr:uid="{00000000-0005-0000-0000-0000CC380000}"/>
    <cellStyle name="Normal 7 3 2 3 6 2 3" xfId="11721" xr:uid="{00000000-0005-0000-0000-0000CD380000}"/>
    <cellStyle name="Normal 7 3 2 3 6 3" xfId="6105" xr:uid="{00000000-0005-0000-0000-0000CE380000}"/>
    <cellStyle name="Normal 7 3 2 3 6 3 2" xfId="13593" xr:uid="{00000000-0005-0000-0000-0000CF380000}"/>
    <cellStyle name="Normal 7 3 2 3 6 4" xfId="9850" xr:uid="{00000000-0005-0000-0000-0000D0380000}"/>
    <cellStyle name="Normal 7 3 2 3 7" xfId="3320" xr:uid="{00000000-0005-0000-0000-0000D1380000}"/>
    <cellStyle name="Normal 7 3 2 3 7 2" xfId="7068" xr:uid="{00000000-0005-0000-0000-0000D2380000}"/>
    <cellStyle name="Normal 7 3 2 3 7 2 2" xfId="14555" xr:uid="{00000000-0005-0000-0000-0000D3380000}"/>
    <cellStyle name="Normal 7 3 2 3 7 3" xfId="10812" xr:uid="{00000000-0005-0000-0000-0000D4380000}"/>
    <cellStyle name="Normal 7 3 2 3 8" xfId="5196" xr:uid="{00000000-0005-0000-0000-0000D5380000}"/>
    <cellStyle name="Normal 7 3 2 3 8 2" xfId="12684" xr:uid="{00000000-0005-0000-0000-0000D6380000}"/>
    <cellStyle name="Normal 7 3 2 3 9" xfId="8941" xr:uid="{00000000-0005-0000-0000-0000D7380000}"/>
    <cellStyle name="Normal 7 3 2 4" xfId="1331" xr:uid="{00000000-0005-0000-0000-0000D8380000}"/>
    <cellStyle name="Normal 7 3 2 4 2" xfId="1332" xr:uid="{00000000-0005-0000-0000-0000D9380000}"/>
    <cellStyle name="Normal 7 3 2 4 2 2" xfId="1665" xr:uid="{00000000-0005-0000-0000-0000DA380000}"/>
    <cellStyle name="Normal 7 3 2 4 2 2 2" xfId="2106" xr:uid="{00000000-0005-0000-0000-0000DB380000}"/>
    <cellStyle name="Normal 7 3 2 4 2 2 2 2" xfId="3017" xr:uid="{00000000-0005-0000-0000-0000DC380000}"/>
    <cellStyle name="Normal 7 3 2 4 2 2 2 2 2" xfId="4894" xr:uid="{00000000-0005-0000-0000-0000DD380000}"/>
    <cellStyle name="Normal 7 3 2 4 2 2 2 2 2 2" xfId="8642" xr:uid="{00000000-0005-0000-0000-0000DE380000}"/>
    <cellStyle name="Normal 7 3 2 4 2 2 2 2 2 2 2" xfId="16129" xr:uid="{00000000-0005-0000-0000-0000DF380000}"/>
    <cellStyle name="Normal 7 3 2 4 2 2 2 2 2 3" xfId="12386" xr:uid="{00000000-0005-0000-0000-0000E0380000}"/>
    <cellStyle name="Normal 7 3 2 4 2 2 2 2 3" xfId="6770" xr:uid="{00000000-0005-0000-0000-0000E1380000}"/>
    <cellStyle name="Normal 7 3 2 4 2 2 2 2 3 2" xfId="14258" xr:uid="{00000000-0005-0000-0000-0000E2380000}"/>
    <cellStyle name="Normal 7 3 2 4 2 2 2 2 4" xfId="10515" xr:uid="{00000000-0005-0000-0000-0000E3380000}"/>
    <cellStyle name="Normal 7 3 2 4 2 2 2 3" xfId="3985" xr:uid="{00000000-0005-0000-0000-0000E4380000}"/>
    <cellStyle name="Normal 7 3 2 4 2 2 2 3 2" xfId="7733" xr:uid="{00000000-0005-0000-0000-0000E5380000}"/>
    <cellStyle name="Normal 7 3 2 4 2 2 2 3 2 2" xfId="15220" xr:uid="{00000000-0005-0000-0000-0000E6380000}"/>
    <cellStyle name="Normal 7 3 2 4 2 2 2 3 3" xfId="11477" xr:uid="{00000000-0005-0000-0000-0000E7380000}"/>
    <cellStyle name="Normal 7 3 2 4 2 2 2 4" xfId="5861" xr:uid="{00000000-0005-0000-0000-0000E8380000}"/>
    <cellStyle name="Normal 7 3 2 4 2 2 2 4 2" xfId="13349" xr:uid="{00000000-0005-0000-0000-0000E9380000}"/>
    <cellStyle name="Normal 7 3 2 4 2 2 2 5" xfId="9606" xr:uid="{00000000-0005-0000-0000-0000EA380000}"/>
    <cellStyle name="Normal 7 3 2 4 2 2 3" xfId="2576" xr:uid="{00000000-0005-0000-0000-0000EB380000}"/>
    <cellStyle name="Normal 7 3 2 4 2 2 3 2" xfId="4454" xr:uid="{00000000-0005-0000-0000-0000EC380000}"/>
    <cellStyle name="Normal 7 3 2 4 2 2 3 2 2" xfId="8202" xr:uid="{00000000-0005-0000-0000-0000ED380000}"/>
    <cellStyle name="Normal 7 3 2 4 2 2 3 2 2 2" xfId="15689" xr:uid="{00000000-0005-0000-0000-0000EE380000}"/>
    <cellStyle name="Normal 7 3 2 4 2 2 3 2 3" xfId="11946" xr:uid="{00000000-0005-0000-0000-0000EF380000}"/>
    <cellStyle name="Normal 7 3 2 4 2 2 3 3" xfId="6330" xr:uid="{00000000-0005-0000-0000-0000F0380000}"/>
    <cellStyle name="Normal 7 3 2 4 2 2 3 3 2" xfId="13818" xr:uid="{00000000-0005-0000-0000-0000F1380000}"/>
    <cellStyle name="Normal 7 3 2 4 2 2 3 4" xfId="10075" xr:uid="{00000000-0005-0000-0000-0000F2380000}"/>
    <cellStyle name="Normal 7 3 2 4 2 2 4" xfId="3545" xr:uid="{00000000-0005-0000-0000-0000F3380000}"/>
    <cellStyle name="Normal 7 3 2 4 2 2 4 2" xfId="7293" xr:uid="{00000000-0005-0000-0000-0000F4380000}"/>
    <cellStyle name="Normal 7 3 2 4 2 2 4 2 2" xfId="14780" xr:uid="{00000000-0005-0000-0000-0000F5380000}"/>
    <cellStyle name="Normal 7 3 2 4 2 2 4 3" xfId="11037" xr:uid="{00000000-0005-0000-0000-0000F6380000}"/>
    <cellStyle name="Normal 7 3 2 4 2 2 5" xfId="5421" xr:uid="{00000000-0005-0000-0000-0000F7380000}"/>
    <cellStyle name="Normal 7 3 2 4 2 2 5 2" xfId="12909" xr:uid="{00000000-0005-0000-0000-0000F8380000}"/>
    <cellStyle name="Normal 7 3 2 4 2 2 6" xfId="9166" xr:uid="{00000000-0005-0000-0000-0000F9380000}"/>
    <cellStyle name="Normal 7 3 2 4 2 3" xfId="1886" xr:uid="{00000000-0005-0000-0000-0000FA380000}"/>
    <cellStyle name="Normal 7 3 2 4 2 3 2" xfId="2797" xr:uid="{00000000-0005-0000-0000-0000FB380000}"/>
    <cellStyle name="Normal 7 3 2 4 2 3 2 2" xfId="4674" xr:uid="{00000000-0005-0000-0000-0000FC380000}"/>
    <cellStyle name="Normal 7 3 2 4 2 3 2 2 2" xfId="8422" xr:uid="{00000000-0005-0000-0000-0000FD380000}"/>
    <cellStyle name="Normal 7 3 2 4 2 3 2 2 2 2" xfId="15909" xr:uid="{00000000-0005-0000-0000-0000FE380000}"/>
    <cellStyle name="Normal 7 3 2 4 2 3 2 2 3" xfId="12166" xr:uid="{00000000-0005-0000-0000-0000FF380000}"/>
    <cellStyle name="Normal 7 3 2 4 2 3 2 3" xfId="6550" xr:uid="{00000000-0005-0000-0000-000000390000}"/>
    <cellStyle name="Normal 7 3 2 4 2 3 2 3 2" xfId="14038" xr:uid="{00000000-0005-0000-0000-000001390000}"/>
    <cellStyle name="Normal 7 3 2 4 2 3 2 4" xfId="10295" xr:uid="{00000000-0005-0000-0000-000002390000}"/>
    <cellStyle name="Normal 7 3 2 4 2 3 3" xfId="3765" xr:uid="{00000000-0005-0000-0000-000003390000}"/>
    <cellStyle name="Normal 7 3 2 4 2 3 3 2" xfId="7513" xr:uid="{00000000-0005-0000-0000-000004390000}"/>
    <cellStyle name="Normal 7 3 2 4 2 3 3 2 2" xfId="15000" xr:uid="{00000000-0005-0000-0000-000005390000}"/>
    <cellStyle name="Normal 7 3 2 4 2 3 3 3" xfId="11257" xr:uid="{00000000-0005-0000-0000-000006390000}"/>
    <cellStyle name="Normal 7 3 2 4 2 3 4" xfId="5641" xr:uid="{00000000-0005-0000-0000-000007390000}"/>
    <cellStyle name="Normal 7 3 2 4 2 3 4 2" xfId="13129" xr:uid="{00000000-0005-0000-0000-000008390000}"/>
    <cellStyle name="Normal 7 3 2 4 2 3 5" xfId="9386" xr:uid="{00000000-0005-0000-0000-000009390000}"/>
    <cellStyle name="Normal 7 3 2 4 2 4" xfId="2356" xr:uid="{00000000-0005-0000-0000-00000A390000}"/>
    <cellStyle name="Normal 7 3 2 4 2 4 2" xfId="4234" xr:uid="{00000000-0005-0000-0000-00000B390000}"/>
    <cellStyle name="Normal 7 3 2 4 2 4 2 2" xfId="7982" xr:uid="{00000000-0005-0000-0000-00000C390000}"/>
    <cellStyle name="Normal 7 3 2 4 2 4 2 2 2" xfId="15469" xr:uid="{00000000-0005-0000-0000-00000D390000}"/>
    <cellStyle name="Normal 7 3 2 4 2 4 2 3" xfId="11726" xr:uid="{00000000-0005-0000-0000-00000E390000}"/>
    <cellStyle name="Normal 7 3 2 4 2 4 3" xfId="6110" xr:uid="{00000000-0005-0000-0000-00000F390000}"/>
    <cellStyle name="Normal 7 3 2 4 2 4 3 2" xfId="13598" xr:uid="{00000000-0005-0000-0000-000010390000}"/>
    <cellStyle name="Normal 7 3 2 4 2 4 4" xfId="9855" xr:uid="{00000000-0005-0000-0000-000011390000}"/>
    <cellStyle name="Normal 7 3 2 4 2 5" xfId="3325" xr:uid="{00000000-0005-0000-0000-000012390000}"/>
    <cellStyle name="Normal 7 3 2 4 2 5 2" xfId="7073" xr:uid="{00000000-0005-0000-0000-000013390000}"/>
    <cellStyle name="Normal 7 3 2 4 2 5 2 2" xfId="14560" xr:uid="{00000000-0005-0000-0000-000014390000}"/>
    <cellStyle name="Normal 7 3 2 4 2 5 3" xfId="10817" xr:uid="{00000000-0005-0000-0000-000015390000}"/>
    <cellStyle name="Normal 7 3 2 4 2 6" xfId="5201" xr:uid="{00000000-0005-0000-0000-000016390000}"/>
    <cellStyle name="Normal 7 3 2 4 2 6 2" xfId="12689" xr:uid="{00000000-0005-0000-0000-000017390000}"/>
    <cellStyle name="Normal 7 3 2 4 2 7" xfId="8946" xr:uid="{00000000-0005-0000-0000-000018390000}"/>
    <cellStyle name="Normal 7 3 2 4 3" xfId="1664" xr:uid="{00000000-0005-0000-0000-000019390000}"/>
    <cellStyle name="Normal 7 3 2 4 3 2" xfId="2105" xr:uid="{00000000-0005-0000-0000-00001A390000}"/>
    <cellStyle name="Normal 7 3 2 4 3 2 2" xfId="3016" xr:uid="{00000000-0005-0000-0000-00001B390000}"/>
    <cellStyle name="Normal 7 3 2 4 3 2 2 2" xfId="4893" xr:uid="{00000000-0005-0000-0000-00001C390000}"/>
    <cellStyle name="Normal 7 3 2 4 3 2 2 2 2" xfId="8641" xr:uid="{00000000-0005-0000-0000-00001D390000}"/>
    <cellStyle name="Normal 7 3 2 4 3 2 2 2 2 2" xfId="16128" xr:uid="{00000000-0005-0000-0000-00001E390000}"/>
    <cellStyle name="Normal 7 3 2 4 3 2 2 2 3" xfId="12385" xr:uid="{00000000-0005-0000-0000-00001F390000}"/>
    <cellStyle name="Normal 7 3 2 4 3 2 2 3" xfId="6769" xr:uid="{00000000-0005-0000-0000-000020390000}"/>
    <cellStyle name="Normal 7 3 2 4 3 2 2 3 2" xfId="14257" xr:uid="{00000000-0005-0000-0000-000021390000}"/>
    <cellStyle name="Normal 7 3 2 4 3 2 2 4" xfId="10514" xr:uid="{00000000-0005-0000-0000-000022390000}"/>
    <cellStyle name="Normal 7 3 2 4 3 2 3" xfId="3984" xr:uid="{00000000-0005-0000-0000-000023390000}"/>
    <cellStyle name="Normal 7 3 2 4 3 2 3 2" xfId="7732" xr:uid="{00000000-0005-0000-0000-000024390000}"/>
    <cellStyle name="Normal 7 3 2 4 3 2 3 2 2" xfId="15219" xr:uid="{00000000-0005-0000-0000-000025390000}"/>
    <cellStyle name="Normal 7 3 2 4 3 2 3 3" xfId="11476" xr:uid="{00000000-0005-0000-0000-000026390000}"/>
    <cellStyle name="Normal 7 3 2 4 3 2 4" xfId="5860" xr:uid="{00000000-0005-0000-0000-000027390000}"/>
    <cellStyle name="Normal 7 3 2 4 3 2 4 2" xfId="13348" xr:uid="{00000000-0005-0000-0000-000028390000}"/>
    <cellStyle name="Normal 7 3 2 4 3 2 5" xfId="9605" xr:uid="{00000000-0005-0000-0000-000029390000}"/>
    <cellStyle name="Normal 7 3 2 4 3 3" xfId="2575" xr:uid="{00000000-0005-0000-0000-00002A390000}"/>
    <cellStyle name="Normal 7 3 2 4 3 3 2" xfId="4453" xr:uid="{00000000-0005-0000-0000-00002B390000}"/>
    <cellStyle name="Normal 7 3 2 4 3 3 2 2" xfId="8201" xr:uid="{00000000-0005-0000-0000-00002C390000}"/>
    <cellStyle name="Normal 7 3 2 4 3 3 2 2 2" xfId="15688" xr:uid="{00000000-0005-0000-0000-00002D390000}"/>
    <cellStyle name="Normal 7 3 2 4 3 3 2 3" xfId="11945" xr:uid="{00000000-0005-0000-0000-00002E390000}"/>
    <cellStyle name="Normal 7 3 2 4 3 3 3" xfId="6329" xr:uid="{00000000-0005-0000-0000-00002F390000}"/>
    <cellStyle name="Normal 7 3 2 4 3 3 3 2" xfId="13817" xr:uid="{00000000-0005-0000-0000-000030390000}"/>
    <cellStyle name="Normal 7 3 2 4 3 3 4" xfId="10074" xr:uid="{00000000-0005-0000-0000-000031390000}"/>
    <cellStyle name="Normal 7 3 2 4 3 4" xfId="3544" xr:uid="{00000000-0005-0000-0000-000032390000}"/>
    <cellStyle name="Normal 7 3 2 4 3 4 2" xfId="7292" xr:uid="{00000000-0005-0000-0000-000033390000}"/>
    <cellStyle name="Normal 7 3 2 4 3 4 2 2" xfId="14779" xr:uid="{00000000-0005-0000-0000-000034390000}"/>
    <cellStyle name="Normal 7 3 2 4 3 4 3" xfId="11036" xr:uid="{00000000-0005-0000-0000-000035390000}"/>
    <cellStyle name="Normal 7 3 2 4 3 5" xfId="5420" xr:uid="{00000000-0005-0000-0000-000036390000}"/>
    <cellStyle name="Normal 7 3 2 4 3 5 2" xfId="12908" xr:uid="{00000000-0005-0000-0000-000037390000}"/>
    <cellStyle name="Normal 7 3 2 4 3 6" xfId="9165" xr:uid="{00000000-0005-0000-0000-000038390000}"/>
    <cellStyle name="Normal 7 3 2 4 4" xfId="1885" xr:uid="{00000000-0005-0000-0000-000039390000}"/>
    <cellStyle name="Normal 7 3 2 4 4 2" xfId="2796" xr:uid="{00000000-0005-0000-0000-00003A390000}"/>
    <cellStyle name="Normal 7 3 2 4 4 2 2" xfId="4673" xr:uid="{00000000-0005-0000-0000-00003B390000}"/>
    <cellStyle name="Normal 7 3 2 4 4 2 2 2" xfId="8421" xr:uid="{00000000-0005-0000-0000-00003C390000}"/>
    <cellStyle name="Normal 7 3 2 4 4 2 2 2 2" xfId="15908" xr:uid="{00000000-0005-0000-0000-00003D390000}"/>
    <cellStyle name="Normal 7 3 2 4 4 2 2 3" xfId="12165" xr:uid="{00000000-0005-0000-0000-00003E390000}"/>
    <cellStyle name="Normal 7 3 2 4 4 2 3" xfId="6549" xr:uid="{00000000-0005-0000-0000-00003F390000}"/>
    <cellStyle name="Normal 7 3 2 4 4 2 3 2" xfId="14037" xr:uid="{00000000-0005-0000-0000-000040390000}"/>
    <cellStyle name="Normal 7 3 2 4 4 2 4" xfId="10294" xr:uid="{00000000-0005-0000-0000-000041390000}"/>
    <cellStyle name="Normal 7 3 2 4 4 3" xfId="3764" xr:uid="{00000000-0005-0000-0000-000042390000}"/>
    <cellStyle name="Normal 7 3 2 4 4 3 2" xfId="7512" xr:uid="{00000000-0005-0000-0000-000043390000}"/>
    <cellStyle name="Normal 7 3 2 4 4 3 2 2" xfId="14999" xr:uid="{00000000-0005-0000-0000-000044390000}"/>
    <cellStyle name="Normal 7 3 2 4 4 3 3" xfId="11256" xr:uid="{00000000-0005-0000-0000-000045390000}"/>
    <cellStyle name="Normal 7 3 2 4 4 4" xfId="5640" xr:uid="{00000000-0005-0000-0000-000046390000}"/>
    <cellStyle name="Normal 7 3 2 4 4 4 2" xfId="13128" xr:uid="{00000000-0005-0000-0000-000047390000}"/>
    <cellStyle name="Normal 7 3 2 4 4 5" xfId="9385" xr:uid="{00000000-0005-0000-0000-000048390000}"/>
    <cellStyle name="Normal 7 3 2 4 5" xfId="2355" xr:uid="{00000000-0005-0000-0000-000049390000}"/>
    <cellStyle name="Normal 7 3 2 4 5 2" xfId="4233" xr:uid="{00000000-0005-0000-0000-00004A390000}"/>
    <cellStyle name="Normal 7 3 2 4 5 2 2" xfId="7981" xr:uid="{00000000-0005-0000-0000-00004B390000}"/>
    <cellStyle name="Normal 7 3 2 4 5 2 2 2" xfId="15468" xr:uid="{00000000-0005-0000-0000-00004C390000}"/>
    <cellStyle name="Normal 7 3 2 4 5 2 3" xfId="11725" xr:uid="{00000000-0005-0000-0000-00004D390000}"/>
    <cellStyle name="Normal 7 3 2 4 5 3" xfId="6109" xr:uid="{00000000-0005-0000-0000-00004E390000}"/>
    <cellStyle name="Normal 7 3 2 4 5 3 2" xfId="13597" xr:uid="{00000000-0005-0000-0000-00004F390000}"/>
    <cellStyle name="Normal 7 3 2 4 5 4" xfId="9854" xr:uid="{00000000-0005-0000-0000-000050390000}"/>
    <cellStyle name="Normal 7 3 2 4 6" xfId="3324" xr:uid="{00000000-0005-0000-0000-000051390000}"/>
    <cellStyle name="Normal 7 3 2 4 6 2" xfId="7072" xr:uid="{00000000-0005-0000-0000-000052390000}"/>
    <cellStyle name="Normal 7 3 2 4 6 2 2" xfId="14559" xr:uid="{00000000-0005-0000-0000-000053390000}"/>
    <cellStyle name="Normal 7 3 2 4 6 3" xfId="10816" xr:uid="{00000000-0005-0000-0000-000054390000}"/>
    <cellStyle name="Normal 7 3 2 4 7" xfId="5200" xr:uid="{00000000-0005-0000-0000-000055390000}"/>
    <cellStyle name="Normal 7 3 2 4 7 2" xfId="12688" xr:uid="{00000000-0005-0000-0000-000056390000}"/>
    <cellStyle name="Normal 7 3 2 4 8" xfId="8945" xr:uid="{00000000-0005-0000-0000-000057390000}"/>
    <cellStyle name="Normal 7 3 2 5" xfId="1333" xr:uid="{00000000-0005-0000-0000-000058390000}"/>
    <cellStyle name="Normal 7 3 2 5 2" xfId="1666" xr:uid="{00000000-0005-0000-0000-000059390000}"/>
    <cellStyle name="Normal 7 3 2 5 2 2" xfId="2107" xr:uid="{00000000-0005-0000-0000-00005A390000}"/>
    <cellStyle name="Normal 7 3 2 5 2 2 2" xfId="3018" xr:uid="{00000000-0005-0000-0000-00005B390000}"/>
    <cellStyle name="Normal 7 3 2 5 2 2 2 2" xfId="4895" xr:uid="{00000000-0005-0000-0000-00005C390000}"/>
    <cellStyle name="Normal 7 3 2 5 2 2 2 2 2" xfId="8643" xr:uid="{00000000-0005-0000-0000-00005D390000}"/>
    <cellStyle name="Normal 7 3 2 5 2 2 2 2 2 2" xfId="16130" xr:uid="{00000000-0005-0000-0000-00005E390000}"/>
    <cellStyle name="Normal 7 3 2 5 2 2 2 2 3" xfId="12387" xr:uid="{00000000-0005-0000-0000-00005F390000}"/>
    <cellStyle name="Normal 7 3 2 5 2 2 2 3" xfId="6771" xr:uid="{00000000-0005-0000-0000-000060390000}"/>
    <cellStyle name="Normal 7 3 2 5 2 2 2 3 2" xfId="14259" xr:uid="{00000000-0005-0000-0000-000061390000}"/>
    <cellStyle name="Normal 7 3 2 5 2 2 2 4" xfId="10516" xr:uid="{00000000-0005-0000-0000-000062390000}"/>
    <cellStyle name="Normal 7 3 2 5 2 2 3" xfId="3986" xr:uid="{00000000-0005-0000-0000-000063390000}"/>
    <cellStyle name="Normal 7 3 2 5 2 2 3 2" xfId="7734" xr:uid="{00000000-0005-0000-0000-000064390000}"/>
    <cellStyle name="Normal 7 3 2 5 2 2 3 2 2" xfId="15221" xr:uid="{00000000-0005-0000-0000-000065390000}"/>
    <cellStyle name="Normal 7 3 2 5 2 2 3 3" xfId="11478" xr:uid="{00000000-0005-0000-0000-000066390000}"/>
    <cellStyle name="Normal 7 3 2 5 2 2 4" xfId="5862" xr:uid="{00000000-0005-0000-0000-000067390000}"/>
    <cellStyle name="Normal 7 3 2 5 2 2 4 2" xfId="13350" xr:uid="{00000000-0005-0000-0000-000068390000}"/>
    <cellStyle name="Normal 7 3 2 5 2 2 5" xfId="9607" xr:uid="{00000000-0005-0000-0000-000069390000}"/>
    <cellStyle name="Normal 7 3 2 5 2 3" xfId="2577" xr:uid="{00000000-0005-0000-0000-00006A390000}"/>
    <cellStyle name="Normal 7 3 2 5 2 3 2" xfId="4455" xr:uid="{00000000-0005-0000-0000-00006B390000}"/>
    <cellStyle name="Normal 7 3 2 5 2 3 2 2" xfId="8203" xr:uid="{00000000-0005-0000-0000-00006C390000}"/>
    <cellStyle name="Normal 7 3 2 5 2 3 2 2 2" xfId="15690" xr:uid="{00000000-0005-0000-0000-00006D390000}"/>
    <cellStyle name="Normal 7 3 2 5 2 3 2 3" xfId="11947" xr:uid="{00000000-0005-0000-0000-00006E390000}"/>
    <cellStyle name="Normal 7 3 2 5 2 3 3" xfId="6331" xr:uid="{00000000-0005-0000-0000-00006F390000}"/>
    <cellStyle name="Normal 7 3 2 5 2 3 3 2" xfId="13819" xr:uid="{00000000-0005-0000-0000-000070390000}"/>
    <cellStyle name="Normal 7 3 2 5 2 3 4" xfId="10076" xr:uid="{00000000-0005-0000-0000-000071390000}"/>
    <cellStyle name="Normal 7 3 2 5 2 4" xfId="3546" xr:uid="{00000000-0005-0000-0000-000072390000}"/>
    <cellStyle name="Normal 7 3 2 5 2 4 2" xfId="7294" xr:uid="{00000000-0005-0000-0000-000073390000}"/>
    <cellStyle name="Normal 7 3 2 5 2 4 2 2" xfId="14781" xr:uid="{00000000-0005-0000-0000-000074390000}"/>
    <cellStyle name="Normal 7 3 2 5 2 4 3" xfId="11038" xr:uid="{00000000-0005-0000-0000-000075390000}"/>
    <cellStyle name="Normal 7 3 2 5 2 5" xfId="5422" xr:uid="{00000000-0005-0000-0000-000076390000}"/>
    <cellStyle name="Normal 7 3 2 5 2 5 2" xfId="12910" xr:uid="{00000000-0005-0000-0000-000077390000}"/>
    <cellStyle name="Normal 7 3 2 5 2 6" xfId="9167" xr:uid="{00000000-0005-0000-0000-000078390000}"/>
    <cellStyle name="Normal 7 3 2 5 3" xfId="1887" xr:uid="{00000000-0005-0000-0000-000079390000}"/>
    <cellStyle name="Normal 7 3 2 5 3 2" xfId="2798" xr:uid="{00000000-0005-0000-0000-00007A390000}"/>
    <cellStyle name="Normal 7 3 2 5 3 2 2" xfId="4675" xr:uid="{00000000-0005-0000-0000-00007B390000}"/>
    <cellStyle name="Normal 7 3 2 5 3 2 2 2" xfId="8423" xr:uid="{00000000-0005-0000-0000-00007C390000}"/>
    <cellStyle name="Normal 7 3 2 5 3 2 2 2 2" xfId="15910" xr:uid="{00000000-0005-0000-0000-00007D390000}"/>
    <cellStyle name="Normal 7 3 2 5 3 2 2 3" xfId="12167" xr:uid="{00000000-0005-0000-0000-00007E390000}"/>
    <cellStyle name="Normal 7 3 2 5 3 2 3" xfId="6551" xr:uid="{00000000-0005-0000-0000-00007F390000}"/>
    <cellStyle name="Normal 7 3 2 5 3 2 3 2" xfId="14039" xr:uid="{00000000-0005-0000-0000-000080390000}"/>
    <cellStyle name="Normal 7 3 2 5 3 2 4" xfId="10296" xr:uid="{00000000-0005-0000-0000-000081390000}"/>
    <cellStyle name="Normal 7 3 2 5 3 3" xfId="3766" xr:uid="{00000000-0005-0000-0000-000082390000}"/>
    <cellStyle name="Normal 7 3 2 5 3 3 2" xfId="7514" xr:uid="{00000000-0005-0000-0000-000083390000}"/>
    <cellStyle name="Normal 7 3 2 5 3 3 2 2" xfId="15001" xr:uid="{00000000-0005-0000-0000-000084390000}"/>
    <cellStyle name="Normal 7 3 2 5 3 3 3" xfId="11258" xr:uid="{00000000-0005-0000-0000-000085390000}"/>
    <cellStyle name="Normal 7 3 2 5 3 4" xfId="5642" xr:uid="{00000000-0005-0000-0000-000086390000}"/>
    <cellStyle name="Normal 7 3 2 5 3 4 2" xfId="13130" xr:uid="{00000000-0005-0000-0000-000087390000}"/>
    <cellStyle name="Normal 7 3 2 5 3 5" xfId="9387" xr:uid="{00000000-0005-0000-0000-000088390000}"/>
    <cellStyle name="Normal 7 3 2 5 4" xfId="2357" xr:uid="{00000000-0005-0000-0000-000089390000}"/>
    <cellStyle name="Normal 7 3 2 5 4 2" xfId="4235" xr:uid="{00000000-0005-0000-0000-00008A390000}"/>
    <cellStyle name="Normal 7 3 2 5 4 2 2" xfId="7983" xr:uid="{00000000-0005-0000-0000-00008B390000}"/>
    <cellStyle name="Normal 7 3 2 5 4 2 2 2" xfId="15470" xr:uid="{00000000-0005-0000-0000-00008C390000}"/>
    <cellStyle name="Normal 7 3 2 5 4 2 3" xfId="11727" xr:uid="{00000000-0005-0000-0000-00008D390000}"/>
    <cellStyle name="Normal 7 3 2 5 4 3" xfId="6111" xr:uid="{00000000-0005-0000-0000-00008E390000}"/>
    <cellStyle name="Normal 7 3 2 5 4 3 2" xfId="13599" xr:uid="{00000000-0005-0000-0000-00008F390000}"/>
    <cellStyle name="Normal 7 3 2 5 4 4" xfId="9856" xr:uid="{00000000-0005-0000-0000-000090390000}"/>
    <cellStyle name="Normal 7 3 2 5 5" xfId="3326" xr:uid="{00000000-0005-0000-0000-000091390000}"/>
    <cellStyle name="Normal 7 3 2 5 5 2" xfId="7074" xr:uid="{00000000-0005-0000-0000-000092390000}"/>
    <cellStyle name="Normal 7 3 2 5 5 2 2" xfId="14561" xr:uid="{00000000-0005-0000-0000-000093390000}"/>
    <cellStyle name="Normal 7 3 2 5 5 3" xfId="10818" xr:uid="{00000000-0005-0000-0000-000094390000}"/>
    <cellStyle name="Normal 7 3 2 5 6" xfId="5202" xr:uid="{00000000-0005-0000-0000-000095390000}"/>
    <cellStyle name="Normal 7 3 2 5 6 2" xfId="12690" xr:uid="{00000000-0005-0000-0000-000096390000}"/>
    <cellStyle name="Normal 7 3 2 5 7" xfId="8947" xr:uid="{00000000-0005-0000-0000-000097390000}"/>
    <cellStyle name="Normal 7 3 2 6" xfId="1626" xr:uid="{00000000-0005-0000-0000-000098390000}"/>
    <cellStyle name="Normal 7 3 2 6 2" xfId="2067" xr:uid="{00000000-0005-0000-0000-000099390000}"/>
    <cellStyle name="Normal 7 3 2 6 2 2" xfId="2978" xr:uid="{00000000-0005-0000-0000-00009A390000}"/>
    <cellStyle name="Normal 7 3 2 6 2 2 2" xfId="4855" xr:uid="{00000000-0005-0000-0000-00009B390000}"/>
    <cellStyle name="Normal 7 3 2 6 2 2 2 2" xfId="8603" xr:uid="{00000000-0005-0000-0000-00009C390000}"/>
    <cellStyle name="Normal 7 3 2 6 2 2 2 2 2" xfId="16090" xr:uid="{00000000-0005-0000-0000-00009D390000}"/>
    <cellStyle name="Normal 7 3 2 6 2 2 2 3" xfId="12347" xr:uid="{00000000-0005-0000-0000-00009E390000}"/>
    <cellStyle name="Normal 7 3 2 6 2 2 3" xfId="6731" xr:uid="{00000000-0005-0000-0000-00009F390000}"/>
    <cellStyle name="Normal 7 3 2 6 2 2 3 2" xfId="14219" xr:uid="{00000000-0005-0000-0000-0000A0390000}"/>
    <cellStyle name="Normal 7 3 2 6 2 2 4" xfId="10476" xr:uid="{00000000-0005-0000-0000-0000A1390000}"/>
    <cellStyle name="Normal 7 3 2 6 2 3" xfId="3946" xr:uid="{00000000-0005-0000-0000-0000A2390000}"/>
    <cellStyle name="Normal 7 3 2 6 2 3 2" xfId="7694" xr:uid="{00000000-0005-0000-0000-0000A3390000}"/>
    <cellStyle name="Normal 7 3 2 6 2 3 2 2" xfId="15181" xr:uid="{00000000-0005-0000-0000-0000A4390000}"/>
    <cellStyle name="Normal 7 3 2 6 2 3 3" xfId="11438" xr:uid="{00000000-0005-0000-0000-0000A5390000}"/>
    <cellStyle name="Normal 7 3 2 6 2 4" xfId="5822" xr:uid="{00000000-0005-0000-0000-0000A6390000}"/>
    <cellStyle name="Normal 7 3 2 6 2 4 2" xfId="13310" xr:uid="{00000000-0005-0000-0000-0000A7390000}"/>
    <cellStyle name="Normal 7 3 2 6 2 5" xfId="9567" xr:uid="{00000000-0005-0000-0000-0000A8390000}"/>
    <cellStyle name="Normal 7 3 2 6 3" xfId="2537" xr:uid="{00000000-0005-0000-0000-0000A9390000}"/>
    <cellStyle name="Normal 7 3 2 6 3 2" xfId="4415" xr:uid="{00000000-0005-0000-0000-0000AA390000}"/>
    <cellStyle name="Normal 7 3 2 6 3 2 2" xfId="8163" xr:uid="{00000000-0005-0000-0000-0000AB390000}"/>
    <cellStyle name="Normal 7 3 2 6 3 2 2 2" xfId="15650" xr:uid="{00000000-0005-0000-0000-0000AC390000}"/>
    <cellStyle name="Normal 7 3 2 6 3 2 3" xfId="11907" xr:uid="{00000000-0005-0000-0000-0000AD390000}"/>
    <cellStyle name="Normal 7 3 2 6 3 3" xfId="6291" xr:uid="{00000000-0005-0000-0000-0000AE390000}"/>
    <cellStyle name="Normal 7 3 2 6 3 3 2" xfId="13779" xr:uid="{00000000-0005-0000-0000-0000AF390000}"/>
    <cellStyle name="Normal 7 3 2 6 3 4" xfId="10036" xr:uid="{00000000-0005-0000-0000-0000B0390000}"/>
    <cellStyle name="Normal 7 3 2 6 4" xfId="3506" xr:uid="{00000000-0005-0000-0000-0000B1390000}"/>
    <cellStyle name="Normal 7 3 2 6 4 2" xfId="7254" xr:uid="{00000000-0005-0000-0000-0000B2390000}"/>
    <cellStyle name="Normal 7 3 2 6 4 2 2" xfId="14741" xr:uid="{00000000-0005-0000-0000-0000B3390000}"/>
    <cellStyle name="Normal 7 3 2 6 4 3" xfId="10998" xr:uid="{00000000-0005-0000-0000-0000B4390000}"/>
    <cellStyle name="Normal 7 3 2 6 5" xfId="5382" xr:uid="{00000000-0005-0000-0000-0000B5390000}"/>
    <cellStyle name="Normal 7 3 2 6 5 2" xfId="12870" xr:uid="{00000000-0005-0000-0000-0000B6390000}"/>
    <cellStyle name="Normal 7 3 2 6 6" xfId="9127" xr:uid="{00000000-0005-0000-0000-0000B7390000}"/>
    <cellStyle name="Normal 7 3 2 7" xfId="1847" xr:uid="{00000000-0005-0000-0000-0000B8390000}"/>
    <cellStyle name="Normal 7 3 2 7 2" xfId="2758" xr:uid="{00000000-0005-0000-0000-0000B9390000}"/>
    <cellStyle name="Normal 7 3 2 7 2 2" xfId="4635" xr:uid="{00000000-0005-0000-0000-0000BA390000}"/>
    <cellStyle name="Normal 7 3 2 7 2 2 2" xfId="8383" xr:uid="{00000000-0005-0000-0000-0000BB390000}"/>
    <cellStyle name="Normal 7 3 2 7 2 2 2 2" xfId="15870" xr:uid="{00000000-0005-0000-0000-0000BC390000}"/>
    <cellStyle name="Normal 7 3 2 7 2 2 3" xfId="12127" xr:uid="{00000000-0005-0000-0000-0000BD390000}"/>
    <cellStyle name="Normal 7 3 2 7 2 3" xfId="6511" xr:uid="{00000000-0005-0000-0000-0000BE390000}"/>
    <cellStyle name="Normal 7 3 2 7 2 3 2" xfId="13999" xr:uid="{00000000-0005-0000-0000-0000BF390000}"/>
    <cellStyle name="Normal 7 3 2 7 2 4" xfId="10256" xr:uid="{00000000-0005-0000-0000-0000C0390000}"/>
    <cellStyle name="Normal 7 3 2 7 3" xfId="3726" xr:uid="{00000000-0005-0000-0000-0000C1390000}"/>
    <cellStyle name="Normal 7 3 2 7 3 2" xfId="7474" xr:uid="{00000000-0005-0000-0000-0000C2390000}"/>
    <cellStyle name="Normal 7 3 2 7 3 2 2" xfId="14961" xr:uid="{00000000-0005-0000-0000-0000C3390000}"/>
    <cellStyle name="Normal 7 3 2 7 3 3" xfId="11218" xr:uid="{00000000-0005-0000-0000-0000C4390000}"/>
    <cellStyle name="Normal 7 3 2 7 4" xfId="5602" xr:uid="{00000000-0005-0000-0000-0000C5390000}"/>
    <cellStyle name="Normal 7 3 2 7 4 2" xfId="13090" xr:uid="{00000000-0005-0000-0000-0000C6390000}"/>
    <cellStyle name="Normal 7 3 2 7 5" xfId="9347" xr:uid="{00000000-0005-0000-0000-0000C7390000}"/>
    <cellStyle name="Normal 7 3 2 8" xfId="2317" xr:uid="{00000000-0005-0000-0000-0000C8390000}"/>
    <cellStyle name="Normal 7 3 2 8 2" xfId="4195" xr:uid="{00000000-0005-0000-0000-0000C9390000}"/>
    <cellStyle name="Normal 7 3 2 8 2 2" xfId="7943" xr:uid="{00000000-0005-0000-0000-0000CA390000}"/>
    <cellStyle name="Normal 7 3 2 8 2 2 2" xfId="15430" xr:uid="{00000000-0005-0000-0000-0000CB390000}"/>
    <cellStyle name="Normal 7 3 2 8 2 3" xfId="11687" xr:uid="{00000000-0005-0000-0000-0000CC390000}"/>
    <cellStyle name="Normal 7 3 2 8 3" xfId="6071" xr:uid="{00000000-0005-0000-0000-0000CD390000}"/>
    <cellStyle name="Normal 7 3 2 8 3 2" xfId="13559" xr:uid="{00000000-0005-0000-0000-0000CE390000}"/>
    <cellStyle name="Normal 7 3 2 8 4" xfId="9816" xr:uid="{00000000-0005-0000-0000-0000CF390000}"/>
    <cellStyle name="Normal 7 3 2 9" xfId="3286" xr:uid="{00000000-0005-0000-0000-0000D0390000}"/>
    <cellStyle name="Normal 7 3 2 9 2" xfId="7034" xr:uid="{00000000-0005-0000-0000-0000D1390000}"/>
    <cellStyle name="Normal 7 3 2 9 2 2" xfId="14521" xr:uid="{00000000-0005-0000-0000-0000D2390000}"/>
    <cellStyle name="Normal 7 3 2 9 3" xfId="10778" xr:uid="{00000000-0005-0000-0000-0000D3390000}"/>
    <cellStyle name="Normal 7 3 3" xfId="1334" xr:uid="{00000000-0005-0000-0000-0000D4390000}"/>
    <cellStyle name="Normal 7 3 3 2" xfId="1335" xr:uid="{00000000-0005-0000-0000-0000D5390000}"/>
    <cellStyle name="Normal 7 3 3 2 2" xfId="1336" xr:uid="{00000000-0005-0000-0000-0000D6390000}"/>
    <cellStyle name="Normal 7 3 3 2 2 2" xfId="1669" xr:uid="{00000000-0005-0000-0000-0000D7390000}"/>
    <cellStyle name="Normal 7 3 3 2 2 2 2" xfId="2110" xr:uid="{00000000-0005-0000-0000-0000D8390000}"/>
    <cellStyle name="Normal 7 3 3 2 2 2 2 2" xfId="3021" xr:uid="{00000000-0005-0000-0000-0000D9390000}"/>
    <cellStyle name="Normal 7 3 3 2 2 2 2 2 2" xfId="4898" xr:uid="{00000000-0005-0000-0000-0000DA390000}"/>
    <cellStyle name="Normal 7 3 3 2 2 2 2 2 2 2" xfId="8646" xr:uid="{00000000-0005-0000-0000-0000DB390000}"/>
    <cellStyle name="Normal 7 3 3 2 2 2 2 2 2 2 2" xfId="16133" xr:uid="{00000000-0005-0000-0000-0000DC390000}"/>
    <cellStyle name="Normal 7 3 3 2 2 2 2 2 2 3" xfId="12390" xr:uid="{00000000-0005-0000-0000-0000DD390000}"/>
    <cellStyle name="Normal 7 3 3 2 2 2 2 2 3" xfId="6774" xr:uid="{00000000-0005-0000-0000-0000DE390000}"/>
    <cellStyle name="Normal 7 3 3 2 2 2 2 2 3 2" xfId="14262" xr:uid="{00000000-0005-0000-0000-0000DF390000}"/>
    <cellStyle name="Normal 7 3 3 2 2 2 2 2 4" xfId="10519" xr:uid="{00000000-0005-0000-0000-0000E0390000}"/>
    <cellStyle name="Normal 7 3 3 2 2 2 2 3" xfId="3989" xr:uid="{00000000-0005-0000-0000-0000E1390000}"/>
    <cellStyle name="Normal 7 3 3 2 2 2 2 3 2" xfId="7737" xr:uid="{00000000-0005-0000-0000-0000E2390000}"/>
    <cellStyle name="Normal 7 3 3 2 2 2 2 3 2 2" xfId="15224" xr:uid="{00000000-0005-0000-0000-0000E3390000}"/>
    <cellStyle name="Normal 7 3 3 2 2 2 2 3 3" xfId="11481" xr:uid="{00000000-0005-0000-0000-0000E4390000}"/>
    <cellStyle name="Normal 7 3 3 2 2 2 2 4" xfId="5865" xr:uid="{00000000-0005-0000-0000-0000E5390000}"/>
    <cellStyle name="Normal 7 3 3 2 2 2 2 4 2" xfId="13353" xr:uid="{00000000-0005-0000-0000-0000E6390000}"/>
    <cellStyle name="Normal 7 3 3 2 2 2 2 5" xfId="9610" xr:uid="{00000000-0005-0000-0000-0000E7390000}"/>
    <cellStyle name="Normal 7 3 3 2 2 2 3" xfId="2580" xr:uid="{00000000-0005-0000-0000-0000E8390000}"/>
    <cellStyle name="Normal 7 3 3 2 2 2 3 2" xfId="4458" xr:uid="{00000000-0005-0000-0000-0000E9390000}"/>
    <cellStyle name="Normal 7 3 3 2 2 2 3 2 2" xfId="8206" xr:uid="{00000000-0005-0000-0000-0000EA390000}"/>
    <cellStyle name="Normal 7 3 3 2 2 2 3 2 2 2" xfId="15693" xr:uid="{00000000-0005-0000-0000-0000EB390000}"/>
    <cellStyle name="Normal 7 3 3 2 2 2 3 2 3" xfId="11950" xr:uid="{00000000-0005-0000-0000-0000EC390000}"/>
    <cellStyle name="Normal 7 3 3 2 2 2 3 3" xfId="6334" xr:uid="{00000000-0005-0000-0000-0000ED390000}"/>
    <cellStyle name="Normal 7 3 3 2 2 2 3 3 2" xfId="13822" xr:uid="{00000000-0005-0000-0000-0000EE390000}"/>
    <cellStyle name="Normal 7 3 3 2 2 2 3 4" xfId="10079" xr:uid="{00000000-0005-0000-0000-0000EF390000}"/>
    <cellStyle name="Normal 7 3 3 2 2 2 4" xfId="3549" xr:uid="{00000000-0005-0000-0000-0000F0390000}"/>
    <cellStyle name="Normal 7 3 3 2 2 2 4 2" xfId="7297" xr:uid="{00000000-0005-0000-0000-0000F1390000}"/>
    <cellStyle name="Normal 7 3 3 2 2 2 4 2 2" xfId="14784" xr:uid="{00000000-0005-0000-0000-0000F2390000}"/>
    <cellStyle name="Normal 7 3 3 2 2 2 4 3" xfId="11041" xr:uid="{00000000-0005-0000-0000-0000F3390000}"/>
    <cellStyle name="Normal 7 3 3 2 2 2 5" xfId="5425" xr:uid="{00000000-0005-0000-0000-0000F4390000}"/>
    <cellStyle name="Normal 7 3 3 2 2 2 5 2" xfId="12913" xr:uid="{00000000-0005-0000-0000-0000F5390000}"/>
    <cellStyle name="Normal 7 3 3 2 2 2 6" xfId="9170" xr:uid="{00000000-0005-0000-0000-0000F6390000}"/>
    <cellStyle name="Normal 7 3 3 2 2 3" xfId="1890" xr:uid="{00000000-0005-0000-0000-0000F7390000}"/>
    <cellStyle name="Normal 7 3 3 2 2 3 2" xfId="2801" xr:uid="{00000000-0005-0000-0000-0000F8390000}"/>
    <cellStyle name="Normal 7 3 3 2 2 3 2 2" xfId="4678" xr:uid="{00000000-0005-0000-0000-0000F9390000}"/>
    <cellStyle name="Normal 7 3 3 2 2 3 2 2 2" xfId="8426" xr:uid="{00000000-0005-0000-0000-0000FA390000}"/>
    <cellStyle name="Normal 7 3 3 2 2 3 2 2 2 2" xfId="15913" xr:uid="{00000000-0005-0000-0000-0000FB390000}"/>
    <cellStyle name="Normal 7 3 3 2 2 3 2 2 3" xfId="12170" xr:uid="{00000000-0005-0000-0000-0000FC390000}"/>
    <cellStyle name="Normal 7 3 3 2 2 3 2 3" xfId="6554" xr:uid="{00000000-0005-0000-0000-0000FD390000}"/>
    <cellStyle name="Normal 7 3 3 2 2 3 2 3 2" xfId="14042" xr:uid="{00000000-0005-0000-0000-0000FE390000}"/>
    <cellStyle name="Normal 7 3 3 2 2 3 2 4" xfId="10299" xr:uid="{00000000-0005-0000-0000-0000FF390000}"/>
    <cellStyle name="Normal 7 3 3 2 2 3 3" xfId="3769" xr:uid="{00000000-0005-0000-0000-0000003A0000}"/>
    <cellStyle name="Normal 7 3 3 2 2 3 3 2" xfId="7517" xr:uid="{00000000-0005-0000-0000-0000013A0000}"/>
    <cellStyle name="Normal 7 3 3 2 2 3 3 2 2" xfId="15004" xr:uid="{00000000-0005-0000-0000-0000023A0000}"/>
    <cellStyle name="Normal 7 3 3 2 2 3 3 3" xfId="11261" xr:uid="{00000000-0005-0000-0000-0000033A0000}"/>
    <cellStyle name="Normal 7 3 3 2 2 3 4" xfId="5645" xr:uid="{00000000-0005-0000-0000-0000043A0000}"/>
    <cellStyle name="Normal 7 3 3 2 2 3 4 2" xfId="13133" xr:uid="{00000000-0005-0000-0000-0000053A0000}"/>
    <cellStyle name="Normal 7 3 3 2 2 3 5" xfId="9390" xr:uid="{00000000-0005-0000-0000-0000063A0000}"/>
    <cellStyle name="Normal 7 3 3 2 2 4" xfId="2360" xr:uid="{00000000-0005-0000-0000-0000073A0000}"/>
    <cellStyle name="Normal 7 3 3 2 2 4 2" xfId="4238" xr:uid="{00000000-0005-0000-0000-0000083A0000}"/>
    <cellStyle name="Normal 7 3 3 2 2 4 2 2" xfId="7986" xr:uid="{00000000-0005-0000-0000-0000093A0000}"/>
    <cellStyle name="Normal 7 3 3 2 2 4 2 2 2" xfId="15473" xr:uid="{00000000-0005-0000-0000-00000A3A0000}"/>
    <cellStyle name="Normal 7 3 3 2 2 4 2 3" xfId="11730" xr:uid="{00000000-0005-0000-0000-00000B3A0000}"/>
    <cellStyle name="Normal 7 3 3 2 2 4 3" xfId="6114" xr:uid="{00000000-0005-0000-0000-00000C3A0000}"/>
    <cellStyle name="Normal 7 3 3 2 2 4 3 2" xfId="13602" xr:uid="{00000000-0005-0000-0000-00000D3A0000}"/>
    <cellStyle name="Normal 7 3 3 2 2 4 4" xfId="9859" xr:uid="{00000000-0005-0000-0000-00000E3A0000}"/>
    <cellStyle name="Normal 7 3 3 2 2 5" xfId="3329" xr:uid="{00000000-0005-0000-0000-00000F3A0000}"/>
    <cellStyle name="Normal 7 3 3 2 2 5 2" xfId="7077" xr:uid="{00000000-0005-0000-0000-0000103A0000}"/>
    <cellStyle name="Normal 7 3 3 2 2 5 2 2" xfId="14564" xr:uid="{00000000-0005-0000-0000-0000113A0000}"/>
    <cellStyle name="Normal 7 3 3 2 2 5 3" xfId="10821" xr:uid="{00000000-0005-0000-0000-0000123A0000}"/>
    <cellStyle name="Normal 7 3 3 2 2 6" xfId="5205" xr:uid="{00000000-0005-0000-0000-0000133A0000}"/>
    <cellStyle name="Normal 7 3 3 2 2 6 2" xfId="12693" xr:uid="{00000000-0005-0000-0000-0000143A0000}"/>
    <cellStyle name="Normal 7 3 3 2 2 7" xfId="8950" xr:uid="{00000000-0005-0000-0000-0000153A0000}"/>
    <cellStyle name="Normal 7 3 3 2 3" xfId="1668" xr:uid="{00000000-0005-0000-0000-0000163A0000}"/>
    <cellStyle name="Normal 7 3 3 2 3 2" xfId="2109" xr:uid="{00000000-0005-0000-0000-0000173A0000}"/>
    <cellStyle name="Normal 7 3 3 2 3 2 2" xfId="3020" xr:uid="{00000000-0005-0000-0000-0000183A0000}"/>
    <cellStyle name="Normal 7 3 3 2 3 2 2 2" xfId="4897" xr:uid="{00000000-0005-0000-0000-0000193A0000}"/>
    <cellStyle name="Normal 7 3 3 2 3 2 2 2 2" xfId="8645" xr:uid="{00000000-0005-0000-0000-00001A3A0000}"/>
    <cellStyle name="Normal 7 3 3 2 3 2 2 2 2 2" xfId="16132" xr:uid="{00000000-0005-0000-0000-00001B3A0000}"/>
    <cellStyle name="Normal 7 3 3 2 3 2 2 2 3" xfId="12389" xr:uid="{00000000-0005-0000-0000-00001C3A0000}"/>
    <cellStyle name="Normal 7 3 3 2 3 2 2 3" xfId="6773" xr:uid="{00000000-0005-0000-0000-00001D3A0000}"/>
    <cellStyle name="Normal 7 3 3 2 3 2 2 3 2" xfId="14261" xr:uid="{00000000-0005-0000-0000-00001E3A0000}"/>
    <cellStyle name="Normal 7 3 3 2 3 2 2 4" xfId="10518" xr:uid="{00000000-0005-0000-0000-00001F3A0000}"/>
    <cellStyle name="Normal 7 3 3 2 3 2 3" xfId="3988" xr:uid="{00000000-0005-0000-0000-0000203A0000}"/>
    <cellStyle name="Normal 7 3 3 2 3 2 3 2" xfId="7736" xr:uid="{00000000-0005-0000-0000-0000213A0000}"/>
    <cellStyle name="Normal 7 3 3 2 3 2 3 2 2" xfId="15223" xr:uid="{00000000-0005-0000-0000-0000223A0000}"/>
    <cellStyle name="Normal 7 3 3 2 3 2 3 3" xfId="11480" xr:uid="{00000000-0005-0000-0000-0000233A0000}"/>
    <cellStyle name="Normal 7 3 3 2 3 2 4" xfId="5864" xr:uid="{00000000-0005-0000-0000-0000243A0000}"/>
    <cellStyle name="Normal 7 3 3 2 3 2 4 2" xfId="13352" xr:uid="{00000000-0005-0000-0000-0000253A0000}"/>
    <cellStyle name="Normal 7 3 3 2 3 2 5" xfId="9609" xr:uid="{00000000-0005-0000-0000-0000263A0000}"/>
    <cellStyle name="Normal 7 3 3 2 3 3" xfId="2579" xr:uid="{00000000-0005-0000-0000-0000273A0000}"/>
    <cellStyle name="Normal 7 3 3 2 3 3 2" xfId="4457" xr:uid="{00000000-0005-0000-0000-0000283A0000}"/>
    <cellStyle name="Normal 7 3 3 2 3 3 2 2" xfId="8205" xr:uid="{00000000-0005-0000-0000-0000293A0000}"/>
    <cellStyle name="Normal 7 3 3 2 3 3 2 2 2" xfId="15692" xr:uid="{00000000-0005-0000-0000-00002A3A0000}"/>
    <cellStyle name="Normal 7 3 3 2 3 3 2 3" xfId="11949" xr:uid="{00000000-0005-0000-0000-00002B3A0000}"/>
    <cellStyle name="Normal 7 3 3 2 3 3 3" xfId="6333" xr:uid="{00000000-0005-0000-0000-00002C3A0000}"/>
    <cellStyle name="Normal 7 3 3 2 3 3 3 2" xfId="13821" xr:uid="{00000000-0005-0000-0000-00002D3A0000}"/>
    <cellStyle name="Normal 7 3 3 2 3 3 4" xfId="10078" xr:uid="{00000000-0005-0000-0000-00002E3A0000}"/>
    <cellStyle name="Normal 7 3 3 2 3 4" xfId="3548" xr:uid="{00000000-0005-0000-0000-00002F3A0000}"/>
    <cellStyle name="Normal 7 3 3 2 3 4 2" xfId="7296" xr:uid="{00000000-0005-0000-0000-0000303A0000}"/>
    <cellStyle name="Normal 7 3 3 2 3 4 2 2" xfId="14783" xr:uid="{00000000-0005-0000-0000-0000313A0000}"/>
    <cellStyle name="Normal 7 3 3 2 3 4 3" xfId="11040" xr:uid="{00000000-0005-0000-0000-0000323A0000}"/>
    <cellStyle name="Normal 7 3 3 2 3 5" xfId="5424" xr:uid="{00000000-0005-0000-0000-0000333A0000}"/>
    <cellStyle name="Normal 7 3 3 2 3 5 2" xfId="12912" xr:uid="{00000000-0005-0000-0000-0000343A0000}"/>
    <cellStyle name="Normal 7 3 3 2 3 6" xfId="9169" xr:uid="{00000000-0005-0000-0000-0000353A0000}"/>
    <cellStyle name="Normal 7 3 3 2 4" xfId="1889" xr:uid="{00000000-0005-0000-0000-0000363A0000}"/>
    <cellStyle name="Normal 7 3 3 2 4 2" xfId="2800" xr:uid="{00000000-0005-0000-0000-0000373A0000}"/>
    <cellStyle name="Normal 7 3 3 2 4 2 2" xfId="4677" xr:uid="{00000000-0005-0000-0000-0000383A0000}"/>
    <cellStyle name="Normal 7 3 3 2 4 2 2 2" xfId="8425" xr:uid="{00000000-0005-0000-0000-0000393A0000}"/>
    <cellStyle name="Normal 7 3 3 2 4 2 2 2 2" xfId="15912" xr:uid="{00000000-0005-0000-0000-00003A3A0000}"/>
    <cellStyle name="Normal 7 3 3 2 4 2 2 3" xfId="12169" xr:uid="{00000000-0005-0000-0000-00003B3A0000}"/>
    <cellStyle name="Normal 7 3 3 2 4 2 3" xfId="6553" xr:uid="{00000000-0005-0000-0000-00003C3A0000}"/>
    <cellStyle name="Normal 7 3 3 2 4 2 3 2" xfId="14041" xr:uid="{00000000-0005-0000-0000-00003D3A0000}"/>
    <cellStyle name="Normal 7 3 3 2 4 2 4" xfId="10298" xr:uid="{00000000-0005-0000-0000-00003E3A0000}"/>
    <cellStyle name="Normal 7 3 3 2 4 3" xfId="3768" xr:uid="{00000000-0005-0000-0000-00003F3A0000}"/>
    <cellStyle name="Normal 7 3 3 2 4 3 2" xfId="7516" xr:uid="{00000000-0005-0000-0000-0000403A0000}"/>
    <cellStyle name="Normal 7 3 3 2 4 3 2 2" xfId="15003" xr:uid="{00000000-0005-0000-0000-0000413A0000}"/>
    <cellStyle name="Normal 7 3 3 2 4 3 3" xfId="11260" xr:uid="{00000000-0005-0000-0000-0000423A0000}"/>
    <cellStyle name="Normal 7 3 3 2 4 4" xfId="5644" xr:uid="{00000000-0005-0000-0000-0000433A0000}"/>
    <cellStyle name="Normal 7 3 3 2 4 4 2" xfId="13132" xr:uid="{00000000-0005-0000-0000-0000443A0000}"/>
    <cellStyle name="Normal 7 3 3 2 4 5" xfId="9389" xr:uid="{00000000-0005-0000-0000-0000453A0000}"/>
    <cellStyle name="Normal 7 3 3 2 5" xfId="2359" xr:uid="{00000000-0005-0000-0000-0000463A0000}"/>
    <cellStyle name="Normal 7 3 3 2 5 2" xfId="4237" xr:uid="{00000000-0005-0000-0000-0000473A0000}"/>
    <cellStyle name="Normal 7 3 3 2 5 2 2" xfId="7985" xr:uid="{00000000-0005-0000-0000-0000483A0000}"/>
    <cellStyle name="Normal 7 3 3 2 5 2 2 2" xfId="15472" xr:uid="{00000000-0005-0000-0000-0000493A0000}"/>
    <cellStyle name="Normal 7 3 3 2 5 2 3" xfId="11729" xr:uid="{00000000-0005-0000-0000-00004A3A0000}"/>
    <cellStyle name="Normal 7 3 3 2 5 3" xfId="6113" xr:uid="{00000000-0005-0000-0000-00004B3A0000}"/>
    <cellStyle name="Normal 7 3 3 2 5 3 2" xfId="13601" xr:uid="{00000000-0005-0000-0000-00004C3A0000}"/>
    <cellStyle name="Normal 7 3 3 2 5 4" xfId="9858" xr:uid="{00000000-0005-0000-0000-00004D3A0000}"/>
    <cellStyle name="Normal 7 3 3 2 6" xfId="3328" xr:uid="{00000000-0005-0000-0000-00004E3A0000}"/>
    <cellStyle name="Normal 7 3 3 2 6 2" xfId="7076" xr:uid="{00000000-0005-0000-0000-00004F3A0000}"/>
    <cellStyle name="Normal 7 3 3 2 6 2 2" xfId="14563" xr:uid="{00000000-0005-0000-0000-0000503A0000}"/>
    <cellStyle name="Normal 7 3 3 2 6 3" xfId="10820" xr:uid="{00000000-0005-0000-0000-0000513A0000}"/>
    <cellStyle name="Normal 7 3 3 2 7" xfId="5204" xr:uid="{00000000-0005-0000-0000-0000523A0000}"/>
    <cellStyle name="Normal 7 3 3 2 7 2" xfId="12692" xr:uid="{00000000-0005-0000-0000-0000533A0000}"/>
    <cellStyle name="Normal 7 3 3 2 8" xfId="8949" xr:uid="{00000000-0005-0000-0000-0000543A0000}"/>
    <cellStyle name="Normal 7 3 3 3" xfId="1337" xr:uid="{00000000-0005-0000-0000-0000553A0000}"/>
    <cellStyle name="Normal 7 3 3 3 2" xfId="1670" xr:uid="{00000000-0005-0000-0000-0000563A0000}"/>
    <cellStyle name="Normal 7 3 3 3 2 2" xfId="2111" xr:uid="{00000000-0005-0000-0000-0000573A0000}"/>
    <cellStyle name="Normal 7 3 3 3 2 2 2" xfId="3022" xr:uid="{00000000-0005-0000-0000-0000583A0000}"/>
    <cellStyle name="Normal 7 3 3 3 2 2 2 2" xfId="4899" xr:uid="{00000000-0005-0000-0000-0000593A0000}"/>
    <cellStyle name="Normal 7 3 3 3 2 2 2 2 2" xfId="8647" xr:uid="{00000000-0005-0000-0000-00005A3A0000}"/>
    <cellStyle name="Normal 7 3 3 3 2 2 2 2 2 2" xfId="16134" xr:uid="{00000000-0005-0000-0000-00005B3A0000}"/>
    <cellStyle name="Normal 7 3 3 3 2 2 2 2 3" xfId="12391" xr:uid="{00000000-0005-0000-0000-00005C3A0000}"/>
    <cellStyle name="Normal 7 3 3 3 2 2 2 3" xfId="6775" xr:uid="{00000000-0005-0000-0000-00005D3A0000}"/>
    <cellStyle name="Normal 7 3 3 3 2 2 2 3 2" xfId="14263" xr:uid="{00000000-0005-0000-0000-00005E3A0000}"/>
    <cellStyle name="Normal 7 3 3 3 2 2 2 4" xfId="10520" xr:uid="{00000000-0005-0000-0000-00005F3A0000}"/>
    <cellStyle name="Normal 7 3 3 3 2 2 3" xfId="3990" xr:uid="{00000000-0005-0000-0000-0000603A0000}"/>
    <cellStyle name="Normal 7 3 3 3 2 2 3 2" xfId="7738" xr:uid="{00000000-0005-0000-0000-0000613A0000}"/>
    <cellStyle name="Normal 7 3 3 3 2 2 3 2 2" xfId="15225" xr:uid="{00000000-0005-0000-0000-0000623A0000}"/>
    <cellStyle name="Normal 7 3 3 3 2 2 3 3" xfId="11482" xr:uid="{00000000-0005-0000-0000-0000633A0000}"/>
    <cellStyle name="Normal 7 3 3 3 2 2 4" xfId="5866" xr:uid="{00000000-0005-0000-0000-0000643A0000}"/>
    <cellStyle name="Normal 7 3 3 3 2 2 4 2" xfId="13354" xr:uid="{00000000-0005-0000-0000-0000653A0000}"/>
    <cellStyle name="Normal 7 3 3 3 2 2 5" xfId="9611" xr:uid="{00000000-0005-0000-0000-0000663A0000}"/>
    <cellStyle name="Normal 7 3 3 3 2 3" xfId="2581" xr:uid="{00000000-0005-0000-0000-0000673A0000}"/>
    <cellStyle name="Normal 7 3 3 3 2 3 2" xfId="4459" xr:uid="{00000000-0005-0000-0000-0000683A0000}"/>
    <cellStyle name="Normal 7 3 3 3 2 3 2 2" xfId="8207" xr:uid="{00000000-0005-0000-0000-0000693A0000}"/>
    <cellStyle name="Normal 7 3 3 3 2 3 2 2 2" xfId="15694" xr:uid="{00000000-0005-0000-0000-00006A3A0000}"/>
    <cellStyle name="Normal 7 3 3 3 2 3 2 3" xfId="11951" xr:uid="{00000000-0005-0000-0000-00006B3A0000}"/>
    <cellStyle name="Normal 7 3 3 3 2 3 3" xfId="6335" xr:uid="{00000000-0005-0000-0000-00006C3A0000}"/>
    <cellStyle name="Normal 7 3 3 3 2 3 3 2" xfId="13823" xr:uid="{00000000-0005-0000-0000-00006D3A0000}"/>
    <cellStyle name="Normal 7 3 3 3 2 3 4" xfId="10080" xr:uid="{00000000-0005-0000-0000-00006E3A0000}"/>
    <cellStyle name="Normal 7 3 3 3 2 4" xfId="3550" xr:uid="{00000000-0005-0000-0000-00006F3A0000}"/>
    <cellStyle name="Normal 7 3 3 3 2 4 2" xfId="7298" xr:uid="{00000000-0005-0000-0000-0000703A0000}"/>
    <cellStyle name="Normal 7 3 3 3 2 4 2 2" xfId="14785" xr:uid="{00000000-0005-0000-0000-0000713A0000}"/>
    <cellStyle name="Normal 7 3 3 3 2 4 3" xfId="11042" xr:uid="{00000000-0005-0000-0000-0000723A0000}"/>
    <cellStyle name="Normal 7 3 3 3 2 5" xfId="5426" xr:uid="{00000000-0005-0000-0000-0000733A0000}"/>
    <cellStyle name="Normal 7 3 3 3 2 5 2" xfId="12914" xr:uid="{00000000-0005-0000-0000-0000743A0000}"/>
    <cellStyle name="Normal 7 3 3 3 2 6" xfId="9171" xr:uid="{00000000-0005-0000-0000-0000753A0000}"/>
    <cellStyle name="Normal 7 3 3 3 3" xfId="1891" xr:uid="{00000000-0005-0000-0000-0000763A0000}"/>
    <cellStyle name="Normal 7 3 3 3 3 2" xfId="2802" xr:uid="{00000000-0005-0000-0000-0000773A0000}"/>
    <cellStyle name="Normal 7 3 3 3 3 2 2" xfId="4679" xr:uid="{00000000-0005-0000-0000-0000783A0000}"/>
    <cellStyle name="Normal 7 3 3 3 3 2 2 2" xfId="8427" xr:uid="{00000000-0005-0000-0000-0000793A0000}"/>
    <cellStyle name="Normal 7 3 3 3 3 2 2 2 2" xfId="15914" xr:uid="{00000000-0005-0000-0000-00007A3A0000}"/>
    <cellStyle name="Normal 7 3 3 3 3 2 2 3" xfId="12171" xr:uid="{00000000-0005-0000-0000-00007B3A0000}"/>
    <cellStyle name="Normal 7 3 3 3 3 2 3" xfId="6555" xr:uid="{00000000-0005-0000-0000-00007C3A0000}"/>
    <cellStyle name="Normal 7 3 3 3 3 2 3 2" xfId="14043" xr:uid="{00000000-0005-0000-0000-00007D3A0000}"/>
    <cellStyle name="Normal 7 3 3 3 3 2 4" xfId="10300" xr:uid="{00000000-0005-0000-0000-00007E3A0000}"/>
    <cellStyle name="Normal 7 3 3 3 3 3" xfId="3770" xr:uid="{00000000-0005-0000-0000-00007F3A0000}"/>
    <cellStyle name="Normal 7 3 3 3 3 3 2" xfId="7518" xr:uid="{00000000-0005-0000-0000-0000803A0000}"/>
    <cellStyle name="Normal 7 3 3 3 3 3 2 2" xfId="15005" xr:uid="{00000000-0005-0000-0000-0000813A0000}"/>
    <cellStyle name="Normal 7 3 3 3 3 3 3" xfId="11262" xr:uid="{00000000-0005-0000-0000-0000823A0000}"/>
    <cellStyle name="Normal 7 3 3 3 3 4" xfId="5646" xr:uid="{00000000-0005-0000-0000-0000833A0000}"/>
    <cellStyle name="Normal 7 3 3 3 3 4 2" xfId="13134" xr:uid="{00000000-0005-0000-0000-0000843A0000}"/>
    <cellStyle name="Normal 7 3 3 3 3 5" xfId="9391" xr:uid="{00000000-0005-0000-0000-0000853A0000}"/>
    <cellStyle name="Normal 7 3 3 3 4" xfId="2361" xr:uid="{00000000-0005-0000-0000-0000863A0000}"/>
    <cellStyle name="Normal 7 3 3 3 4 2" xfId="4239" xr:uid="{00000000-0005-0000-0000-0000873A0000}"/>
    <cellStyle name="Normal 7 3 3 3 4 2 2" xfId="7987" xr:uid="{00000000-0005-0000-0000-0000883A0000}"/>
    <cellStyle name="Normal 7 3 3 3 4 2 2 2" xfId="15474" xr:uid="{00000000-0005-0000-0000-0000893A0000}"/>
    <cellStyle name="Normal 7 3 3 3 4 2 3" xfId="11731" xr:uid="{00000000-0005-0000-0000-00008A3A0000}"/>
    <cellStyle name="Normal 7 3 3 3 4 3" xfId="6115" xr:uid="{00000000-0005-0000-0000-00008B3A0000}"/>
    <cellStyle name="Normal 7 3 3 3 4 3 2" xfId="13603" xr:uid="{00000000-0005-0000-0000-00008C3A0000}"/>
    <cellStyle name="Normal 7 3 3 3 4 4" xfId="9860" xr:uid="{00000000-0005-0000-0000-00008D3A0000}"/>
    <cellStyle name="Normal 7 3 3 3 5" xfId="3330" xr:uid="{00000000-0005-0000-0000-00008E3A0000}"/>
    <cellStyle name="Normal 7 3 3 3 5 2" xfId="7078" xr:uid="{00000000-0005-0000-0000-00008F3A0000}"/>
    <cellStyle name="Normal 7 3 3 3 5 2 2" xfId="14565" xr:uid="{00000000-0005-0000-0000-0000903A0000}"/>
    <cellStyle name="Normal 7 3 3 3 5 3" xfId="10822" xr:uid="{00000000-0005-0000-0000-0000913A0000}"/>
    <cellStyle name="Normal 7 3 3 3 6" xfId="5206" xr:uid="{00000000-0005-0000-0000-0000923A0000}"/>
    <cellStyle name="Normal 7 3 3 3 6 2" xfId="12694" xr:uid="{00000000-0005-0000-0000-0000933A0000}"/>
    <cellStyle name="Normal 7 3 3 3 7" xfId="8951" xr:uid="{00000000-0005-0000-0000-0000943A0000}"/>
    <cellStyle name="Normal 7 3 3 4" xfId="1667" xr:uid="{00000000-0005-0000-0000-0000953A0000}"/>
    <cellStyle name="Normal 7 3 3 4 2" xfId="2108" xr:uid="{00000000-0005-0000-0000-0000963A0000}"/>
    <cellStyle name="Normal 7 3 3 4 2 2" xfId="3019" xr:uid="{00000000-0005-0000-0000-0000973A0000}"/>
    <cellStyle name="Normal 7 3 3 4 2 2 2" xfId="4896" xr:uid="{00000000-0005-0000-0000-0000983A0000}"/>
    <cellStyle name="Normal 7 3 3 4 2 2 2 2" xfId="8644" xr:uid="{00000000-0005-0000-0000-0000993A0000}"/>
    <cellStyle name="Normal 7 3 3 4 2 2 2 2 2" xfId="16131" xr:uid="{00000000-0005-0000-0000-00009A3A0000}"/>
    <cellStyle name="Normal 7 3 3 4 2 2 2 3" xfId="12388" xr:uid="{00000000-0005-0000-0000-00009B3A0000}"/>
    <cellStyle name="Normal 7 3 3 4 2 2 3" xfId="6772" xr:uid="{00000000-0005-0000-0000-00009C3A0000}"/>
    <cellStyle name="Normal 7 3 3 4 2 2 3 2" xfId="14260" xr:uid="{00000000-0005-0000-0000-00009D3A0000}"/>
    <cellStyle name="Normal 7 3 3 4 2 2 4" xfId="10517" xr:uid="{00000000-0005-0000-0000-00009E3A0000}"/>
    <cellStyle name="Normal 7 3 3 4 2 3" xfId="3987" xr:uid="{00000000-0005-0000-0000-00009F3A0000}"/>
    <cellStyle name="Normal 7 3 3 4 2 3 2" xfId="7735" xr:uid="{00000000-0005-0000-0000-0000A03A0000}"/>
    <cellStyle name="Normal 7 3 3 4 2 3 2 2" xfId="15222" xr:uid="{00000000-0005-0000-0000-0000A13A0000}"/>
    <cellStyle name="Normal 7 3 3 4 2 3 3" xfId="11479" xr:uid="{00000000-0005-0000-0000-0000A23A0000}"/>
    <cellStyle name="Normal 7 3 3 4 2 4" xfId="5863" xr:uid="{00000000-0005-0000-0000-0000A33A0000}"/>
    <cellStyle name="Normal 7 3 3 4 2 4 2" xfId="13351" xr:uid="{00000000-0005-0000-0000-0000A43A0000}"/>
    <cellStyle name="Normal 7 3 3 4 2 5" xfId="9608" xr:uid="{00000000-0005-0000-0000-0000A53A0000}"/>
    <cellStyle name="Normal 7 3 3 4 3" xfId="2578" xr:uid="{00000000-0005-0000-0000-0000A63A0000}"/>
    <cellStyle name="Normal 7 3 3 4 3 2" xfId="4456" xr:uid="{00000000-0005-0000-0000-0000A73A0000}"/>
    <cellStyle name="Normal 7 3 3 4 3 2 2" xfId="8204" xr:uid="{00000000-0005-0000-0000-0000A83A0000}"/>
    <cellStyle name="Normal 7 3 3 4 3 2 2 2" xfId="15691" xr:uid="{00000000-0005-0000-0000-0000A93A0000}"/>
    <cellStyle name="Normal 7 3 3 4 3 2 3" xfId="11948" xr:uid="{00000000-0005-0000-0000-0000AA3A0000}"/>
    <cellStyle name="Normal 7 3 3 4 3 3" xfId="6332" xr:uid="{00000000-0005-0000-0000-0000AB3A0000}"/>
    <cellStyle name="Normal 7 3 3 4 3 3 2" xfId="13820" xr:uid="{00000000-0005-0000-0000-0000AC3A0000}"/>
    <cellStyle name="Normal 7 3 3 4 3 4" xfId="10077" xr:uid="{00000000-0005-0000-0000-0000AD3A0000}"/>
    <cellStyle name="Normal 7 3 3 4 4" xfId="3547" xr:uid="{00000000-0005-0000-0000-0000AE3A0000}"/>
    <cellStyle name="Normal 7 3 3 4 4 2" xfId="7295" xr:uid="{00000000-0005-0000-0000-0000AF3A0000}"/>
    <cellStyle name="Normal 7 3 3 4 4 2 2" xfId="14782" xr:uid="{00000000-0005-0000-0000-0000B03A0000}"/>
    <cellStyle name="Normal 7 3 3 4 4 3" xfId="11039" xr:uid="{00000000-0005-0000-0000-0000B13A0000}"/>
    <cellStyle name="Normal 7 3 3 4 5" xfId="5423" xr:uid="{00000000-0005-0000-0000-0000B23A0000}"/>
    <cellStyle name="Normal 7 3 3 4 5 2" xfId="12911" xr:uid="{00000000-0005-0000-0000-0000B33A0000}"/>
    <cellStyle name="Normal 7 3 3 4 6" xfId="9168" xr:uid="{00000000-0005-0000-0000-0000B43A0000}"/>
    <cellStyle name="Normal 7 3 3 5" xfId="1888" xr:uid="{00000000-0005-0000-0000-0000B53A0000}"/>
    <cellStyle name="Normal 7 3 3 5 2" xfId="2799" xr:uid="{00000000-0005-0000-0000-0000B63A0000}"/>
    <cellStyle name="Normal 7 3 3 5 2 2" xfId="4676" xr:uid="{00000000-0005-0000-0000-0000B73A0000}"/>
    <cellStyle name="Normal 7 3 3 5 2 2 2" xfId="8424" xr:uid="{00000000-0005-0000-0000-0000B83A0000}"/>
    <cellStyle name="Normal 7 3 3 5 2 2 2 2" xfId="15911" xr:uid="{00000000-0005-0000-0000-0000B93A0000}"/>
    <cellStyle name="Normal 7 3 3 5 2 2 3" xfId="12168" xr:uid="{00000000-0005-0000-0000-0000BA3A0000}"/>
    <cellStyle name="Normal 7 3 3 5 2 3" xfId="6552" xr:uid="{00000000-0005-0000-0000-0000BB3A0000}"/>
    <cellStyle name="Normal 7 3 3 5 2 3 2" xfId="14040" xr:uid="{00000000-0005-0000-0000-0000BC3A0000}"/>
    <cellStyle name="Normal 7 3 3 5 2 4" xfId="10297" xr:uid="{00000000-0005-0000-0000-0000BD3A0000}"/>
    <cellStyle name="Normal 7 3 3 5 3" xfId="3767" xr:uid="{00000000-0005-0000-0000-0000BE3A0000}"/>
    <cellStyle name="Normal 7 3 3 5 3 2" xfId="7515" xr:uid="{00000000-0005-0000-0000-0000BF3A0000}"/>
    <cellStyle name="Normal 7 3 3 5 3 2 2" xfId="15002" xr:uid="{00000000-0005-0000-0000-0000C03A0000}"/>
    <cellStyle name="Normal 7 3 3 5 3 3" xfId="11259" xr:uid="{00000000-0005-0000-0000-0000C13A0000}"/>
    <cellStyle name="Normal 7 3 3 5 4" xfId="5643" xr:uid="{00000000-0005-0000-0000-0000C23A0000}"/>
    <cellStyle name="Normal 7 3 3 5 4 2" xfId="13131" xr:uid="{00000000-0005-0000-0000-0000C33A0000}"/>
    <cellStyle name="Normal 7 3 3 5 5" xfId="9388" xr:uid="{00000000-0005-0000-0000-0000C43A0000}"/>
    <cellStyle name="Normal 7 3 3 6" xfId="2358" xr:uid="{00000000-0005-0000-0000-0000C53A0000}"/>
    <cellStyle name="Normal 7 3 3 6 2" xfId="4236" xr:uid="{00000000-0005-0000-0000-0000C63A0000}"/>
    <cellStyle name="Normal 7 3 3 6 2 2" xfId="7984" xr:uid="{00000000-0005-0000-0000-0000C73A0000}"/>
    <cellStyle name="Normal 7 3 3 6 2 2 2" xfId="15471" xr:uid="{00000000-0005-0000-0000-0000C83A0000}"/>
    <cellStyle name="Normal 7 3 3 6 2 3" xfId="11728" xr:uid="{00000000-0005-0000-0000-0000C93A0000}"/>
    <cellStyle name="Normal 7 3 3 6 3" xfId="6112" xr:uid="{00000000-0005-0000-0000-0000CA3A0000}"/>
    <cellStyle name="Normal 7 3 3 6 3 2" xfId="13600" xr:uid="{00000000-0005-0000-0000-0000CB3A0000}"/>
    <cellStyle name="Normal 7 3 3 6 4" xfId="9857" xr:uid="{00000000-0005-0000-0000-0000CC3A0000}"/>
    <cellStyle name="Normal 7 3 3 7" xfId="3327" xr:uid="{00000000-0005-0000-0000-0000CD3A0000}"/>
    <cellStyle name="Normal 7 3 3 7 2" xfId="7075" xr:uid="{00000000-0005-0000-0000-0000CE3A0000}"/>
    <cellStyle name="Normal 7 3 3 7 2 2" xfId="14562" xr:uid="{00000000-0005-0000-0000-0000CF3A0000}"/>
    <cellStyle name="Normal 7 3 3 7 3" xfId="10819" xr:uid="{00000000-0005-0000-0000-0000D03A0000}"/>
    <cellStyle name="Normal 7 3 3 8" xfId="5203" xr:uid="{00000000-0005-0000-0000-0000D13A0000}"/>
    <cellStyle name="Normal 7 3 3 8 2" xfId="12691" xr:uid="{00000000-0005-0000-0000-0000D23A0000}"/>
    <cellStyle name="Normal 7 3 3 9" xfId="8948" xr:uid="{00000000-0005-0000-0000-0000D33A0000}"/>
    <cellStyle name="Normal 7 3 4" xfId="1338" xr:uid="{00000000-0005-0000-0000-0000D43A0000}"/>
    <cellStyle name="Normal 7 3 4 2" xfId="1339" xr:uid="{00000000-0005-0000-0000-0000D53A0000}"/>
    <cellStyle name="Normal 7 3 4 2 2" xfId="1672" xr:uid="{00000000-0005-0000-0000-0000D63A0000}"/>
    <cellStyle name="Normal 7 3 4 2 2 2" xfId="2113" xr:uid="{00000000-0005-0000-0000-0000D73A0000}"/>
    <cellStyle name="Normal 7 3 4 2 2 2 2" xfId="3024" xr:uid="{00000000-0005-0000-0000-0000D83A0000}"/>
    <cellStyle name="Normal 7 3 4 2 2 2 2 2" xfId="4901" xr:uid="{00000000-0005-0000-0000-0000D93A0000}"/>
    <cellStyle name="Normal 7 3 4 2 2 2 2 2 2" xfId="8649" xr:uid="{00000000-0005-0000-0000-0000DA3A0000}"/>
    <cellStyle name="Normal 7 3 4 2 2 2 2 2 2 2" xfId="16136" xr:uid="{00000000-0005-0000-0000-0000DB3A0000}"/>
    <cellStyle name="Normal 7 3 4 2 2 2 2 2 3" xfId="12393" xr:uid="{00000000-0005-0000-0000-0000DC3A0000}"/>
    <cellStyle name="Normal 7 3 4 2 2 2 2 3" xfId="6777" xr:uid="{00000000-0005-0000-0000-0000DD3A0000}"/>
    <cellStyle name="Normal 7 3 4 2 2 2 2 3 2" xfId="14265" xr:uid="{00000000-0005-0000-0000-0000DE3A0000}"/>
    <cellStyle name="Normal 7 3 4 2 2 2 2 4" xfId="10522" xr:uid="{00000000-0005-0000-0000-0000DF3A0000}"/>
    <cellStyle name="Normal 7 3 4 2 2 2 3" xfId="3992" xr:uid="{00000000-0005-0000-0000-0000E03A0000}"/>
    <cellStyle name="Normal 7 3 4 2 2 2 3 2" xfId="7740" xr:uid="{00000000-0005-0000-0000-0000E13A0000}"/>
    <cellStyle name="Normal 7 3 4 2 2 2 3 2 2" xfId="15227" xr:uid="{00000000-0005-0000-0000-0000E23A0000}"/>
    <cellStyle name="Normal 7 3 4 2 2 2 3 3" xfId="11484" xr:uid="{00000000-0005-0000-0000-0000E33A0000}"/>
    <cellStyle name="Normal 7 3 4 2 2 2 4" xfId="5868" xr:uid="{00000000-0005-0000-0000-0000E43A0000}"/>
    <cellStyle name="Normal 7 3 4 2 2 2 4 2" xfId="13356" xr:uid="{00000000-0005-0000-0000-0000E53A0000}"/>
    <cellStyle name="Normal 7 3 4 2 2 2 5" xfId="9613" xr:uid="{00000000-0005-0000-0000-0000E63A0000}"/>
    <cellStyle name="Normal 7 3 4 2 2 3" xfId="2583" xr:uid="{00000000-0005-0000-0000-0000E73A0000}"/>
    <cellStyle name="Normal 7 3 4 2 2 3 2" xfId="4461" xr:uid="{00000000-0005-0000-0000-0000E83A0000}"/>
    <cellStyle name="Normal 7 3 4 2 2 3 2 2" xfId="8209" xr:uid="{00000000-0005-0000-0000-0000E93A0000}"/>
    <cellStyle name="Normal 7 3 4 2 2 3 2 2 2" xfId="15696" xr:uid="{00000000-0005-0000-0000-0000EA3A0000}"/>
    <cellStyle name="Normal 7 3 4 2 2 3 2 3" xfId="11953" xr:uid="{00000000-0005-0000-0000-0000EB3A0000}"/>
    <cellStyle name="Normal 7 3 4 2 2 3 3" xfId="6337" xr:uid="{00000000-0005-0000-0000-0000EC3A0000}"/>
    <cellStyle name="Normal 7 3 4 2 2 3 3 2" xfId="13825" xr:uid="{00000000-0005-0000-0000-0000ED3A0000}"/>
    <cellStyle name="Normal 7 3 4 2 2 3 4" xfId="10082" xr:uid="{00000000-0005-0000-0000-0000EE3A0000}"/>
    <cellStyle name="Normal 7 3 4 2 2 4" xfId="3552" xr:uid="{00000000-0005-0000-0000-0000EF3A0000}"/>
    <cellStyle name="Normal 7 3 4 2 2 4 2" xfId="7300" xr:uid="{00000000-0005-0000-0000-0000F03A0000}"/>
    <cellStyle name="Normal 7 3 4 2 2 4 2 2" xfId="14787" xr:uid="{00000000-0005-0000-0000-0000F13A0000}"/>
    <cellStyle name="Normal 7 3 4 2 2 4 3" xfId="11044" xr:uid="{00000000-0005-0000-0000-0000F23A0000}"/>
    <cellStyle name="Normal 7 3 4 2 2 5" xfId="5428" xr:uid="{00000000-0005-0000-0000-0000F33A0000}"/>
    <cellStyle name="Normal 7 3 4 2 2 5 2" xfId="12916" xr:uid="{00000000-0005-0000-0000-0000F43A0000}"/>
    <cellStyle name="Normal 7 3 4 2 2 6" xfId="9173" xr:uid="{00000000-0005-0000-0000-0000F53A0000}"/>
    <cellStyle name="Normal 7 3 4 2 3" xfId="1893" xr:uid="{00000000-0005-0000-0000-0000F63A0000}"/>
    <cellStyle name="Normal 7 3 4 2 3 2" xfId="2804" xr:uid="{00000000-0005-0000-0000-0000F73A0000}"/>
    <cellStyle name="Normal 7 3 4 2 3 2 2" xfId="4681" xr:uid="{00000000-0005-0000-0000-0000F83A0000}"/>
    <cellStyle name="Normal 7 3 4 2 3 2 2 2" xfId="8429" xr:uid="{00000000-0005-0000-0000-0000F93A0000}"/>
    <cellStyle name="Normal 7 3 4 2 3 2 2 2 2" xfId="15916" xr:uid="{00000000-0005-0000-0000-0000FA3A0000}"/>
    <cellStyle name="Normal 7 3 4 2 3 2 2 3" xfId="12173" xr:uid="{00000000-0005-0000-0000-0000FB3A0000}"/>
    <cellStyle name="Normal 7 3 4 2 3 2 3" xfId="6557" xr:uid="{00000000-0005-0000-0000-0000FC3A0000}"/>
    <cellStyle name="Normal 7 3 4 2 3 2 3 2" xfId="14045" xr:uid="{00000000-0005-0000-0000-0000FD3A0000}"/>
    <cellStyle name="Normal 7 3 4 2 3 2 4" xfId="10302" xr:uid="{00000000-0005-0000-0000-0000FE3A0000}"/>
    <cellStyle name="Normal 7 3 4 2 3 3" xfId="3772" xr:uid="{00000000-0005-0000-0000-0000FF3A0000}"/>
    <cellStyle name="Normal 7 3 4 2 3 3 2" xfId="7520" xr:uid="{00000000-0005-0000-0000-0000003B0000}"/>
    <cellStyle name="Normal 7 3 4 2 3 3 2 2" xfId="15007" xr:uid="{00000000-0005-0000-0000-0000013B0000}"/>
    <cellStyle name="Normal 7 3 4 2 3 3 3" xfId="11264" xr:uid="{00000000-0005-0000-0000-0000023B0000}"/>
    <cellStyle name="Normal 7 3 4 2 3 4" xfId="5648" xr:uid="{00000000-0005-0000-0000-0000033B0000}"/>
    <cellStyle name="Normal 7 3 4 2 3 4 2" xfId="13136" xr:uid="{00000000-0005-0000-0000-0000043B0000}"/>
    <cellStyle name="Normal 7 3 4 2 3 5" xfId="9393" xr:uid="{00000000-0005-0000-0000-0000053B0000}"/>
    <cellStyle name="Normal 7 3 4 2 4" xfId="2363" xr:uid="{00000000-0005-0000-0000-0000063B0000}"/>
    <cellStyle name="Normal 7 3 4 2 4 2" xfId="4241" xr:uid="{00000000-0005-0000-0000-0000073B0000}"/>
    <cellStyle name="Normal 7 3 4 2 4 2 2" xfId="7989" xr:uid="{00000000-0005-0000-0000-0000083B0000}"/>
    <cellStyle name="Normal 7 3 4 2 4 2 2 2" xfId="15476" xr:uid="{00000000-0005-0000-0000-0000093B0000}"/>
    <cellStyle name="Normal 7 3 4 2 4 2 3" xfId="11733" xr:uid="{00000000-0005-0000-0000-00000A3B0000}"/>
    <cellStyle name="Normal 7 3 4 2 4 3" xfId="6117" xr:uid="{00000000-0005-0000-0000-00000B3B0000}"/>
    <cellStyle name="Normal 7 3 4 2 4 3 2" xfId="13605" xr:uid="{00000000-0005-0000-0000-00000C3B0000}"/>
    <cellStyle name="Normal 7 3 4 2 4 4" xfId="9862" xr:uid="{00000000-0005-0000-0000-00000D3B0000}"/>
    <cellStyle name="Normal 7 3 4 2 5" xfId="3332" xr:uid="{00000000-0005-0000-0000-00000E3B0000}"/>
    <cellStyle name="Normal 7 3 4 2 5 2" xfId="7080" xr:uid="{00000000-0005-0000-0000-00000F3B0000}"/>
    <cellStyle name="Normal 7 3 4 2 5 2 2" xfId="14567" xr:uid="{00000000-0005-0000-0000-0000103B0000}"/>
    <cellStyle name="Normal 7 3 4 2 5 3" xfId="10824" xr:uid="{00000000-0005-0000-0000-0000113B0000}"/>
    <cellStyle name="Normal 7 3 4 2 6" xfId="5208" xr:uid="{00000000-0005-0000-0000-0000123B0000}"/>
    <cellStyle name="Normal 7 3 4 2 6 2" xfId="12696" xr:uid="{00000000-0005-0000-0000-0000133B0000}"/>
    <cellStyle name="Normal 7 3 4 2 7" xfId="8953" xr:uid="{00000000-0005-0000-0000-0000143B0000}"/>
    <cellStyle name="Normal 7 3 4 3" xfId="1671" xr:uid="{00000000-0005-0000-0000-0000153B0000}"/>
    <cellStyle name="Normal 7 3 4 3 2" xfId="2112" xr:uid="{00000000-0005-0000-0000-0000163B0000}"/>
    <cellStyle name="Normal 7 3 4 3 2 2" xfId="3023" xr:uid="{00000000-0005-0000-0000-0000173B0000}"/>
    <cellStyle name="Normal 7 3 4 3 2 2 2" xfId="4900" xr:uid="{00000000-0005-0000-0000-0000183B0000}"/>
    <cellStyle name="Normal 7 3 4 3 2 2 2 2" xfId="8648" xr:uid="{00000000-0005-0000-0000-0000193B0000}"/>
    <cellStyle name="Normal 7 3 4 3 2 2 2 2 2" xfId="16135" xr:uid="{00000000-0005-0000-0000-00001A3B0000}"/>
    <cellStyle name="Normal 7 3 4 3 2 2 2 3" xfId="12392" xr:uid="{00000000-0005-0000-0000-00001B3B0000}"/>
    <cellStyle name="Normal 7 3 4 3 2 2 3" xfId="6776" xr:uid="{00000000-0005-0000-0000-00001C3B0000}"/>
    <cellStyle name="Normal 7 3 4 3 2 2 3 2" xfId="14264" xr:uid="{00000000-0005-0000-0000-00001D3B0000}"/>
    <cellStyle name="Normal 7 3 4 3 2 2 4" xfId="10521" xr:uid="{00000000-0005-0000-0000-00001E3B0000}"/>
    <cellStyle name="Normal 7 3 4 3 2 3" xfId="3991" xr:uid="{00000000-0005-0000-0000-00001F3B0000}"/>
    <cellStyle name="Normal 7 3 4 3 2 3 2" xfId="7739" xr:uid="{00000000-0005-0000-0000-0000203B0000}"/>
    <cellStyle name="Normal 7 3 4 3 2 3 2 2" xfId="15226" xr:uid="{00000000-0005-0000-0000-0000213B0000}"/>
    <cellStyle name="Normal 7 3 4 3 2 3 3" xfId="11483" xr:uid="{00000000-0005-0000-0000-0000223B0000}"/>
    <cellStyle name="Normal 7 3 4 3 2 4" xfId="5867" xr:uid="{00000000-0005-0000-0000-0000233B0000}"/>
    <cellStyle name="Normal 7 3 4 3 2 4 2" xfId="13355" xr:uid="{00000000-0005-0000-0000-0000243B0000}"/>
    <cellStyle name="Normal 7 3 4 3 2 5" xfId="9612" xr:uid="{00000000-0005-0000-0000-0000253B0000}"/>
    <cellStyle name="Normal 7 3 4 3 3" xfId="2582" xr:uid="{00000000-0005-0000-0000-0000263B0000}"/>
    <cellStyle name="Normal 7 3 4 3 3 2" xfId="4460" xr:uid="{00000000-0005-0000-0000-0000273B0000}"/>
    <cellStyle name="Normal 7 3 4 3 3 2 2" xfId="8208" xr:uid="{00000000-0005-0000-0000-0000283B0000}"/>
    <cellStyle name="Normal 7 3 4 3 3 2 2 2" xfId="15695" xr:uid="{00000000-0005-0000-0000-0000293B0000}"/>
    <cellStyle name="Normal 7 3 4 3 3 2 3" xfId="11952" xr:uid="{00000000-0005-0000-0000-00002A3B0000}"/>
    <cellStyle name="Normal 7 3 4 3 3 3" xfId="6336" xr:uid="{00000000-0005-0000-0000-00002B3B0000}"/>
    <cellStyle name="Normal 7 3 4 3 3 3 2" xfId="13824" xr:uid="{00000000-0005-0000-0000-00002C3B0000}"/>
    <cellStyle name="Normal 7 3 4 3 3 4" xfId="10081" xr:uid="{00000000-0005-0000-0000-00002D3B0000}"/>
    <cellStyle name="Normal 7 3 4 3 4" xfId="3551" xr:uid="{00000000-0005-0000-0000-00002E3B0000}"/>
    <cellStyle name="Normal 7 3 4 3 4 2" xfId="7299" xr:uid="{00000000-0005-0000-0000-00002F3B0000}"/>
    <cellStyle name="Normal 7 3 4 3 4 2 2" xfId="14786" xr:uid="{00000000-0005-0000-0000-0000303B0000}"/>
    <cellStyle name="Normal 7 3 4 3 4 3" xfId="11043" xr:uid="{00000000-0005-0000-0000-0000313B0000}"/>
    <cellStyle name="Normal 7 3 4 3 5" xfId="5427" xr:uid="{00000000-0005-0000-0000-0000323B0000}"/>
    <cellStyle name="Normal 7 3 4 3 5 2" xfId="12915" xr:uid="{00000000-0005-0000-0000-0000333B0000}"/>
    <cellStyle name="Normal 7 3 4 3 6" xfId="9172" xr:uid="{00000000-0005-0000-0000-0000343B0000}"/>
    <cellStyle name="Normal 7 3 4 4" xfId="1892" xr:uid="{00000000-0005-0000-0000-0000353B0000}"/>
    <cellStyle name="Normal 7 3 4 4 2" xfId="2803" xr:uid="{00000000-0005-0000-0000-0000363B0000}"/>
    <cellStyle name="Normal 7 3 4 4 2 2" xfId="4680" xr:uid="{00000000-0005-0000-0000-0000373B0000}"/>
    <cellStyle name="Normal 7 3 4 4 2 2 2" xfId="8428" xr:uid="{00000000-0005-0000-0000-0000383B0000}"/>
    <cellStyle name="Normal 7 3 4 4 2 2 2 2" xfId="15915" xr:uid="{00000000-0005-0000-0000-0000393B0000}"/>
    <cellStyle name="Normal 7 3 4 4 2 2 3" xfId="12172" xr:uid="{00000000-0005-0000-0000-00003A3B0000}"/>
    <cellStyle name="Normal 7 3 4 4 2 3" xfId="6556" xr:uid="{00000000-0005-0000-0000-00003B3B0000}"/>
    <cellStyle name="Normal 7 3 4 4 2 3 2" xfId="14044" xr:uid="{00000000-0005-0000-0000-00003C3B0000}"/>
    <cellStyle name="Normal 7 3 4 4 2 4" xfId="10301" xr:uid="{00000000-0005-0000-0000-00003D3B0000}"/>
    <cellStyle name="Normal 7 3 4 4 3" xfId="3771" xr:uid="{00000000-0005-0000-0000-00003E3B0000}"/>
    <cellStyle name="Normal 7 3 4 4 3 2" xfId="7519" xr:uid="{00000000-0005-0000-0000-00003F3B0000}"/>
    <cellStyle name="Normal 7 3 4 4 3 2 2" xfId="15006" xr:uid="{00000000-0005-0000-0000-0000403B0000}"/>
    <cellStyle name="Normal 7 3 4 4 3 3" xfId="11263" xr:uid="{00000000-0005-0000-0000-0000413B0000}"/>
    <cellStyle name="Normal 7 3 4 4 4" xfId="5647" xr:uid="{00000000-0005-0000-0000-0000423B0000}"/>
    <cellStyle name="Normal 7 3 4 4 4 2" xfId="13135" xr:uid="{00000000-0005-0000-0000-0000433B0000}"/>
    <cellStyle name="Normal 7 3 4 4 5" xfId="9392" xr:uid="{00000000-0005-0000-0000-0000443B0000}"/>
    <cellStyle name="Normal 7 3 4 5" xfId="2362" xr:uid="{00000000-0005-0000-0000-0000453B0000}"/>
    <cellStyle name="Normal 7 3 4 5 2" xfId="4240" xr:uid="{00000000-0005-0000-0000-0000463B0000}"/>
    <cellStyle name="Normal 7 3 4 5 2 2" xfId="7988" xr:uid="{00000000-0005-0000-0000-0000473B0000}"/>
    <cellStyle name="Normal 7 3 4 5 2 2 2" xfId="15475" xr:uid="{00000000-0005-0000-0000-0000483B0000}"/>
    <cellStyle name="Normal 7 3 4 5 2 3" xfId="11732" xr:uid="{00000000-0005-0000-0000-0000493B0000}"/>
    <cellStyle name="Normal 7 3 4 5 3" xfId="6116" xr:uid="{00000000-0005-0000-0000-00004A3B0000}"/>
    <cellStyle name="Normal 7 3 4 5 3 2" xfId="13604" xr:uid="{00000000-0005-0000-0000-00004B3B0000}"/>
    <cellStyle name="Normal 7 3 4 5 4" xfId="9861" xr:uid="{00000000-0005-0000-0000-00004C3B0000}"/>
    <cellStyle name="Normal 7 3 4 6" xfId="3331" xr:uid="{00000000-0005-0000-0000-00004D3B0000}"/>
    <cellStyle name="Normal 7 3 4 6 2" xfId="7079" xr:uid="{00000000-0005-0000-0000-00004E3B0000}"/>
    <cellStyle name="Normal 7 3 4 6 2 2" xfId="14566" xr:uid="{00000000-0005-0000-0000-00004F3B0000}"/>
    <cellStyle name="Normal 7 3 4 6 3" xfId="10823" xr:uid="{00000000-0005-0000-0000-0000503B0000}"/>
    <cellStyle name="Normal 7 3 4 7" xfId="5207" xr:uid="{00000000-0005-0000-0000-0000513B0000}"/>
    <cellStyle name="Normal 7 3 4 7 2" xfId="12695" xr:uid="{00000000-0005-0000-0000-0000523B0000}"/>
    <cellStyle name="Normal 7 3 4 8" xfId="8952" xr:uid="{00000000-0005-0000-0000-0000533B0000}"/>
    <cellStyle name="Normal 7 3 5" xfId="1340" xr:uid="{00000000-0005-0000-0000-0000543B0000}"/>
    <cellStyle name="Normal 7 3 5 2" xfId="1673" xr:uid="{00000000-0005-0000-0000-0000553B0000}"/>
    <cellStyle name="Normal 7 3 5 2 2" xfId="2114" xr:uid="{00000000-0005-0000-0000-0000563B0000}"/>
    <cellStyle name="Normal 7 3 5 2 2 2" xfId="3025" xr:uid="{00000000-0005-0000-0000-0000573B0000}"/>
    <cellStyle name="Normal 7 3 5 2 2 2 2" xfId="4902" xr:uid="{00000000-0005-0000-0000-0000583B0000}"/>
    <cellStyle name="Normal 7 3 5 2 2 2 2 2" xfId="8650" xr:uid="{00000000-0005-0000-0000-0000593B0000}"/>
    <cellStyle name="Normal 7 3 5 2 2 2 2 2 2" xfId="16137" xr:uid="{00000000-0005-0000-0000-00005A3B0000}"/>
    <cellStyle name="Normal 7 3 5 2 2 2 2 3" xfId="12394" xr:uid="{00000000-0005-0000-0000-00005B3B0000}"/>
    <cellStyle name="Normal 7 3 5 2 2 2 3" xfId="6778" xr:uid="{00000000-0005-0000-0000-00005C3B0000}"/>
    <cellStyle name="Normal 7 3 5 2 2 2 3 2" xfId="14266" xr:uid="{00000000-0005-0000-0000-00005D3B0000}"/>
    <cellStyle name="Normal 7 3 5 2 2 2 4" xfId="10523" xr:uid="{00000000-0005-0000-0000-00005E3B0000}"/>
    <cellStyle name="Normal 7 3 5 2 2 3" xfId="3993" xr:uid="{00000000-0005-0000-0000-00005F3B0000}"/>
    <cellStyle name="Normal 7 3 5 2 2 3 2" xfId="7741" xr:uid="{00000000-0005-0000-0000-0000603B0000}"/>
    <cellStyle name="Normal 7 3 5 2 2 3 2 2" xfId="15228" xr:uid="{00000000-0005-0000-0000-0000613B0000}"/>
    <cellStyle name="Normal 7 3 5 2 2 3 3" xfId="11485" xr:uid="{00000000-0005-0000-0000-0000623B0000}"/>
    <cellStyle name="Normal 7 3 5 2 2 4" xfId="5869" xr:uid="{00000000-0005-0000-0000-0000633B0000}"/>
    <cellStyle name="Normal 7 3 5 2 2 4 2" xfId="13357" xr:uid="{00000000-0005-0000-0000-0000643B0000}"/>
    <cellStyle name="Normal 7 3 5 2 2 5" xfId="9614" xr:uid="{00000000-0005-0000-0000-0000653B0000}"/>
    <cellStyle name="Normal 7 3 5 2 3" xfId="2584" xr:uid="{00000000-0005-0000-0000-0000663B0000}"/>
    <cellStyle name="Normal 7 3 5 2 3 2" xfId="4462" xr:uid="{00000000-0005-0000-0000-0000673B0000}"/>
    <cellStyle name="Normal 7 3 5 2 3 2 2" xfId="8210" xr:uid="{00000000-0005-0000-0000-0000683B0000}"/>
    <cellStyle name="Normal 7 3 5 2 3 2 2 2" xfId="15697" xr:uid="{00000000-0005-0000-0000-0000693B0000}"/>
    <cellStyle name="Normal 7 3 5 2 3 2 3" xfId="11954" xr:uid="{00000000-0005-0000-0000-00006A3B0000}"/>
    <cellStyle name="Normal 7 3 5 2 3 3" xfId="6338" xr:uid="{00000000-0005-0000-0000-00006B3B0000}"/>
    <cellStyle name="Normal 7 3 5 2 3 3 2" xfId="13826" xr:uid="{00000000-0005-0000-0000-00006C3B0000}"/>
    <cellStyle name="Normal 7 3 5 2 3 4" xfId="10083" xr:uid="{00000000-0005-0000-0000-00006D3B0000}"/>
    <cellStyle name="Normal 7 3 5 2 4" xfId="3553" xr:uid="{00000000-0005-0000-0000-00006E3B0000}"/>
    <cellStyle name="Normal 7 3 5 2 4 2" xfId="7301" xr:uid="{00000000-0005-0000-0000-00006F3B0000}"/>
    <cellStyle name="Normal 7 3 5 2 4 2 2" xfId="14788" xr:uid="{00000000-0005-0000-0000-0000703B0000}"/>
    <cellStyle name="Normal 7 3 5 2 4 3" xfId="11045" xr:uid="{00000000-0005-0000-0000-0000713B0000}"/>
    <cellStyle name="Normal 7 3 5 2 5" xfId="5429" xr:uid="{00000000-0005-0000-0000-0000723B0000}"/>
    <cellStyle name="Normal 7 3 5 2 5 2" xfId="12917" xr:uid="{00000000-0005-0000-0000-0000733B0000}"/>
    <cellStyle name="Normal 7 3 5 2 6" xfId="9174" xr:uid="{00000000-0005-0000-0000-0000743B0000}"/>
    <cellStyle name="Normal 7 3 5 3" xfId="1894" xr:uid="{00000000-0005-0000-0000-0000753B0000}"/>
    <cellStyle name="Normal 7 3 5 3 2" xfId="2805" xr:uid="{00000000-0005-0000-0000-0000763B0000}"/>
    <cellStyle name="Normal 7 3 5 3 2 2" xfId="4682" xr:uid="{00000000-0005-0000-0000-0000773B0000}"/>
    <cellStyle name="Normal 7 3 5 3 2 2 2" xfId="8430" xr:uid="{00000000-0005-0000-0000-0000783B0000}"/>
    <cellStyle name="Normal 7 3 5 3 2 2 2 2" xfId="15917" xr:uid="{00000000-0005-0000-0000-0000793B0000}"/>
    <cellStyle name="Normal 7 3 5 3 2 2 3" xfId="12174" xr:uid="{00000000-0005-0000-0000-00007A3B0000}"/>
    <cellStyle name="Normal 7 3 5 3 2 3" xfId="6558" xr:uid="{00000000-0005-0000-0000-00007B3B0000}"/>
    <cellStyle name="Normal 7 3 5 3 2 3 2" xfId="14046" xr:uid="{00000000-0005-0000-0000-00007C3B0000}"/>
    <cellStyle name="Normal 7 3 5 3 2 4" xfId="10303" xr:uid="{00000000-0005-0000-0000-00007D3B0000}"/>
    <cellStyle name="Normal 7 3 5 3 3" xfId="3773" xr:uid="{00000000-0005-0000-0000-00007E3B0000}"/>
    <cellStyle name="Normal 7 3 5 3 3 2" xfId="7521" xr:uid="{00000000-0005-0000-0000-00007F3B0000}"/>
    <cellStyle name="Normal 7 3 5 3 3 2 2" xfId="15008" xr:uid="{00000000-0005-0000-0000-0000803B0000}"/>
    <cellStyle name="Normal 7 3 5 3 3 3" xfId="11265" xr:uid="{00000000-0005-0000-0000-0000813B0000}"/>
    <cellStyle name="Normal 7 3 5 3 4" xfId="5649" xr:uid="{00000000-0005-0000-0000-0000823B0000}"/>
    <cellStyle name="Normal 7 3 5 3 4 2" xfId="13137" xr:uid="{00000000-0005-0000-0000-0000833B0000}"/>
    <cellStyle name="Normal 7 3 5 3 5" xfId="9394" xr:uid="{00000000-0005-0000-0000-0000843B0000}"/>
    <cellStyle name="Normal 7 3 5 4" xfId="2364" xr:uid="{00000000-0005-0000-0000-0000853B0000}"/>
    <cellStyle name="Normal 7 3 5 4 2" xfId="4242" xr:uid="{00000000-0005-0000-0000-0000863B0000}"/>
    <cellStyle name="Normal 7 3 5 4 2 2" xfId="7990" xr:uid="{00000000-0005-0000-0000-0000873B0000}"/>
    <cellStyle name="Normal 7 3 5 4 2 2 2" xfId="15477" xr:uid="{00000000-0005-0000-0000-0000883B0000}"/>
    <cellStyle name="Normal 7 3 5 4 2 3" xfId="11734" xr:uid="{00000000-0005-0000-0000-0000893B0000}"/>
    <cellStyle name="Normal 7 3 5 4 3" xfId="6118" xr:uid="{00000000-0005-0000-0000-00008A3B0000}"/>
    <cellStyle name="Normal 7 3 5 4 3 2" xfId="13606" xr:uid="{00000000-0005-0000-0000-00008B3B0000}"/>
    <cellStyle name="Normal 7 3 5 4 4" xfId="9863" xr:uid="{00000000-0005-0000-0000-00008C3B0000}"/>
    <cellStyle name="Normal 7 3 5 5" xfId="3333" xr:uid="{00000000-0005-0000-0000-00008D3B0000}"/>
    <cellStyle name="Normal 7 3 5 5 2" xfId="7081" xr:uid="{00000000-0005-0000-0000-00008E3B0000}"/>
    <cellStyle name="Normal 7 3 5 5 2 2" xfId="14568" xr:uid="{00000000-0005-0000-0000-00008F3B0000}"/>
    <cellStyle name="Normal 7 3 5 5 3" xfId="10825" xr:uid="{00000000-0005-0000-0000-0000903B0000}"/>
    <cellStyle name="Normal 7 3 5 6" xfId="5209" xr:uid="{00000000-0005-0000-0000-0000913B0000}"/>
    <cellStyle name="Normal 7 3 5 6 2" xfId="12697" xr:uid="{00000000-0005-0000-0000-0000923B0000}"/>
    <cellStyle name="Normal 7 3 5 7" xfId="8954" xr:uid="{00000000-0005-0000-0000-0000933B0000}"/>
    <cellStyle name="Normal 7 3 6" xfId="1625" xr:uid="{00000000-0005-0000-0000-0000943B0000}"/>
    <cellStyle name="Normal 7 3 6 2" xfId="2066" xr:uid="{00000000-0005-0000-0000-0000953B0000}"/>
    <cellStyle name="Normal 7 3 6 2 2" xfId="2977" xr:uid="{00000000-0005-0000-0000-0000963B0000}"/>
    <cellStyle name="Normal 7 3 6 2 2 2" xfId="4854" xr:uid="{00000000-0005-0000-0000-0000973B0000}"/>
    <cellStyle name="Normal 7 3 6 2 2 2 2" xfId="8602" xr:uid="{00000000-0005-0000-0000-0000983B0000}"/>
    <cellStyle name="Normal 7 3 6 2 2 2 2 2" xfId="16089" xr:uid="{00000000-0005-0000-0000-0000993B0000}"/>
    <cellStyle name="Normal 7 3 6 2 2 2 3" xfId="12346" xr:uid="{00000000-0005-0000-0000-00009A3B0000}"/>
    <cellStyle name="Normal 7 3 6 2 2 3" xfId="6730" xr:uid="{00000000-0005-0000-0000-00009B3B0000}"/>
    <cellStyle name="Normal 7 3 6 2 2 3 2" xfId="14218" xr:uid="{00000000-0005-0000-0000-00009C3B0000}"/>
    <cellStyle name="Normal 7 3 6 2 2 4" xfId="10475" xr:uid="{00000000-0005-0000-0000-00009D3B0000}"/>
    <cellStyle name="Normal 7 3 6 2 3" xfId="3945" xr:uid="{00000000-0005-0000-0000-00009E3B0000}"/>
    <cellStyle name="Normal 7 3 6 2 3 2" xfId="7693" xr:uid="{00000000-0005-0000-0000-00009F3B0000}"/>
    <cellStyle name="Normal 7 3 6 2 3 2 2" xfId="15180" xr:uid="{00000000-0005-0000-0000-0000A03B0000}"/>
    <cellStyle name="Normal 7 3 6 2 3 3" xfId="11437" xr:uid="{00000000-0005-0000-0000-0000A13B0000}"/>
    <cellStyle name="Normal 7 3 6 2 4" xfId="5821" xr:uid="{00000000-0005-0000-0000-0000A23B0000}"/>
    <cellStyle name="Normal 7 3 6 2 4 2" xfId="13309" xr:uid="{00000000-0005-0000-0000-0000A33B0000}"/>
    <cellStyle name="Normal 7 3 6 2 5" xfId="9566" xr:uid="{00000000-0005-0000-0000-0000A43B0000}"/>
    <cellStyle name="Normal 7 3 6 3" xfId="2536" xr:uid="{00000000-0005-0000-0000-0000A53B0000}"/>
    <cellStyle name="Normal 7 3 6 3 2" xfId="4414" xr:uid="{00000000-0005-0000-0000-0000A63B0000}"/>
    <cellStyle name="Normal 7 3 6 3 2 2" xfId="8162" xr:uid="{00000000-0005-0000-0000-0000A73B0000}"/>
    <cellStyle name="Normal 7 3 6 3 2 2 2" xfId="15649" xr:uid="{00000000-0005-0000-0000-0000A83B0000}"/>
    <cellStyle name="Normal 7 3 6 3 2 3" xfId="11906" xr:uid="{00000000-0005-0000-0000-0000A93B0000}"/>
    <cellStyle name="Normal 7 3 6 3 3" xfId="6290" xr:uid="{00000000-0005-0000-0000-0000AA3B0000}"/>
    <cellStyle name="Normal 7 3 6 3 3 2" xfId="13778" xr:uid="{00000000-0005-0000-0000-0000AB3B0000}"/>
    <cellStyle name="Normal 7 3 6 3 4" xfId="10035" xr:uid="{00000000-0005-0000-0000-0000AC3B0000}"/>
    <cellStyle name="Normal 7 3 6 4" xfId="3505" xr:uid="{00000000-0005-0000-0000-0000AD3B0000}"/>
    <cellStyle name="Normal 7 3 6 4 2" xfId="7253" xr:uid="{00000000-0005-0000-0000-0000AE3B0000}"/>
    <cellStyle name="Normal 7 3 6 4 2 2" xfId="14740" xr:uid="{00000000-0005-0000-0000-0000AF3B0000}"/>
    <cellStyle name="Normal 7 3 6 4 3" xfId="10997" xr:uid="{00000000-0005-0000-0000-0000B03B0000}"/>
    <cellStyle name="Normal 7 3 6 5" xfId="5381" xr:uid="{00000000-0005-0000-0000-0000B13B0000}"/>
    <cellStyle name="Normal 7 3 6 5 2" xfId="12869" xr:uid="{00000000-0005-0000-0000-0000B23B0000}"/>
    <cellStyle name="Normal 7 3 6 6" xfId="9126" xr:uid="{00000000-0005-0000-0000-0000B33B0000}"/>
    <cellStyle name="Normal 7 3 7" xfId="1846" xr:uid="{00000000-0005-0000-0000-0000B43B0000}"/>
    <cellStyle name="Normal 7 3 7 2" xfId="2757" xr:uid="{00000000-0005-0000-0000-0000B53B0000}"/>
    <cellStyle name="Normal 7 3 7 2 2" xfId="4634" xr:uid="{00000000-0005-0000-0000-0000B63B0000}"/>
    <cellStyle name="Normal 7 3 7 2 2 2" xfId="8382" xr:uid="{00000000-0005-0000-0000-0000B73B0000}"/>
    <cellStyle name="Normal 7 3 7 2 2 2 2" xfId="15869" xr:uid="{00000000-0005-0000-0000-0000B83B0000}"/>
    <cellStyle name="Normal 7 3 7 2 2 3" xfId="12126" xr:uid="{00000000-0005-0000-0000-0000B93B0000}"/>
    <cellStyle name="Normal 7 3 7 2 3" xfId="6510" xr:uid="{00000000-0005-0000-0000-0000BA3B0000}"/>
    <cellStyle name="Normal 7 3 7 2 3 2" xfId="13998" xr:uid="{00000000-0005-0000-0000-0000BB3B0000}"/>
    <cellStyle name="Normal 7 3 7 2 4" xfId="10255" xr:uid="{00000000-0005-0000-0000-0000BC3B0000}"/>
    <cellStyle name="Normal 7 3 7 3" xfId="3725" xr:uid="{00000000-0005-0000-0000-0000BD3B0000}"/>
    <cellStyle name="Normal 7 3 7 3 2" xfId="7473" xr:uid="{00000000-0005-0000-0000-0000BE3B0000}"/>
    <cellStyle name="Normal 7 3 7 3 2 2" xfId="14960" xr:uid="{00000000-0005-0000-0000-0000BF3B0000}"/>
    <cellStyle name="Normal 7 3 7 3 3" xfId="11217" xr:uid="{00000000-0005-0000-0000-0000C03B0000}"/>
    <cellStyle name="Normal 7 3 7 4" xfId="5601" xr:uid="{00000000-0005-0000-0000-0000C13B0000}"/>
    <cellStyle name="Normal 7 3 7 4 2" xfId="13089" xr:uid="{00000000-0005-0000-0000-0000C23B0000}"/>
    <cellStyle name="Normal 7 3 7 5" xfId="9346" xr:uid="{00000000-0005-0000-0000-0000C33B0000}"/>
    <cellStyle name="Normal 7 3 8" xfId="2316" xr:uid="{00000000-0005-0000-0000-0000C43B0000}"/>
    <cellStyle name="Normal 7 3 8 2" xfId="4194" xr:uid="{00000000-0005-0000-0000-0000C53B0000}"/>
    <cellStyle name="Normal 7 3 8 2 2" xfId="7942" xr:uid="{00000000-0005-0000-0000-0000C63B0000}"/>
    <cellStyle name="Normal 7 3 8 2 2 2" xfId="15429" xr:uid="{00000000-0005-0000-0000-0000C73B0000}"/>
    <cellStyle name="Normal 7 3 8 2 3" xfId="11686" xr:uid="{00000000-0005-0000-0000-0000C83B0000}"/>
    <cellStyle name="Normal 7 3 8 3" xfId="6070" xr:uid="{00000000-0005-0000-0000-0000C93B0000}"/>
    <cellStyle name="Normal 7 3 8 3 2" xfId="13558" xr:uid="{00000000-0005-0000-0000-0000CA3B0000}"/>
    <cellStyle name="Normal 7 3 8 4" xfId="9815" xr:uid="{00000000-0005-0000-0000-0000CB3B0000}"/>
    <cellStyle name="Normal 7 3 9" xfId="3285" xr:uid="{00000000-0005-0000-0000-0000CC3B0000}"/>
    <cellStyle name="Normal 7 3 9 2" xfId="7033" xr:uid="{00000000-0005-0000-0000-0000CD3B0000}"/>
    <cellStyle name="Normal 7 3 9 2 2" xfId="14520" xr:uid="{00000000-0005-0000-0000-0000CE3B0000}"/>
    <cellStyle name="Normal 7 3 9 3" xfId="10777" xr:uid="{00000000-0005-0000-0000-0000CF3B0000}"/>
    <cellStyle name="Normal 7 4" xfId="1341" xr:uid="{00000000-0005-0000-0000-0000D03B0000}"/>
    <cellStyle name="Normal 7 4 2" xfId="1342" xr:uid="{00000000-0005-0000-0000-0000D13B0000}"/>
    <cellStyle name="Normal 7 4 2 2" xfId="1343" xr:uid="{00000000-0005-0000-0000-0000D23B0000}"/>
    <cellStyle name="Normal 7 4 2 2 2" xfId="1676" xr:uid="{00000000-0005-0000-0000-0000D33B0000}"/>
    <cellStyle name="Normal 7 4 2 2 2 2" xfId="2117" xr:uid="{00000000-0005-0000-0000-0000D43B0000}"/>
    <cellStyle name="Normal 7 4 2 2 2 2 2" xfId="3028" xr:uid="{00000000-0005-0000-0000-0000D53B0000}"/>
    <cellStyle name="Normal 7 4 2 2 2 2 2 2" xfId="4905" xr:uid="{00000000-0005-0000-0000-0000D63B0000}"/>
    <cellStyle name="Normal 7 4 2 2 2 2 2 2 2" xfId="8653" xr:uid="{00000000-0005-0000-0000-0000D73B0000}"/>
    <cellStyle name="Normal 7 4 2 2 2 2 2 2 2 2" xfId="16140" xr:uid="{00000000-0005-0000-0000-0000D83B0000}"/>
    <cellStyle name="Normal 7 4 2 2 2 2 2 2 3" xfId="12397" xr:uid="{00000000-0005-0000-0000-0000D93B0000}"/>
    <cellStyle name="Normal 7 4 2 2 2 2 2 3" xfId="6781" xr:uid="{00000000-0005-0000-0000-0000DA3B0000}"/>
    <cellStyle name="Normal 7 4 2 2 2 2 2 3 2" xfId="14269" xr:uid="{00000000-0005-0000-0000-0000DB3B0000}"/>
    <cellStyle name="Normal 7 4 2 2 2 2 2 4" xfId="10526" xr:uid="{00000000-0005-0000-0000-0000DC3B0000}"/>
    <cellStyle name="Normal 7 4 2 2 2 2 3" xfId="3996" xr:uid="{00000000-0005-0000-0000-0000DD3B0000}"/>
    <cellStyle name="Normal 7 4 2 2 2 2 3 2" xfId="7744" xr:uid="{00000000-0005-0000-0000-0000DE3B0000}"/>
    <cellStyle name="Normal 7 4 2 2 2 2 3 2 2" xfId="15231" xr:uid="{00000000-0005-0000-0000-0000DF3B0000}"/>
    <cellStyle name="Normal 7 4 2 2 2 2 3 3" xfId="11488" xr:uid="{00000000-0005-0000-0000-0000E03B0000}"/>
    <cellStyle name="Normal 7 4 2 2 2 2 4" xfId="5872" xr:uid="{00000000-0005-0000-0000-0000E13B0000}"/>
    <cellStyle name="Normal 7 4 2 2 2 2 4 2" xfId="13360" xr:uid="{00000000-0005-0000-0000-0000E23B0000}"/>
    <cellStyle name="Normal 7 4 2 2 2 2 5" xfId="9617" xr:uid="{00000000-0005-0000-0000-0000E33B0000}"/>
    <cellStyle name="Normal 7 4 2 2 2 3" xfId="2587" xr:uid="{00000000-0005-0000-0000-0000E43B0000}"/>
    <cellStyle name="Normal 7 4 2 2 2 3 2" xfId="4465" xr:uid="{00000000-0005-0000-0000-0000E53B0000}"/>
    <cellStyle name="Normal 7 4 2 2 2 3 2 2" xfId="8213" xr:uid="{00000000-0005-0000-0000-0000E63B0000}"/>
    <cellStyle name="Normal 7 4 2 2 2 3 2 2 2" xfId="15700" xr:uid="{00000000-0005-0000-0000-0000E73B0000}"/>
    <cellStyle name="Normal 7 4 2 2 2 3 2 3" xfId="11957" xr:uid="{00000000-0005-0000-0000-0000E83B0000}"/>
    <cellStyle name="Normal 7 4 2 2 2 3 3" xfId="6341" xr:uid="{00000000-0005-0000-0000-0000E93B0000}"/>
    <cellStyle name="Normal 7 4 2 2 2 3 3 2" xfId="13829" xr:uid="{00000000-0005-0000-0000-0000EA3B0000}"/>
    <cellStyle name="Normal 7 4 2 2 2 3 4" xfId="10086" xr:uid="{00000000-0005-0000-0000-0000EB3B0000}"/>
    <cellStyle name="Normal 7 4 2 2 2 4" xfId="3556" xr:uid="{00000000-0005-0000-0000-0000EC3B0000}"/>
    <cellStyle name="Normal 7 4 2 2 2 4 2" xfId="7304" xr:uid="{00000000-0005-0000-0000-0000ED3B0000}"/>
    <cellStyle name="Normal 7 4 2 2 2 4 2 2" xfId="14791" xr:uid="{00000000-0005-0000-0000-0000EE3B0000}"/>
    <cellStyle name="Normal 7 4 2 2 2 4 3" xfId="11048" xr:uid="{00000000-0005-0000-0000-0000EF3B0000}"/>
    <cellStyle name="Normal 7 4 2 2 2 5" xfId="5432" xr:uid="{00000000-0005-0000-0000-0000F03B0000}"/>
    <cellStyle name="Normal 7 4 2 2 2 5 2" xfId="12920" xr:uid="{00000000-0005-0000-0000-0000F13B0000}"/>
    <cellStyle name="Normal 7 4 2 2 2 6" xfId="9177" xr:uid="{00000000-0005-0000-0000-0000F23B0000}"/>
    <cellStyle name="Normal 7 4 2 2 3" xfId="1897" xr:uid="{00000000-0005-0000-0000-0000F33B0000}"/>
    <cellStyle name="Normal 7 4 2 2 3 2" xfId="2808" xr:uid="{00000000-0005-0000-0000-0000F43B0000}"/>
    <cellStyle name="Normal 7 4 2 2 3 2 2" xfId="4685" xr:uid="{00000000-0005-0000-0000-0000F53B0000}"/>
    <cellStyle name="Normal 7 4 2 2 3 2 2 2" xfId="8433" xr:uid="{00000000-0005-0000-0000-0000F63B0000}"/>
    <cellStyle name="Normal 7 4 2 2 3 2 2 2 2" xfId="15920" xr:uid="{00000000-0005-0000-0000-0000F73B0000}"/>
    <cellStyle name="Normal 7 4 2 2 3 2 2 3" xfId="12177" xr:uid="{00000000-0005-0000-0000-0000F83B0000}"/>
    <cellStyle name="Normal 7 4 2 2 3 2 3" xfId="6561" xr:uid="{00000000-0005-0000-0000-0000F93B0000}"/>
    <cellStyle name="Normal 7 4 2 2 3 2 3 2" xfId="14049" xr:uid="{00000000-0005-0000-0000-0000FA3B0000}"/>
    <cellStyle name="Normal 7 4 2 2 3 2 4" xfId="10306" xr:uid="{00000000-0005-0000-0000-0000FB3B0000}"/>
    <cellStyle name="Normal 7 4 2 2 3 3" xfId="3776" xr:uid="{00000000-0005-0000-0000-0000FC3B0000}"/>
    <cellStyle name="Normal 7 4 2 2 3 3 2" xfId="7524" xr:uid="{00000000-0005-0000-0000-0000FD3B0000}"/>
    <cellStyle name="Normal 7 4 2 2 3 3 2 2" xfId="15011" xr:uid="{00000000-0005-0000-0000-0000FE3B0000}"/>
    <cellStyle name="Normal 7 4 2 2 3 3 3" xfId="11268" xr:uid="{00000000-0005-0000-0000-0000FF3B0000}"/>
    <cellStyle name="Normal 7 4 2 2 3 4" xfId="5652" xr:uid="{00000000-0005-0000-0000-0000003C0000}"/>
    <cellStyle name="Normal 7 4 2 2 3 4 2" xfId="13140" xr:uid="{00000000-0005-0000-0000-0000013C0000}"/>
    <cellStyle name="Normal 7 4 2 2 3 5" xfId="9397" xr:uid="{00000000-0005-0000-0000-0000023C0000}"/>
    <cellStyle name="Normal 7 4 2 2 4" xfId="2367" xr:uid="{00000000-0005-0000-0000-0000033C0000}"/>
    <cellStyle name="Normal 7 4 2 2 4 2" xfId="4245" xr:uid="{00000000-0005-0000-0000-0000043C0000}"/>
    <cellStyle name="Normal 7 4 2 2 4 2 2" xfId="7993" xr:uid="{00000000-0005-0000-0000-0000053C0000}"/>
    <cellStyle name="Normal 7 4 2 2 4 2 2 2" xfId="15480" xr:uid="{00000000-0005-0000-0000-0000063C0000}"/>
    <cellStyle name="Normal 7 4 2 2 4 2 3" xfId="11737" xr:uid="{00000000-0005-0000-0000-0000073C0000}"/>
    <cellStyle name="Normal 7 4 2 2 4 3" xfId="6121" xr:uid="{00000000-0005-0000-0000-0000083C0000}"/>
    <cellStyle name="Normal 7 4 2 2 4 3 2" xfId="13609" xr:uid="{00000000-0005-0000-0000-0000093C0000}"/>
    <cellStyle name="Normal 7 4 2 2 4 4" xfId="9866" xr:uid="{00000000-0005-0000-0000-00000A3C0000}"/>
    <cellStyle name="Normal 7 4 2 2 5" xfId="3336" xr:uid="{00000000-0005-0000-0000-00000B3C0000}"/>
    <cellStyle name="Normal 7 4 2 2 5 2" xfId="7084" xr:uid="{00000000-0005-0000-0000-00000C3C0000}"/>
    <cellStyle name="Normal 7 4 2 2 5 2 2" xfId="14571" xr:uid="{00000000-0005-0000-0000-00000D3C0000}"/>
    <cellStyle name="Normal 7 4 2 2 5 3" xfId="10828" xr:uid="{00000000-0005-0000-0000-00000E3C0000}"/>
    <cellStyle name="Normal 7 4 2 2 6" xfId="5212" xr:uid="{00000000-0005-0000-0000-00000F3C0000}"/>
    <cellStyle name="Normal 7 4 2 2 6 2" xfId="12700" xr:uid="{00000000-0005-0000-0000-0000103C0000}"/>
    <cellStyle name="Normal 7 4 2 2 7" xfId="8957" xr:uid="{00000000-0005-0000-0000-0000113C0000}"/>
    <cellStyle name="Normal 7 4 2 3" xfId="1675" xr:uid="{00000000-0005-0000-0000-0000123C0000}"/>
    <cellStyle name="Normal 7 4 2 3 2" xfId="2116" xr:uid="{00000000-0005-0000-0000-0000133C0000}"/>
    <cellStyle name="Normal 7 4 2 3 2 2" xfId="3027" xr:uid="{00000000-0005-0000-0000-0000143C0000}"/>
    <cellStyle name="Normal 7 4 2 3 2 2 2" xfId="4904" xr:uid="{00000000-0005-0000-0000-0000153C0000}"/>
    <cellStyle name="Normal 7 4 2 3 2 2 2 2" xfId="8652" xr:uid="{00000000-0005-0000-0000-0000163C0000}"/>
    <cellStyle name="Normal 7 4 2 3 2 2 2 2 2" xfId="16139" xr:uid="{00000000-0005-0000-0000-0000173C0000}"/>
    <cellStyle name="Normal 7 4 2 3 2 2 2 3" xfId="12396" xr:uid="{00000000-0005-0000-0000-0000183C0000}"/>
    <cellStyle name="Normal 7 4 2 3 2 2 3" xfId="6780" xr:uid="{00000000-0005-0000-0000-0000193C0000}"/>
    <cellStyle name="Normal 7 4 2 3 2 2 3 2" xfId="14268" xr:uid="{00000000-0005-0000-0000-00001A3C0000}"/>
    <cellStyle name="Normal 7 4 2 3 2 2 4" xfId="10525" xr:uid="{00000000-0005-0000-0000-00001B3C0000}"/>
    <cellStyle name="Normal 7 4 2 3 2 3" xfId="3995" xr:uid="{00000000-0005-0000-0000-00001C3C0000}"/>
    <cellStyle name="Normal 7 4 2 3 2 3 2" xfId="7743" xr:uid="{00000000-0005-0000-0000-00001D3C0000}"/>
    <cellStyle name="Normal 7 4 2 3 2 3 2 2" xfId="15230" xr:uid="{00000000-0005-0000-0000-00001E3C0000}"/>
    <cellStyle name="Normal 7 4 2 3 2 3 3" xfId="11487" xr:uid="{00000000-0005-0000-0000-00001F3C0000}"/>
    <cellStyle name="Normal 7 4 2 3 2 4" xfId="5871" xr:uid="{00000000-0005-0000-0000-0000203C0000}"/>
    <cellStyle name="Normal 7 4 2 3 2 4 2" xfId="13359" xr:uid="{00000000-0005-0000-0000-0000213C0000}"/>
    <cellStyle name="Normal 7 4 2 3 2 5" xfId="9616" xr:uid="{00000000-0005-0000-0000-0000223C0000}"/>
    <cellStyle name="Normal 7 4 2 3 3" xfId="2586" xr:uid="{00000000-0005-0000-0000-0000233C0000}"/>
    <cellStyle name="Normal 7 4 2 3 3 2" xfId="4464" xr:uid="{00000000-0005-0000-0000-0000243C0000}"/>
    <cellStyle name="Normal 7 4 2 3 3 2 2" xfId="8212" xr:uid="{00000000-0005-0000-0000-0000253C0000}"/>
    <cellStyle name="Normal 7 4 2 3 3 2 2 2" xfId="15699" xr:uid="{00000000-0005-0000-0000-0000263C0000}"/>
    <cellStyle name="Normal 7 4 2 3 3 2 3" xfId="11956" xr:uid="{00000000-0005-0000-0000-0000273C0000}"/>
    <cellStyle name="Normal 7 4 2 3 3 3" xfId="6340" xr:uid="{00000000-0005-0000-0000-0000283C0000}"/>
    <cellStyle name="Normal 7 4 2 3 3 3 2" xfId="13828" xr:uid="{00000000-0005-0000-0000-0000293C0000}"/>
    <cellStyle name="Normal 7 4 2 3 3 4" xfId="10085" xr:uid="{00000000-0005-0000-0000-00002A3C0000}"/>
    <cellStyle name="Normal 7 4 2 3 4" xfId="3555" xr:uid="{00000000-0005-0000-0000-00002B3C0000}"/>
    <cellStyle name="Normal 7 4 2 3 4 2" xfId="7303" xr:uid="{00000000-0005-0000-0000-00002C3C0000}"/>
    <cellStyle name="Normal 7 4 2 3 4 2 2" xfId="14790" xr:uid="{00000000-0005-0000-0000-00002D3C0000}"/>
    <cellStyle name="Normal 7 4 2 3 4 3" xfId="11047" xr:uid="{00000000-0005-0000-0000-00002E3C0000}"/>
    <cellStyle name="Normal 7 4 2 3 5" xfId="5431" xr:uid="{00000000-0005-0000-0000-00002F3C0000}"/>
    <cellStyle name="Normal 7 4 2 3 5 2" xfId="12919" xr:uid="{00000000-0005-0000-0000-0000303C0000}"/>
    <cellStyle name="Normal 7 4 2 3 6" xfId="9176" xr:uid="{00000000-0005-0000-0000-0000313C0000}"/>
    <cellStyle name="Normal 7 4 2 4" xfId="1896" xr:uid="{00000000-0005-0000-0000-0000323C0000}"/>
    <cellStyle name="Normal 7 4 2 4 2" xfId="2807" xr:uid="{00000000-0005-0000-0000-0000333C0000}"/>
    <cellStyle name="Normal 7 4 2 4 2 2" xfId="4684" xr:uid="{00000000-0005-0000-0000-0000343C0000}"/>
    <cellStyle name="Normal 7 4 2 4 2 2 2" xfId="8432" xr:uid="{00000000-0005-0000-0000-0000353C0000}"/>
    <cellStyle name="Normal 7 4 2 4 2 2 2 2" xfId="15919" xr:uid="{00000000-0005-0000-0000-0000363C0000}"/>
    <cellStyle name="Normal 7 4 2 4 2 2 3" xfId="12176" xr:uid="{00000000-0005-0000-0000-0000373C0000}"/>
    <cellStyle name="Normal 7 4 2 4 2 3" xfId="6560" xr:uid="{00000000-0005-0000-0000-0000383C0000}"/>
    <cellStyle name="Normal 7 4 2 4 2 3 2" xfId="14048" xr:uid="{00000000-0005-0000-0000-0000393C0000}"/>
    <cellStyle name="Normal 7 4 2 4 2 4" xfId="10305" xr:uid="{00000000-0005-0000-0000-00003A3C0000}"/>
    <cellStyle name="Normal 7 4 2 4 3" xfId="3775" xr:uid="{00000000-0005-0000-0000-00003B3C0000}"/>
    <cellStyle name="Normal 7 4 2 4 3 2" xfId="7523" xr:uid="{00000000-0005-0000-0000-00003C3C0000}"/>
    <cellStyle name="Normal 7 4 2 4 3 2 2" xfId="15010" xr:uid="{00000000-0005-0000-0000-00003D3C0000}"/>
    <cellStyle name="Normal 7 4 2 4 3 3" xfId="11267" xr:uid="{00000000-0005-0000-0000-00003E3C0000}"/>
    <cellStyle name="Normal 7 4 2 4 4" xfId="5651" xr:uid="{00000000-0005-0000-0000-00003F3C0000}"/>
    <cellStyle name="Normal 7 4 2 4 4 2" xfId="13139" xr:uid="{00000000-0005-0000-0000-0000403C0000}"/>
    <cellStyle name="Normal 7 4 2 4 5" xfId="9396" xr:uid="{00000000-0005-0000-0000-0000413C0000}"/>
    <cellStyle name="Normal 7 4 2 5" xfId="2366" xr:uid="{00000000-0005-0000-0000-0000423C0000}"/>
    <cellStyle name="Normal 7 4 2 5 2" xfId="4244" xr:uid="{00000000-0005-0000-0000-0000433C0000}"/>
    <cellStyle name="Normal 7 4 2 5 2 2" xfId="7992" xr:uid="{00000000-0005-0000-0000-0000443C0000}"/>
    <cellStyle name="Normal 7 4 2 5 2 2 2" xfId="15479" xr:uid="{00000000-0005-0000-0000-0000453C0000}"/>
    <cellStyle name="Normal 7 4 2 5 2 3" xfId="11736" xr:uid="{00000000-0005-0000-0000-0000463C0000}"/>
    <cellStyle name="Normal 7 4 2 5 3" xfId="6120" xr:uid="{00000000-0005-0000-0000-0000473C0000}"/>
    <cellStyle name="Normal 7 4 2 5 3 2" xfId="13608" xr:uid="{00000000-0005-0000-0000-0000483C0000}"/>
    <cellStyle name="Normal 7 4 2 5 4" xfId="9865" xr:uid="{00000000-0005-0000-0000-0000493C0000}"/>
    <cellStyle name="Normal 7 4 2 6" xfId="3335" xr:uid="{00000000-0005-0000-0000-00004A3C0000}"/>
    <cellStyle name="Normal 7 4 2 6 2" xfId="7083" xr:uid="{00000000-0005-0000-0000-00004B3C0000}"/>
    <cellStyle name="Normal 7 4 2 6 2 2" xfId="14570" xr:uid="{00000000-0005-0000-0000-00004C3C0000}"/>
    <cellStyle name="Normal 7 4 2 6 3" xfId="10827" xr:uid="{00000000-0005-0000-0000-00004D3C0000}"/>
    <cellStyle name="Normal 7 4 2 7" xfId="5211" xr:uid="{00000000-0005-0000-0000-00004E3C0000}"/>
    <cellStyle name="Normal 7 4 2 7 2" xfId="12699" xr:uid="{00000000-0005-0000-0000-00004F3C0000}"/>
    <cellStyle name="Normal 7 4 2 8" xfId="8956" xr:uid="{00000000-0005-0000-0000-0000503C0000}"/>
    <cellStyle name="Normal 7 4 3" xfId="1344" xr:uid="{00000000-0005-0000-0000-0000513C0000}"/>
    <cellStyle name="Normal 7 4 3 2" xfId="1677" xr:uid="{00000000-0005-0000-0000-0000523C0000}"/>
    <cellStyle name="Normal 7 4 3 2 2" xfId="2118" xr:uid="{00000000-0005-0000-0000-0000533C0000}"/>
    <cellStyle name="Normal 7 4 3 2 2 2" xfId="3029" xr:uid="{00000000-0005-0000-0000-0000543C0000}"/>
    <cellStyle name="Normal 7 4 3 2 2 2 2" xfId="4906" xr:uid="{00000000-0005-0000-0000-0000553C0000}"/>
    <cellStyle name="Normal 7 4 3 2 2 2 2 2" xfId="8654" xr:uid="{00000000-0005-0000-0000-0000563C0000}"/>
    <cellStyle name="Normal 7 4 3 2 2 2 2 2 2" xfId="16141" xr:uid="{00000000-0005-0000-0000-0000573C0000}"/>
    <cellStyle name="Normal 7 4 3 2 2 2 2 3" xfId="12398" xr:uid="{00000000-0005-0000-0000-0000583C0000}"/>
    <cellStyle name="Normal 7 4 3 2 2 2 3" xfId="6782" xr:uid="{00000000-0005-0000-0000-0000593C0000}"/>
    <cellStyle name="Normal 7 4 3 2 2 2 3 2" xfId="14270" xr:uid="{00000000-0005-0000-0000-00005A3C0000}"/>
    <cellStyle name="Normal 7 4 3 2 2 2 4" xfId="10527" xr:uid="{00000000-0005-0000-0000-00005B3C0000}"/>
    <cellStyle name="Normal 7 4 3 2 2 3" xfId="3997" xr:uid="{00000000-0005-0000-0000-00005C3C0000}"/>
    <cellStyle name="Normal 7 4 3 2 2 3 2" xfId="7745" xr:uid="{00000000-0005-0000-0000-00005D3C0000}"/>
    <cellStyle name="Normal 7 4 3 2 2 3 2 2" xfId="15232" xr:uid="{00000000-0005-0000-0000-00005E3C0000}"/>
    <cellStyle name="Normal 7 4 3 2 2 3 3" xfId="11489" xr:uid="{00000000-0005-0000-0000-00005F3C0000}"/>
    <cellStyle name="Normal 7 4 3 2 2 4" xfId="5873" xr:uid="{00000000-0005-0000-0000-0000603C0000}"/>
    <cellStyle name="Normal 7 4 3 2 2 4 2" xfId="13361" xr:uid="{00000000-0005-0000-0000-0000613C0000}"/>
    <cellStyle name="Normal 7 4 3 2 2 5" xfId="9618" xr:uid="{00000000-0005-0000-0000-0000623C0000}"/>
    <cellStyle name="Normal 7 4 3 2 3" xfId="2588" xr:uid="{00000000-0005-0000-0000-0000633C0000}"/>
    <cellStyle name="Normal 7 4 3 2 3 2" xfId="4466" xr:uid="{00000000-0005-0000-0000-0000643C0000}"/>
    <cellStyle name="Normal 7 4 3 2 3 2 2" xfId="8214" xr:uid="{00000000-0005-0000-0000-0000653C0000}"/>
    <cellStyle name="Normal 7 4 3 2 3 2 2 2" xfId="15701" xr:uid="{00000000-0005-0000-0000-0000663C0000}"/>
    <cellStyle name="Normal 7 4 3 2 3 2 3" xfId="11958" xr:uid="{00000000-0005-0000-0000-0000673C0000}"/>
    <cellStyle name="Normal 7 4 3 2 3 3" xfId="6342" xr:uid="{00000000-0005-0000-0000-0000683C0000}"/>
    <cellStyle name="Normal 7 4 3 2 3 3 2" xfId="13830" xr:uid="{00000000-0005-0000-0000-0000693C0000}"/>
    <cellStyle name="Normal 7 4 3 2 3 4" xfId="10087" xr:uid="{00000000-0005-0000-0000-00006A3C0000}"/>
    <cellStyle name="Normal 7 4 3 2 4" xfId="3557" xr:uid="{00000000-0005-0000-0000-00006B3C0000}"/>
    <cellStyle name="Normal 7 4 3 2 4 2" xfId="7305" xr:uid="{00000000-0005-0000-0000-00006C3C0000}"/>
    <cellStyle name="Normal 7 4 3 2 4 2 2" xfId="14792" xr:uid="{00000000-0005-0000-0000-00006D3C0000}"/>
    <cellStyle name="Normal 7 4 3 2 4 3" xfId="11049" xr:uid="{00000000-0005-0000-0000-00006E3C0000}"/>
    <cellStyle name="Normal 7 4 3 2 5" xfId="5433" xr:uid="{00000000-0005-0000-0000-00006F3C0000}"/>
    <cellStyle name="Normal 7 4 3 2 5 2" xfId="12921" xr:uid="{00000000-0005-0000-0000-0000703C0000}"/>
    <cellStyle name="Normal 7 4 3 2 6" xfId="9178" xr:uid="{00000000-0005-0000-0000-0000713C0000}"/>
    <cellStyle name="Normal 7 4 3 3" xfId="1898" xr:uid="{00000000-0005-0000-0000-0000723C0000}"/>
    <cellStyle name="Normal 7 4 3 3 2" xfId="2809" xr:uid="{00000000-0005-0000-0000-0000733C0000}"/>
    <cellStyle name="Normal 7 4 3 3 2 2" xfId="4686" xr:uid="{00000000-0005-0000-0000-0000743C0000}"/>
    <cellStyle name="Normal 7 4 3 3 2 2 2" xfId="8434" xr:uid="{00000000-0005-0000-0000-0000753C0000}"/>
    <cellStyle name="Normal 7 4 3 3 2 2 2 2" xfId="15921" xr:uid="{00000000-0005-0000-0000-0000763C0000}"/>
    <cellStyle name="Normal 7 4 3 3 2 2 3" xfId="12178" xr:uid="{00000000-0005-0000-0000-0000773C0000}"/>
    <cellStyle name="Normal 7 4 3 3 2 3" xfId="6562" xr:uid="{00000000-0005-0000-0000-0000783C0000}"/>
    <cellStyle name="Normal 7 4 3 3 2 3 2" xfId="14050" xr:uid="{00000000-0005-0000-0000-0000793C0000}"/>
    <cellStyle name="Normal 7 4 3 3 2 4" xfId="10307" xr:uid="{00000000-0005-0000-0000-00007A3C0000}"/>
    <cellStyle name="Normal 7 4 3 3 3" xfId="3777" xr:uid="{00000000-0005-0000-0000-00007B3C0000}"/>
    <cellStyle name="Normal 7 4 3 3 3 2" xfId="7525" xr:uid="{00000000-0005-0000-0000-00007C3C0000}"/>
    <cellStyle name="Normal 7 4 3 3 3 2 2" xfId="15012" xr:uid="{00000000-0005-0000-0000-00007D3C0000}"/>
    <cellStyle name="Normal 7 4 3 3 3 3" xfId="11269" xr:uid="{00000000-0005-0000-0000-00007E3C0000}"/>
    <cellStyle name="Normal 7 4 3 3 4" xfId="5653" xr:uid="{00000000-0005-0000-0000-00007F3C0000}"/>
    <cellStyle name="Normal 7 4 3 3 4 2" xfId="13141" xr:uid="{00000000-0005-0000-0000-0000803C0000}"/>
    <cellStyle name="Normal 7 4 3 3 5" xfId="9398" xr:uid="{00000000-0005-0000-0000-0000813C0000}"/>
    <cellStyle name="Normal 7 4 3 4" xfId="2368" xr:uid="{00000000-0005-0000-0000-0000823C0000}"/>
    <cellStyle name="Normal 7 4 3 4 2" xfId="4246" xr:uid="{00000000-0005-0000-0000-0000833C0000}"/>
    <cellStyle name="Normal 7 4 3 4 2 2" xfId="7994" xr:uid="{00000000-0005-0000-0000-0000843C0000}"/>
    <cellStyle name="Normal 7 4 3 4 2 2 2" xfId="15481" xr:uid="{00000000-0005-0000-0000-0000853C0000}"/>
    <cellStyle name="Normal 7 4 3 4 2 3" xfId="11738" xr:uid="{00000000-0005-0000-0000-0000863C0000}"/>
    <cellStyle name="Normal 7 4 3 4 3" xfId="6122" xr:uid="{00000000-0005-0000-0000-0000873C0000}"/>
    <cellStyle name="Normal 7 4 3 4 3 2" xfId="13610" xr:uid="{00000000-0005-0000-0000-0000883C0000}"/>
    <cellStyle name="Normal 7 4 3 4 4" xfId="9867" xr:uid="{00000000-0005-0000-0000-0000893C0000}"/>
    <cellStyle name="Normal 7 4 3 5" xfId="3337" xr:uid="{00000000-0005-0000-0000-00008A3C0000}"/>
    <cellStyle name="Normal 7 4 3 5 2" xfId="7085" xr:uid="{00000000-0005-0000-0000-00008B3C0000}"/>
    <cellStyle name="Normal 7 4 3 5 2 2" xfId="14572" xr:uid="{00000000-0005-0000-0000-00008C3C0000}"/>
    <cellStyle name="Normal 7 4 3 5 3" xfId="10829" xr:uid="{00000000-0005-0000-0000-00008D3C0000}"/>
    <cellStyle name="Normal 7 4 3 6" xfId="5213" xr:uid="{00000000-0005-0000-0000-00008E3C0000}"/>
    <cellStyle name="Normal 7 4 3 6 2" xfId="12701" xr:uid="{00000000-0005-0000-0000-00008F3C0000}"/>
    <cellStyle name="Normal 7 4 3 7" xfId="8958" xr:uid="{00000000-0005-0000-0000-0000903C0000}"/>
    <cellStyle name="Normal 7 4 4" xfId="1674" xr:uid="{00000000-0005-0000-0000-0000913C0000}"/>
    <cellStyle name="Normal 7 4 4 2" xfId="2115" xr:uid="{00000000-0005-0000-0000-0000923C0000}"/>
    <cellStyle name="Normal 7 4 4 2 2" xfId="3026" xr:uid="{00000000-0005-0000-0000-0000933C0000}"/>
    <cellStyle name="Normal 7 4 4 2 2 2" xfId="4903" xr:uid="{00000000-0005-0000-0000-0000943C0000}"/>
    <cellStyle name="Normal 7 4 4 2 2 2 2" xfId="8651" xr:uid="{00000000-0005-0000-0000-0000953C0000}"/>
    <cellStyle name="Normal 7 4 4 2 2 2 2 2" xfId="16138" xr:uid="{00000000-0005-0000-0000-0000963C0000}"/>
    <cellStyle name="Normal 7 4 4 2 2 2 3" xfId="12395" xr:uid="{00000000-0005-0000-0000-0000973C0000}"/>
    <cellStyle name="Normal 7 4 4 2 2 3" xfId="6779" xr:uid="{00000000-0005-0000-0000-0000983C0000}"/>
    <cellStyle name="Normal 7 4 4 2 2 3 2" xfId="14267" xr:uid="{00000000-0005-0000-0000-0000993C0000}"/>
    <cellStyle name="Normal 7 4 4 2 2 4" xfId="10524" xr:uid="{00000000-0005-0000-0000-00009A3C0000}"/>
    <cellStyle name="Normal 7 4 4 2 3" xfId="3994" xr:uid="{00000000-0005-0000-0000-00009B3C0000}"/>
    <cellStyle name="Normal 7 4 4 2 3 2" xfId="7742" xr:uid="{00000000-0005-0000-0000-00009C3C0000}"/>
    <cellStyle name="Normal 7 4 4 2 3 2 2" xfId="15229" xr:uid="{00000000-0005-0000-0000-00009D3C0000}"/>
    <cellStyle name="Normal 7 4 4 2 3 3" xfId="11486" xr:uid="{00000000-0005-0000-0000-00009E3C0000}"/>
    <cellStyle name="Normal 7 4 4 2 4" xfId="5870" xr:uid="{00000000-0005-0000-0000-00009F3C0000}"/>
    <cellStyle name="Normal 7 4 4 2 4 2" xfId="13358" xr:uid="{00000000-0005-0000-0000-0000A03C0000}"/>
    <cellStyle name="Normal 7 4 4 2 5" xfId="9615" xr:uid="{00000000-0005-0000-0000-0000A13C0000}"/>
    <cellStyle name="Normal 7 4 4 3" xfId="2585" xr:uid="{00000000-0005-0000-0000-0000A23C0000}"/>
    <cellStyle name="Normal 7 4 4 3 2" xfId="4463" xr:uid="{00000000-0005-0000-0000-0000A33C0000}"/>
    <cellStyle name="Normal 7 4 4 3 2 2" xfId="8211" xr:uid="{00000000-0005-0000-0000-0000A43C0000}"/>
    <cellStyle name="Normal 7 4 4 3 2 2 2" xfId="15698" xr:uid="{00000000-0005-0000-0000-0000A53C0000}"/>
    <cellStyle name="Normal 7 4 4 3 2 3" xfId="11955" xr:uid="{00000000-0005-0000-0000-0000A63C0000}"/>
    <cellStyle name="Normal 7 4 4 3 3" xfId="6339" xr:uid="{00000000-0005-0000-0000-0000A73C0000}"/>
    <cellStyle name="Normal 7 4 4 3 3 2" xfId="13827" xr:uid="{00000000-0005-0000-0000-0000A83C0000}"/>
    <cellStyle name="Normal 7 4 4 3 4" xfId="10084" xr:uid="{00000000-0005-0000-0000-0000A93C0000}"/>
    <cellStyle name="Normal 7 4 4 4" xfId="3554" xr:uid="{00000000-0005-0000-0000-0000AA3C0000}"/>
    <cellStyle name="Normal 7 4 4 4 2" xfId="7302" xr:uid="{00000000-0005-0000-0000-0000AB3C0000}"/>
    <cellStyle name="Normal 7 4 4 4 2 2" xfId="14789" xr:uid="{00000000-0005-0000-0000-0000AC3C0000}"/>
    <cellStyle name="Normal 7 4 4 4 3" xfId="11046" xr:uid="{00000000-0005-0000-0000-0000AD3C0000}"/>
    <cellStyle name="Normal 7 4 4 5" xfId="5430" xr:uid="{00000000-0005-0000-0000-0000AE3C0000}"/>
    <cellStyle name="Normal 7 4 4 5 2" xfId="12918" xr:uid="{00000000-0005-0000-0000-0000AF3C0000}"/>
    <cellStyle name="Normal 7 4 4 6" xfId="9175" xr:uid="{00000000-0005-0000-0000-0000B03C0000}"/>
    <cellStyle name="Normal 7 4 5" xfId="1895" xr:uid="{00000000-0005-0000-0000-0000B13C0000}"/>
    <cellStyle name="Normal 7 4 5 2" xfId="2806" xr:uid="{00000000-0005-0000-0000-0000B23C0000}"/>
    <cellStyle name="Normal 7 4 5 2 2" xfId="4683" xr:uid="{00000000-0005-0000-0000-0000B33C0000}"/>
    <cellStyle name="Normal 7 4 5 2 2 2" xfId="8431" xr:uid="{00000000-0005-0000-0000-0000B43C0000}"/>
    <cellStyle name="Normal 7 4 5 2 2 2 2" xfId="15918" xr:uid="{00000000-0005-0000-0000-0000B53C0000}"/>
    <cellStyle name="Normal 7 4 5 2 2 3" xfId="12175" xr:uid="{00000000-0005-0000-0000-0000B63C0000}"/>
    <cellStyle name="Normal 7 4 5 2 3" xfId="6559" xr:uid="{00000000-0005-0000-0000-0000B73C0000}"/>
    <cellStyle name="Normal 7 4 5 2 3 2" xfId="14047" xr:uid="{00000000-0005-0000-0000-0000B83C0000}"/>
    <cellStyle name="Normal 7 4 5 2 4" xfId="10304" xr:uid="{00000000-0005-0000-0000-0000B93C0000}"/>
    <cellStyle name="Normal 7 4 5 3" xfId="3774" xr:uid="{00000000-0005-0000-0000-0000BA3C0000}"/>
    <cellStyle name="Normal 7 4 5 3 2" xfId="7522" xr:uid="{00000000-0005-0000-0000-0000BB3C0000}"/>
    <cellStyle name="Normal 7 4 5 3 2 2" xfId="15009" xr:uid="{00000000-0005-0000-0000-0000BC3C0000}"/>
    <cellStyle name="Normal 7 4 5 3 3" xfId="11266" xr:uid="{00000000-0005-0000-0000-0000BD3C0000}"/>
    <cellStyle name="Normal 7 4 5 4" xfId="5650" xr:uid="{00000000-0005-0000-0000-0000BE3C0000}"/>
    <cellStyle name="Normal 7 4 5 4 2" xfId="13138" xr:uid="{00000000-0005-0000-0000-0000BF3C0000}"/>
    <cellStyle name="Normal 7 4 5 5" xfId="9395" xr:uid="{00000000-0005-0000-0000-0000C03C0000}"/>
    <cellStyle name="Normal 7 4 6" xfId="2365" xr:uid="{00000000-0005-0000-0000-0000C13C0000}"/>
    <cellStyle name="Normal 7 4 6 2" xfId="4243" xr:uid="{00000000-0005-0000-0000-0000C23C0000}"/>
    <cellStyle name="Normal 7 4 6 2 2" xfId="7991" xr:uid="{00000000-0005-0000-0000-0000C33C0000}"/>
    <cellStyle name="Normal 7 4 6 2 2 2" xfId="15478" xr:uid="{00000000-0005-0000-0000-0000C43C0000}"/>
    <cellStyle name="Normal 7 4 6 2 3" xfId="11735" xr:uid="{00000000-0005-0000-0000-0000C53C0000}"/>
    <cellStyle name="Normal 7 4 6 3" xfId="6119" xr:uid="{00000000-0005-0000-0000-0000C63C0000}"/>
    <cellStyle name="Normal 7 4 6 3 2" xfId="13607" xr:uid="{00000000-0005-0000-0000-0000C73C0000}"/>
    <cellStyle name="Normal 7 4 6 4" xfId="9864" xr:uid="{00000000-0005-0000-0000-0000C83C0000}"/>
    <cellStyle name="Normal 7 4 7" xfId="3334" xr:uid="{00000000-0005-0000-0000-0000C93C0000}"/>
    <cellStyle name="Normal 7 4 7 2" xfId="7082" xr:uid="{00000000-0005-0000-0000-0000CA3C0000}"/>
    <cellStyle name="Normal 7 4 7 2 2" xfId="14569" xr:uid="{00000000-0005-0000-0000-0000CB3C0000}"/>
    <cellStyle name="Normal 7 4 7 3" xfId="10826" xr:uid="{00000000-0005-0000-0000-0000CC3C0000}"/>
    <cellStyle name="Normal 7 4 8" xfId="5210" xr:uid="{00000000-0005-0000-0000-0000CD3C0000}"/>
    <cellStyle name="Normal 7 4 8 2" xfId="12698" xr:uid="{00000000-0005-0000-0000-0000CE3C0000}"/>
    <cellStyle name="Normal 7 4 9" xfId="8955" xr:uid="{00000000-0005-0000-0000-0000CF3C0000}"/>
    <cellStyle name="Normal 7 5" xfId="1345" xr:uid="{00000000-0005-0000-0000-0000D03C0000}"/>
    <cellStyle name="Normal 7 5 2" xfId="1346" xr:uid="{00000000-0005-0000-0000-0000D13C0000}"/>
    <cellStyle name="Normal 7 5 2 2" xfId="1679" xr:uid="{00000000-0005-0000-0000-0000D23C0000}"/>
    <cellStyle name="Normal 7 5 2 2 2" xfId="2120" xr:uid="{00000000-0005-0000-0000-0000D33C0000}"/>
    <cellStyle name="Normal 7 5 2 2 2 2" xfId="3031" xr:uid="{00000000-0005-0000-0000-0000D43C0000}"/>
    <cellStyle name="Normal 7 5 2 2 2 2 2" xfId="4908" xr:uid="{00000000-0005-0000-0000-0000D53C0000}"/>
    <cellStyle name="Normal 7 5 2 2 2 2 2 2" xfId="8656" xr:uid="{00000000-0005-0000-0000-0000D63C0000}"/>
    <cellStyle name="Normal 7 5 2 2 2 2 2 2 2" xfId="16143" xr:uid="{00000000-0005-0000-0000-0000D73C0000}"/>
    <cellStyle name="Normal 7 5 2 2 2 2 2 3" xfId="12400" xr:uid="{00000000-0005-0000-0000-0000D83C0000}"/>
    <cellStyle name="Normal 7 5 2 2 2 2 3" xfId="6784" xr:uid="{00000000-0005-0000-0000-0000D93C0000}"/>
    <cellStyle name="Normal 7 5 2 2 2 2 3 2" xfId="14272" xr:uid="{00000000-0005-0000-0000-0000DA3C0000}"/>
    <cellStyle name="Normal 7 5 2 2 2 2 4" xfId="10529" xr:uid="{00000000-0005-0000-0000-0000DB3C0000}"/>
    <cellStyle name="Normal 7 5 2 2 2 3" xfId="3999" xr:uid="{00000000-0005-0000-0000-0000DC3C0000}"/>
    <cellStyle name="Normal 7 5 2 2 2 3 2" xfId="7747" xr:uid="{00000000-0005-0000-0000-0000DD3C0000}"/>
    <cellStyle name="Normal 7 5 2 2 2 3 2 2" xfId="15234" xr:uid="{00000000-0005-0000-0000-0000DE3C0000}"/>
    <cellStyle name="Normal 7 5 2 2 2 3 3" xfId="11491" xr:uid="{00000000-0005-0000-0000-0000DF3C0000}"/>
    <cellStyle name="Normal 7 5 2 2 2 4" xfId="5875" xr:uid="{00000000-0005-0000-0000-0000E03C0000}"/>
    <cellStyle name="Normal 7 5 2 2 2 4 2" xfId="13363" xr:uid="{00000000-0005-0000-0000-0000E13C0000}"/>
    <cellStyle name="Normal 7 5 2 2 2 5" xfId="9620" xr:uid="{00000000-0005-0000-0000-0000E23C0000}"/>
    <cellStyle name="Normal 7 5 2 2 3" xfId="2590" xr:uid="{00000000-0005-0000-0000-0000E33C0000}"/>
    <cellStyle name="Normal 7 5 2 2 3 2" xfId="4468" xr:uid="{00000000-0005-0000-0000-0000E43C0000}"/>
    <cellStyle name="Normal 7 5 2 2 3 2 2" xfId="8216" xr:uid="{00000000-0005-0000-0000-0000E53C0000}"/>
    <cellStyle name="Normal 7 5 2 2 3 2 2 2" xfId="15703" xr:uid="{00000000-0005-0000-0000-0000E63C0000}"/>
    <cellStyle name="Normal 7 5 2 2 3 2 3" xfId="11960" xr:uid="{00000000-0005-0000-0000-0000E73C0000}"/>
    <cellStyle name="Normal 7 5 2 2 3 3" xfId="6344" xr:uid="{00000000-0005-0000-0000-0000E83C0000}"/>
    <cellStyle name="Normal 7 5 2 2 3 3 2" xfId="13832" xr:uid="{00000000-0005-0000-0000-0000E93C0000}"/>
    <cellStyle name="Normal 7 5 2 2 3 4" xfId="10089" xr:uid="{00000000-0005-0000-0000-0000EA3C0000}"/>
    <cellStyle name="Normal 7 5 2 2 4" xfId="3559" xr:uid="{00000000-0005-0000-0000-0000EB3C0000}"/>
    <cellStyle name="Normal 7 5 2 2 4 2" xfId="7307" xr:uid="{00000000-0005-0000-0000-0000EC3C0000}"/>
    <cellStyle name="Normal 7 5 2 2 4 2 2" xfId="14794" xr:uid="{00000000-0005-0000-0000-0000ED3C0000}"/>
    <cellStyle name="Normal 7 5 2 2 4 3" xfId="11051" xr:uid="{00000000-0005-0000-0000-0000EE3C0000}"/>
    <cellStyle name="Normal 7 5 2 2 5" xfId="5435" xr:uid="{00000000-0005-0000-0000-0000EF3C0000}"/>
    <cellStyle name="Normal 7 5 2 2 5 2" xfId="12923" xr:uid="{00000000-0005-0000-0000-0000F03C0000}"/>
    <cellStyle name="Normal 7 5 2 2 6" xfId="9180" xr:uid="{00000000-0005-0000-0000-0000F13C0000}"/>
    <cellStyle name="Normal 7 5 2 3" xfId="1900" xr:uid="{00000000-0005-0000-0000-0000F23C0000}"/>
    <cellStyle name="Normal 7 5 2 3 2" xfId="2811" xr:uid="{00000000-0005-0000-0000-0000F33C0000}"/>
    <cellStyle name="Normal 7 5 2 3 2 2" xfId="4688" xr:uid="{00000000-0005-0000-0000-0000F43C0000}"/>
    <cellStyle name="Normal 7 5 2 3 2 2 2" xfId="8436" xr:uid="{00000000-0005-0000-0000-0000F53C0000}"/>
    <cellStyle name="Normal 7 5 2 3 2 2 2 2" xfId="15923" xr:uid="{00000000-0005-0000-0000-0000F63C0000}"/>
    <cellStyle name="Normal 7 5 2 3 2 2 3" xfId="12180" xr:uid="{00000000-0005-0000-0000-0000F73C0000}"/>
    <cellStyle name="Normal 7 5 2 3 2 3" xfId="6564" xr:uid="{00000000-0005-0000-0000-0000F83C0000}"/>
    <cellStyle name="Normal 7 5 2 3 2 3 2" xfId="14052" xr:uid="{00000000-0005-0000-0000-0000F93C0000}"/>
    <cellStyle name="Normal 7 5 2 3 2 4" xfId="10309" xr:uid="{00000000-0005-0000-0000-0000FA3C0000}"/>
    <cellStyle name="Normal 7 5 2 3 3" xfId="3779" xr:uid="{00000000-0005-0000-0000-0000FB3C0000}"/>
    <cellStyle name="Normal 7 5 2 3 3 2" xfId="7527" xr:uid="{00000000-0005-0000-0000-0000FC3C0000}"/>
    <cellStyle name="Normal 7 5 2 3 3 2 2" xfId="15014" xr:uid="{00000000-0005-0000-0000-0000FD3C0000}"/>
    <cellStyle name="Normal 7 5 2 3 3 3" xfId="11271" xr:uid="{00000000-0005-0000-0000-0000FE3C0000}"/>
    <cellStyle name="Normal 7 5 2 3 4" xfId="5655" xr:uid="{00000000-0005-0000-0000-0000FF3C0000}"/>
    <cellStyle name="Normal 7 5 2 3 4 2" xfId="13143" xr:uid="{00000000-0005-0000-0000-0000003D0000}"/>
    <cellStyle name="Normal 7 5 2 3 5" xfId="9400" xr:uid="{00000000-0005-0000-0000-0000013D0000}"/>
    <cellStyle name="Normal 7 5 2 4" xfId="2370" xr:uid="{00000000-0005-0000-0000-0000023D0000}"/>
    <cellStyle name="Normal 7 5 2 4 2" xfId="4248" xr:uid="{00000000-0005-0000-0000-0000033D0000}"/>
    <cellStyle name="Normal 7 5 2 4 2 2" xfId="7996" xr:uid="{00000000-0005-0000-0000-0000043D0000}"/>
    <cellStyle name="Normal 7 5 2 4 2 2 2" xfId="15483" xr:uid="{00000000-0005-0000-0000-0000053D0000}"/>
    <cellStyle name="Normal 7 5 2 4 2 3" xfId="11740" xr:uid="{00000000-0005-0000-0000-0000063D0000}"/>
    <cellStyle name="Normal 7 5 2 4 3" xfId="6124" xr:uid="{00000000-0005-0000-0000-0000073D0000}"/>
    <cellStyle name="Normal 7 5 2 4 3 2" xfId="13612" xr:uid="{00000000-0005-0000-0000-0000083D0000}"/>
    <cellStyle name="Normal 7 5 2 4 4" xfId="9869" xr:uid="{00000000-0005-0000-0000-0000093D0000}"/>
    <cellStyle name="Normal 7 5 2 5" xfId="3339" xr:uid="{00000000-0005-0000-0000-00000A3D0000}"/>
    <cellStyle name="Normal 7 5 2 5 2" xfId="7087" xr:uid="{00000000-0005-0000-0000-00000B3D0000}"/>
    <cellStyle name="Normal 7 5 2 5 2 2" xfId="14574" xr:uid="{00000000-0005-0000-0000-00000C3D0000}"/>
    <cellStyle name="Normal 7 5 2 5 3" xfId="10831" xr:uid="{00000000-0005-0000-0000-00000D3D0000}"/>
    <cellStyle name="Normal 7 5 2 6" xfId="5215" xr:uid="{00000000-0005-0000-0000-00000E3D0000}"/>
    <cellStyle name="Normal 7 5 2 6 2" xfId="12703" xr:uid="{00000000-0005-0000-0000-00000F3D0000}"/>
    <cellStyle name="Normal 7 5 2 7" xfId="8960" xr:uid="{00000000-0005-0000-0000-0000103D0000}"/>
    <cellStyle name="Normal 7 5 3" xfId="1678" xr:uid="{00000000-0005-0000-0000-0000113D0000}"/>
    <cellStyle name="Normal 7 5 3 2" xfId="2119" xr:uid="{00000000-0005-0000-0000-0000123D0000}"/>
    <cellStyle name="Normal 7 5 3 2 2" xfId="3030" xr:uid="{00000000-0005-0000-0000-0000133D0000}"/>
    <cellStyle name="Normal 7 5 3 2 2 2" xfId="4907" xr:uid="{00000000-0005-0000-0000-0000143D0000}"/>
    <cellStyle name="Normal 7 5 3 2 2 2 2" xfId="8655" xr:uid="{00000000-0005-0000-0000-0000153D0000}"/>
    <cellStyle name="Normal 7 5 3 2 2 2 2 2" xfId="16142" xr:uid="{00000000-0005-0000-0000-0000163D0000}"/>
    <cellStyle name="Normal 7 5 3 2 2 2 3" xfId="12399" xr:uid="{00000000-0005-0000-0000-0000173D0000}"/>
    <cellStyle name="Normal 7 5 3 2 2 3" xfId="6783" xr:uid="{00000000-0005-0000-0000-0000183D0000}"/>
    <cellStyle name="Normal 7 5 3 2 2 3 2" xfId="14271" xr:uid="{00000000-0005-0000-0000-0000193D0000}"/>
    <cellStyle name="Normal 7 5 3 2 2 4" xfId="10528" xr:uid="{00000000-0005-0000-0000-00001A3D0000}"/>
    <cellStyle name="Normal 7 5 3 2 3" xfId="3998" xr:uid="{00000000-0005-0000-0000-00001B3D0000}"/>
    <cellStyle name="Normal 7 5 3 2 3 2" xfId="7746" xr:uid="{00000000-0005-0000-0000-00001C3D0000}"/>
    <cellStyle name="Normal 7 5 3 2 3 2 2" xfId="15233" xr:uid="{00000000-0005-0000-0000-00001D3D0000}"/>
    <cellStyle name="Normal 7 5 3 2 3 3" xfId="11490" xr:uid="{00000000-0005-0000-0000-00001E3D0000}"/>
    <cellStyle name="Normal 7 5 3 2 4" xfId="5874" xr:uid="{00000000-0005-0000-0000-00001F3D0000}"/>
    <cellStyle name="Normal 7 5 3 2 4 2" xfId="13362" xr:uid="{00000000-0005-0000-0000-0000203D0000}"/>
    <cellStyle name="Normal 7 5 3 2 5" xfId="9619" xr:uid="{00000000-0005-0000-0000-0000213D0000}"/>
    <cellStyle name="Normal 7 5 3 3" xfId="2589" xr:uid="{00000000-0005-0000-0000-0000223D0000}"/>
    <cellStyle name="Normal 7 5 3 3 2" xfId="4467" xr:uid="{00000000-0005-0000-0000-0000233D0000}"/>
    <cellStyle name="Normal 7 5 3 3 2 2" xfId="8215" xr:uid="{00000000-0005-0000-0000-0000243D0000}"/>
    <cellStyle name="Normal 7 5 3 3 2 2 2" xfId="15702" xr:uid="{00000000-0005-0000-0000-0000253D0000}"/>
    <cellStyle name="Normal 7 5 3 3 2 3" xfId="11959" xr:uid="{00000000-0005-0000-0000-0000263D0000}"/>
    <cellStyle name="Normal 7 5 3 3 3" xfId="6343" xr:uid="{00000000-0005-0000-0000-0000273D0000}"/>
    <cellStyle name="Normal 7 5 3 3 3 2" xfId="13831" xr:uid="{00000000-0005-0000-0000-0000283D0000}"/>
    <cellStyle name="Normal 7 5 3 3 4" xfId="10088" xr:uid="{00000000-0005-0000-0000-0000293D0000}"/>
    <cellStyle name="Normal 7 5 3 4" xfId="3558" xr:uid="{00000000-0005-0000-0000-00002A3D0000}"/>
    <cellStyle name="Normal 7 5 3 4 2" xfId="7306" xr:uid="{00000000-0005-0000-0000-00002B3D0000}"/>
    <cellStyle name="Normal 7 5 3 4 2 2" xfId="14793" xr:uid="{00000000-0005-0000-0000-00002C3D0000}"/>
    <cellStyle name="Normal 7 5 3 4 3" xfId="11050" xr:uid="{00000000-0005-0000-0000-00002D3D0000}"/>
    <cellStyle name="Normal 7 5 3 5" xfId="5434" xr:uid="{00000000-0005-0000-0000-00002E3D0000}"/>
    <cellStyle name="Normal 7 5 3 5 2" xfId="12922" xr:uid="{00000000-0005-0000-0000-00002F3D0000}"/>
    <cellStyle name="Normal 7 5 3 6" xfId="9179" xr:uid="{00000000-0005-0000-0000-0000303D0000}"/>
    <cellStyle name="Normal 7 5 4" xfId="1899" xr:uid="{00000000-0005-0000-0000-0000313D0000}"/>
    <cellStyle name="Normal 7 5 4 2" xfId="2810" xr:uid="{00000000-0005-0000-0000-0000323D0000}"/>
    <cellStyle name="Normal 7 5 4 2 2" xfId="4687" xr:uid="{00000000-0005-0000-0000-0000333D0000}"/>
    <cellStyle name="Normal 7 5 4 2 2 2" xfId="8435" xr:uid="{00000000-0005-0000-0000-0000343D0000}"/>
    <cellStyle name="Normal 7 5 4 2 2 2 2" xfId="15922" xr:uid="{00000000-0005-0000-0000-0000353D0000}"/>
    <cellStyle name="Normal 7 5 4 2 2 3" xfId="12179" xr:uid="{00000000-0005-0000-0000-0000363D0000}"/>
    <cellStyle name="Normal 7 5 4 2 3" xfId="6563" xr:uid="{00000000-0005-0000-0000-0000373D0000}"/>
    <cellStyle name="Normal 7 5 4 2 3 2" xfId="14051" xr:uid="{00000000-0005-0000-0000-0000383D0000}"/>
    <cellStyle name="Normal 7 5 4 2 4" xfId="10308" xr:uid="{00000000-0005-0000-0000-0000393D0000}"/>
    <cellStyle name="Normal 7 5 4 3" xfId="3778" xr:uid="{00000000-0005-0000-0000-00003A3D0000}"/>
    <cellStyle name="Normal 7 5 4 3 2" xfId="7526" xr:uid="{00000000-0005-0000-0000-00003B3D0000}"/>
    <cellStyle name="Normal 7 5 4 3 2 2" xfId="15013" xr:uid="{00000000-0005-0000-0000-00003C3D0000}"/>
    <cellStyle name="Normal 7 5 4 3 3" xfId="11270" xr:uid="{00000000-0005-0000-0000-00003D3D0000}"/>
    <cellStyle name="Normal 7 5 4 4" xfId="5654" xr:uid="{00000000-0005-0000-0000-00003E3D0000}"/>
    <cellStyle name="Normal 7 5 4 4 2" xfId="13142" xr:uid="{00000000-0005-0000-0000-00003F3D0000}"/>
    <cellStyle name="Normal 7 5 4 5" xfId="9399" xr:uid="{00000000-0005-0000-0000-0000403D0000}"/>
    <cellStyle name="Normal 7 5 5" xfId="2369" xr:uid="{00000000-0005-0000-0000-0000413D0000}"/>
    <cellStyle name="Normal 7 5 5 2" xfId="4247" xr:uid="{00000000-0005-0000-0000-0000423D0000}"/>
    <cellStyle name="Normal 7 5 5 2 2" xfId="7995" xr:uid="{00000000-0005-0000-0000-0000433D0000}"/>
    <cellStyle name="Normal 7 5 5 2 2 2" xfId="15482" xr:uid="{00000000-0005-0000-0000-0000443D0000}"/>
    <cellStyle name="Normal 7 5 5 2 3" xfId="11739" xr:uid="{00000000-0005-0000-0000-0000453D0000}"/>
    <cellStyle name="Normal 7 5 5 3" xfId="6123" xr:uid="{00000000-0005-0000-0000-0000463D0000}"/>
    <cellStyle name="Normal 7 5 5 3 2" xfId="13611" xr:uid="{00000000-0005-0000-0000-0000473D0000}"/>
    <cellStyle name="Normal 7 5 5 4" xfId="9868" xr:uid="{00000000-0005-0000-0000-0000483D0000}"/>
    <cellStyle name="Normal 7 5 6" xfId="3338" xr:uid="{00000000-0005-0000-0000-0000493D0000}"/>
    <cellStyle name="Normal 7 5 6 2" xfId="7086" xr:uid="{00000000-0005-0000-0000-00004A3D0000}"/>
    <cellStyle name="Normal 7 5 6 2 2" xfId="14573" xr:uid="{00000000-0005-0000-0000-00004B3D0000}"/>
    <cellStyle name="Normal 7 5 6 3" xfId="10830" xr:uid="{00000000-0005-0000-0000-00004C3D0000}"/>
    <cellStyle name="Normal 7 5 7" xfId="5214" xr:uid="{00000000-0005-0000-0000-00004D3D0000}"/>
    <cellStyle name="Normal 7 5 7 2" xfId="12702" xr:uid="{00000000-0005-0000-0000-00004E3D0000}"/>
    <cellStyle name="Normal 7 5 8" xfId="8959" xr:uid="{00000000-0005-0000-0000-00004F3D0000}"/>
    <cellStyle name="Normal 7 6" xfId="1347" xr:uid="{00000000-0005-0000-0000-0000503D0000}"/>
    <cellStyle name="Normal 7 6 2" xfId="1680" xr:uid="{00000000-0005-0000-0000-0000513D0000}"/>
    <cellStyle name="Normal 7 6 2 2" xfId="2121" xr:uid="{00000000-0005-0000-0000-0000523D0000}"/>
    <cellStyle name="Normal 7 6 2 2 2" xfId="3032" xr:uid="{00000000-0005-0000-0000-0000533D0000}"/>
    <cellStyle name="Normal 7 6 2 2 2 2" xfId="4909" xr:uid="{00000000-0005-0000-0000-0000543D0000}"/>
    <cellStyle name="Normal 7 6 2 2 2 2 2" xfId="8657" xr:uid="{00000000-0005-0000-0000-0000553D0000}"/>
    <cellStyle name="Normal 7 6 2 2 2 2 2 2" xfId="16144" xr:uid="{00000000-0005-0000-0000-0000563D0000}"/>
    <cellStyle name="Normal 7 6 2 2 2 2 3" xfId="12401" xr:uid="{00000000-0005-0000-0000-0000573D0000}"/>
    <cellStyle name="Normal 7 6 2 2 2 3" xfId="6785" xr:uid="{00000000-0005-0000-0000-0000583D0000}"/>
    <cellStyle name="Normal 7 6 2 2 2 3 2" xfId="14273" xr:uid="{00000000-0005-0000-0000-0000593D0000}"/>
    <cellStyle name="Normal 7 6 2 2 2 4" xfId="10530" xr:uid="{00000000-0005-0000-0000-00005A3D0000}"/>
    <cellStyle name="Normal 7 6 2 2 3" xfId="4000" xr:uid="{00000000-0005-0000-0000-00005B3D0000}"/>
    <cellStyle name="Normal 7 6 2 2 3 2" xfId="7748" xr:uid="{00000000-0005-0000-0000-00005C3D0000}"/>
    <cellStyle name="Normal 7 6 2 2 3 2 2" xfId="15235" xr:uid="{00000000-0005-0000-0000-00005D3D0000}"/>
    <cellStyle name="Normal 7 6 2 2 3 3" xfId="11492" xr:uid="{00000000-0005-0000-0000-00005E3D0000}"/>
    <cellStyle name="Normal 7 6 2 2 4" xfId="5876" xr:uid="{00000000-0005-0000-0000-00005F3D0000}"/>
    <cellStyle name="Normal 7 6 2 2 4 2" xfId="13364" xr:uid="{00000000-0005-0000-0000-0000603D0000}"/>
    <cellStyle name="Normal 7 6 2 2 5" xfId="9621" xr:uid="{00000000-0005-0000-0000-0000613D0000}"/>
    <cellStyle name="Normal 7 6 2 3" xfId="2591" xr:uid="{00000000-0005-0000-0000-0000623D0000}"/>
    <cellStyle name="Normal 7 6 2 3 2" xfId="4469" xr:uid="{00000000-0005-0000-0000-0000633D0000}"/>
    <cellStyle name="Normal 7 6 2 3 2 2" xfId="8217" xr:uid="{00000000-0005-0000-0000-0000643D0000}"/>
    <cellStyle name="Normal 7 6 2 3 2 2 2" xfId="15704" xr:uid="{00000000-0005-0000-0000-0000653D0000}"/>
    <cellStyle name="Normal 7 6 2 3 2 3" xfId="11961" xr:uid="{00000000-0005-0000-0000-0000663D0000}"/>
    <cellStyle name="Normal 7 6 2 3 3" xfId="6345" xr:uid="{00000000-0005-0000-0000-0000673D0000}"/>
    <cellStyle name="Normal 7 6 2 3 3 2" xfId="13833" xr:uid="{00000000-0005-0000-0000-0000683D0000}"/>
    <cellStyle name="Normal 7 6 2 3 4" xfId="10090" xr:uid="{00000000-0005-0000-0000-0000693D0000}"/>
    <cellStyle name="Normal 7 6 2 4" xfId="3560" xr:uid="{00000000-0005-0000-0000-00006A3D0000}"/>
    <cellStyle name="Normal 7 6 2 4 2" xfId="7308" xr:uid="{00000000-0005-0000-0000-00006B3D0000}"/>
    <cellStyle name="Normal 7 6 2 4 2 2" xfId="14795" xr:uid="{00000000-0005-0000-0000-00006C3D0000}"/>
    <cellStyle name="Normal 7 6 2 4 3" xfId="11052" xr:uid="{00000000-0005-0000-0000-00006D3D0000}"/>
    <cellStyle name="Normal 7 6 2 5" xfId="5436" xr:uid="{00000000-0005-0000-0000-00006E3D0000}"/>
    <cellStyle name="Normal 7 6 2 5 2" xfId="12924" xr:uid="{00000000-0005-0000-0000-00006F3D0000}"/>
    <cellStyle name="Normal 7 6 2 6" xfId="9181" xr:uid="{00000000-0005-0000-0000-0000703D0000}"/>
    <cellStyle name="Normal 7 6 3" xfId="1901" xr:uid="{00000000-0005-0000-0000-0000713D0000}"/>
    <cellStyle name="Normal 7 6 3 2" xfId="2812" xr:uid="{00000000-0005-0000-0000-0000723D0000}"/>
    <cellStyle name="Normal 7 6 3 2 2" xfId="4689" xr:uid="{00000000-0005-0000-0000-0000733D0000}"/>
    <cellStyle name="Normal 7 6 3 2 2 2" xfId="8437" xr:uid="{00000000-0005-0000-0000-0000743D0000}"/>
    <cellStyle name="Normal 7 6 3 2 2 2 2" xfId="15924" xr:uid="{00000000-0005-0000-0000-0000753D0000}"/>
    <cellStyle name="Normal 7 6 3 2 2 3" xfId="12181" xr:uid="{00000000-0005-0000-0000-0000763D0000}"/>
    <cellStyle name="Normal 7 6 3 2 3" xfId="6565" xr:uid="{00000000-0005-0000-0000-0000773D0000}"/>
    <cellStyle name="Normal 7 6 3 2 3 2" xfId="14053" xr:uid="{00000000-0005-0000-0000-0000783D0000}"/>
    <cellStyle name="Normal 7 6 3 2 4" xfId="10310" xr:uid="{00000000-0005-0000-0000-0000793D0000}"/>
    <cellStyle name="Normal 7 6 3 3" xfId="3780" xr:uid="{00000000-0005-0000-0000-00007A3D0000}"/>
    <cellStyle name="Normal 7 6 3 3 2" xfId="7528" xr:uid="{00000000-0005-0000-0000-00007B3D0000}"/>
    <cellStyle name="Normal 7 6 3 3 2 2" xfId="15015" xr:uid="{00000000-0005-0000-0000-00007C3D0000}"/>
    <cellStyle name="Normal 7 6 3 3 3" xfId="11272" xr:uid="{00000000-0005-0000-0000-00007D3D0000}"/>
    <cellStyle name="Normal 7 6 3 4" xfId="5656" xr:uid="{00000000-0005-0000-0000-00007E3D0000}"/>
    <cellStyle name="Normal 7 6 3 4 2" xfId="13144" xr:uid="{00000000-0005-0000-0000-00007F3D0000}"/>
    <cellStyle name="Normal 7 6 3 5" xfId="9401" xr:uid="{00000000-0005-0000-0000-0000803D0000}"/>
    <cellStyle name="Normal 7 6 4" xfId="2371" xr:uid="{00000000-0005-0000-0000-0000813D0000}"/>
    <cellStyle name="Normal 7 6 4 2" xfId="4249" xr:uid="{00000000-0005-0000-0000-0000823D0000}"/>
    <cellStyle name="Normal 7 6 4 2 2" xfId="7997" xr:uid="{00000000-0005-0000-0000-0000833D0000}"/>
    <cellStyle name="Normal 7 6 4 2 2 2" xfId="15484" xr:uid="{00000000-0005-0000-0000-0000843D0000}"/>
    <cellStyle name="Normal 7 6 4 2 3" xfId="11741" xr:uid="{00000000-0005-0000-0000-0000853D0000}"/>
    <cellStyle name="Normal 7 6 4 3" xfId="6125" xr:uid="{00000000-0005-0000-0000-0000863D0000}"/>
    <cellStyle name="Normal 7 6 4 3 2" xfId="13613" xr:uid="{00000000-0005-0000-0000-0000873D0000}"/>
    <cellStyle name="Normal 7 6 4 4" xfId="9870" xr:uid="{00000000-0005-0000-0000-0000883D0000}"/>
    <cellStyle name="Normal 7 6 5" xfId="3340" xr:uid="{00000000-0005-0000-0000-0000893D0000}"/>
    <cellStyle name="Normal 7 6 5 2" xfId="7088" xr:uid="{00000000-0005-0000-0000-00008A3D0000}"/>
    <cellStyle name="Normal 7 6 5 2 2" xfId="14575" xr:uid="{00000000-0005-0000-0000-00008B3D0000}"/>
    <cellStyle name="Normal 7 6 5 3" xfId="10832" xr:uid="{00000000-0005-0000-0000-00008C3D0000}"/>
    <cellStyle name="Normal 7 6 6" xfId="5216" xr:uid="{00000000-0005-0000-0000-00008D3D0000}"/>
    <cellStyle name="Normal 7 6 6 2" xfId="12704" xr:uid="{00000000-0005-0000-0000-00008E3D0000}"/>
    <cellStyle name="Normal 7 6 7" xfId="8961" xr:uid="{00000000-0005-0000-0000-00008F3D0000}"/>
    <cellStyle name="Normal 7 7" xfId="1464" xr:uid="{00000000-0005-0000-0000-0000903D0000}"/>
    <cellStyle name="Normal 7 7 2" xfId="1906" xr:uid="{00000000-0005-0000-0000-0000913D0000}"/>
    <cellStyle name="Normal 7 7 2 2" xfId="2817" xr:uid="{00000000-0005-0000-0000-0000923D0000}"/>
    <cellStyle name="Normal 7 7 2 2 2" xfId="4694" xr:uid="{00000000-0005-0000-0000-0000933D0000}"/>
    <cellStyle name="Normal 7 7 2 2 2 2" xfId="8442" xr:uid="{00000000-0005-0000-0000-0000943D0000}"/>
    <cellStyle name="Normal 7 7 2 2 2 2 2" xfId="15929" xr:uid="{00000000-0005-0000-0000-0000953D0000}"/>
    <cellStyle name="Normal 7 7 2 2 2 3" xfId="12186" xr:uid="{00000000-0005-0000-0000-0000963D0000}"/>
    <cellStyle name="Normal 7 7 2 2 3" xfId="6570" xr:uid="{00000000-0005-0000-0000-0000973D0000}"/>
    <cellStyle name="Normal 7 7 2 2 3 2" xfId="14058" xr:uid="{00000000-0005-0000-0000-0000983D0000}"/>
    <cellStyle name="Normal 7 7 2 2 4" xfId="10315" xr:uid="{00000000-0005-0000-0000-0000993D0000}"/>
    <cellStyle name="Normal 7 7 2 3" xfId="3785" xr:uid="{00000000-0005-0000-0000-00009A3D0000}"/>
    <cellStyle name="Normal 7 7 2 3 2" xfId="7533" xr:uid="{00000000-0005-0000-0000-00009B3D0000}"/>
    <cellStyle name="Normal 7 7 2 3 2 2" xfId="15020" xr:uid="{00000000-0005-0000-0000-00009C3D0000}"/>
    <cellStyle name="Normal 7 7 2 3 3" xfId="11277" xr:uid="{00000000-0005-0000-0000-00009D3D0000}"/>
    <cellStyle name="Normal 7 7 2 4" xfId="5661" xr:uid="{00000000-0005-0000-0000-00009E3D0000}"/>
    <cellStyle name="Normal 7 7 2 4 2" xfId="13149" xr:uid="{00000000-0005-0000-0000-00009F3D0000}"/>
    <cellStyle name="Normal 7 7 2 5" xfId="9406" xr:uid="{00000000-0005-0000-0000-0000A03D0000}"/>
    <cellStyle name="Normal 7 7 3" xfId="2376" xr:uid="{00000000-0005-0000-0000-0000A13D0000}"/>
    <cellStyle name="Normal 7 7 3 2" xfId="4254" xr:uid="{00000000-0005-0000-0000-0000A23D0000}"/>
    <cellStyle name="Normal 7 7 3 2 2" xfId="8002" xr:uid="{00000000-0005-0000-0000-0000A33D0000}"/>
    <cellStyle name="Normal 7 7 3 2 2 2" xfId="15489" xr:uid="{00000000-0005-0000-0000-0000A43D0000}"/>
    <cellStyle name="Normal 7 7 3 2 3" xfId="11746" xr:uid="{00000000-0005-0000-0000-0000A53D0000}"/>
    <cellStyle name="Normal 7 7 3 3" xfId="6130" xr:uid="{00000000-0005-0000-0000-0000A63D0000}"/>
    <cellStyle name="Normal 7 7 3 3 2" xfId="13618" xr:uid="{00000000-0005-0000-0000-0000A73D0000}"/>
    <cellStyle name="Normal 7 7 3 4" xfId="9875" xr:uid="{00000000-0005-0000-0000-0000A83D0000}"/>
    <cellStyle name="Normal 7 7 4" xfId="3345" xr:uid="{00000000-0005-0000-0000-0000A93D0000}"/>
    <cellStyle name="Normal 7 7 4 2" xfId="7093" xr:uid="{00000000-0005-0000-0000-0000AA3D0000}"/>
    <cellStyle name="Normal 7 7 4 2 2" xfId="14580" xr:uid="{00000000-0005-0000-0000-0000AB3D0000}"/>
    <cellStyle name="Normal 7 7 4 3" xfId="10837" xr:uid="{00000000-0005-0000-0000-0000AC3D0000}"/>
    <cellStyle name="Normal 7 7 5" xfId="5221" xr:uid="{00000000-0005-0000-0000-0000AD3D0000}"/>
    <cellStyle name="Normal 7 7 5 2" xfId="12709" xr:uid="{00000000-0005-0000-0000-0000AE3D0000}"/>
    <cellStyle name="Normal 7 7 6" xfId="8966" xr:uid="{00000000-0005-0000-0000-0000AF3D0000}"/>
    <cellStyle name="Normal 7 8" xfId="1686" xr:uid="{00000000-0005-0000-0000-0000B03D0000}"/>
    <cellStyle name="Normal 7 8 2" xfId="2597" xr:uid="{00000000-0005-0000-0000-0000B13D0000}"/>
    <cellStyle name="Normal 7 8 2 2" xfId="4474" xr:uid="{00000000-0005-0000-0000-0000B23D0000}"/>
    <cellStyle name="Normal 7 8 2 2 2" xfId="8222" xr:uid="{00000000-0005-0000-0000-0000B33D0000}"/>
    <cellStyle name="Normal 7 8 2 2 2 2" xfId="15709" xr:uid="{00000000-0005-0000-0000-0000B43D0000}"/>
    <cellStyle name="Normal 7 8 2 2 3" xfId="11966" xr:uid="{00000000-0005-0000-0000-0000B53D0000}"/>
    <cellStyle name="Normal 7 8 2 3" xfId="6350" xr:uid="{00000000-0005-0000-0000-0000B63D0000}"/>
    <cellStyle name="Normal 7 8 2 3 2" xfId="13838" xr:uid="{00000000-0005-0000-0000-0000B73D0000}"/>
    <cellStyle name="Normal 7 8 2 4" xfId="10095" xr:uid="{00000000-0005-0000-0000-0000B83D0000}"/>
    <cellStyle name="Normal 7 8 3" xfId="3565" xr:uid="{00000000-0005-0000-0000-0000B93D0000}"/>
    <cellStyle name="Normal 7 8 3 2" xfId="7313" xr:uid="{00000000-0005-0000-0000-0000BA3D0000}"/>
    <cellStyle name="Normal 7 8 3 2 2" xfId="14800" xr:uid="{00000000-0005-0000-0000-0000BB3D0000}"/>
    <cellStyle name="Normal 7 8 3 3" xfId="11057" xr:uid="{00000000-0005-0000-0000-0000BC3D0000}"/>
    <cellStyle name="Normal 7 8 4" xfId="5441" xr:uid="{00000000-0005-0000-0000-0000BD3D0000}"/>
    <cellStyle name="Normal 7 8 4 2" xfId="12929" xr:uid="{00000000-0005-0000-0000-0000BE3D0000}"/>
    <cellStyle name="Normal 7 8 5" xfId="9186" xr:uid="{00000000-0005-0000-0000-0000BF3D0000}"/>
    <cellStyle name="Normal 7 9" xfId="2156" xr:uid="{00000000-0005-0000-0000-0000C03D0000}"/>
    <cellStyle name="Normal 7 9 2" xfId="4034" xr:uid="{00000000-0005-0000-0000-0000C13D0000}"/>
    <cellStyle name="Normal 7 9 2 2" xfId="7782" xr:uid="{00000000-0005-0000-0000-0000C23D0000}"/>
    <cellStyle name="Normal 7 9 2 2 2" xfId="15269" xr:uid="{00000000-0005-0000-0000-0000C33D0000}"/>
    <cellStyle name="Normal 7 9 2 3" xfId="11526" xr:uid="{00000000-0005-0000-0000-0000C43D0000}"/>
    <cellStyle name="Normal 7 9 3" xfId="5910" xr:uid="{00000000-0005-0000-0000-0000C53D0000}"/>
    <cellStyle name="Normal 7 9 3 2" xfId="13398" xr:uid="{00000000-0005-0000-0000-0000C63D0000}"/>
    <cellStyle name="Normal 7 9 4" xfId="9655" xr:uid="{00000000-0005-0000-0000-0000C73D0000}"/>
    <cellStyle name="Normal 70" xfId="3083" xr:uid="{00000000-0005-0000-0000-0000C83D0000}"/>
    <cellStyle name="Normal 70 2" xfId="4959" xr:uid="{00000000-0005-0000-0000-0000C93D0000}"/>
    <cellStyle name="Normal 70 2 2" xfId="8705" xr:uid="{00000000-0005-0000-0000-0000CA3D0000}"/>
    <cellStyle name="Normal 70 2 2 2" xfId="16192" xr:uid="{00000000-0005-0000-0000-0000CB3D0000}"/>
    <cellStyle name="Normal 70 2 3" xfId="12449" xr:uid="{00000000-0005-0000-0000-0000CC3D0000}"/>
    <cellStyle name="Normal 70 3" xfId="6833" xr:uid="{00000000-0005-0000-0000-0000CD3D0000}"/>
    <cellStyle name="Normal 70 3 2" xfId="14321" xr:uid="{00000000-0005-0000-0000-0000CE3D0000}"/>
    <cellStyle name="Normal 70 4" xfId="10578" xr:uid="{00000000-0005-0000-0000-0000CF3D0000}"/>
    <cellStyle name="Normal 71" xfId="3084" xr:uid="{00000000-0005-0000-0000-0000D03D0000}"/>
    <cellStyle name="Normal 71 2" xfId="4960" xr:uid="{00000000-0005-0000-0000-0000D13D0000}"/>
    <cellStyle name="Normal 71 2 2" xfId="8706" xr:uid="{00000000-0005-0000-0000-0000D23D0000}"/>
    <cellStyle name="Normal 71 2 2 2" xfId="16193" xr:uid="{00000000-0005-0000-0000-0000D33D0000}"/>
    <cellStyle name="Normal 71 2 3" xfId="12450" xr:uid="{00000000-0005-0000-0000-0000D43D0000}"/>
    <cellStyle name="Normal 71 3" xfId="6834" xr:uid="{00000000-0005-0000-0000-0000D53D0000}"/>
    <cellStyle name="Normal 71 3 2" xfId="14322" xr:uid="{00000000-0005-0000-0000-0000D63D0000}"/>
    <cellStyle name="Normal 71 4" xfId="10579" xr:uid="{00000000-0005-0000-0000-0000D73D0000}"/>
    <cellStyle name="Normal 72" xfId="3085" xr:uid="{00000000-0005-0000-0000-0000D83D0000}"/>
    <cellStyle name="Normal 72 2" xfId="4961" xr:uid="{00000000-0005-0000-0000-0000D93D0000}"/>
    <cellStyle name="Normal 72 2 2" xfId="8707" xr:uid="{00000000-0005-0000-0000-0000DA3D0000}"/>
    <cellStyle name="Normal 72 2 2 2" xfId="16194" xr:uid="{00000000-0005-0000-0000-0000DB3D0000}"/>
    <cellStyle name="Normal 72 2 3" xfId="12451" xr:uid="{00000000-0005-0000-0000-0000DC3D0000}"/>
    <cellStyle name="Normal 72 3" xfId="6835" xr:uid="{00000000-0005-0000-0000-0000DD3D0000}"/>
    <cellStyle name="Normal 72 3 2" xfId="14323" xr:uid="{00000000-0005-0000-0000-0000DE3D0000}"/>
    <cellStyle name="Normal 72 4" xfId="10580" xr:uid="{00000000-0005-0000-0000-0000DF3D0000}"/>
    <cellStyle name="Normal 73" xfId="3086" xr:uid="{00000000-0005-0000-0000-0000E03D0000}"/>
    <cellStyle name="Normal 73 2" xfId="4962" xr:uid="{00000000-0005-0000-0000-0000E13D0000}"/>
    <cellStyle name="Normal 73 2 2" xfId="8708" xr:uid="{00000000-0005-0000-0000-0000E23D0000}"/>
    <cellStyle name="Normal 73 2 2 2" xfId="16195" xr:uid="{00000000-0005-0000-0000-0000E33D0000}"/>
    <cellStyle name="Normal 73 2 3" xfId="12452" xr:uid="{00000000-0005-0000-0000-0000E43D0000}"/>
    <cellStyle name="Normal 73 3" xfId="6836" xr:uid="{00000000-0005-0000-0000-0000E53D0000}"/>
    <cellStyle name="Normal 73 3 2" xfId="14324" xr:uid="{00000000-0005-0000-0000-0000E63D0000}"/>
    <cellStyle name="Normal 73 4" xfId="10581" xr:uid="{00000000-0005-0000-0000-0000E73D0000}"/>
    <cellStyle name="Normal 74" xfId="3087" xr:uid="{00000000-0005-0000-0000-0000E83D0000}"/>
    <cellStyle name="Normal 74 2" xfId="4963" xr:uid="{00000000-0005-0000-0000-0000E93D0000}"/>
    <cellStyle name="Normal 74 2 2" xfId="8709" xr:uid="{00000000-0005-0000-0000-0000EA3D0000}"/>
    <cellStyle name="Normal 74 2 2 2" xfId="16196" xr:uid="{00000000-0005-0000-0000-0000EB3D0000}"/>
    <cellStyle name="Normal 74 2 3" xfId="12453" xr:uid="{00000000-0005-0000-0000-0000EC3D0000}"/>
    <cellStyle name="Normal 74 3" xfId="6837" xr:uid="{00000000-0005-0000-0000-0000ED3D0000}"/>
    <cellStyle name="Normal 74 3 2" xfId="14325" xr:uid="{00000000-0005-0000-0000-0000EE3D0000}"/>
    <cellStyle name="Normal 74 4" xfId="10582" xr:uid="{00000000-0005-0000-0000-0000EF3D0000}"/>
    <cellStyle name="Normal 75" xfId="3088" xr:uid="{00000000-0005-0000-0000-0000F03D0000}"/>
    <cellStyle name="Normal 75 2" xfId="4964" xr:uid="{00000000-0005-0000-0000-0000F13D0000}"/>
    <cellStyle name="Normal 75 2 2" xfId="8710" xr:uid="{00000000-0005-0000-0000-0000F23D0000}"/>
    <cellStyle name="Normal 75 2 2 2" xfId="16197" xr:uid="{00000000-0005-0000-0000-0000F33D0000}"/>
    <cellStyle name="Normal 75 2 3" xfId="12454" xr:uid="{00000000-0005-0000-0000-0000F43D0000}"/>
    <cellStyle name="Normal 75 3" xfId="6838" xr:uid="{00000000-0005-0000-0000-0000F53D0000}"/>
    <cellStyle name="Normal 75 3 2" xfId="14326" xr:uid="{00000000-0005-0000-0000-0000F63D0000}"/>
    <cellStyle name="Normal 75 4" xfId="10583" xr:uid="{00000000-0005-0000-0000-0000F73D0000}"/>
    <cellStyle name="Normal 76" xfId="3089" xr:uid="{00000000-0005-0000-0000-0000F83D0000}"/>
    <cellStyle name="Normal 76 2" xfId="4965" xr:uid="{00000000-0005-0000-0000-0000F93D0000}"/>
    <cellStyle name="Normal 76 2 2" xfId="8711" xr:uid="{00000000-0005-0000-0000-0000FA3D0000}"/>
    <cellStyle name="Normal 76 2 2 2" xfId="16198" xr:uid="{00000000-0005-0000-0000-0000FB3D0000}"/>
    <cellStyle name="Normal 76 2 3" xfId="12455" xr:uid="{00000000-0005-0000-0000-0000FC3D0000}"/>
    <cellStyle name="Normal 76 3" xfId="6839" xr:uid="{00000000-0005-0000-0000-0000FD3D0000}"/>
    <cellStyle name="Normal 76 3 2" xfId="14327" xr:uid="{00000000-0005-0000-0000-0000FE3D0000}"/>
    <cellStyle name="Normal 76 4" xfId="10584" xr:uid="{00000000-0005-0000-0000-0000FF3D0000}"/>
    <cellStyle name="Normal 77" xfId="3090" xr:uid="{00000000-0005-0000-0000-0000003E0000}"/>
    <cellStyle name="Normal 77 2" xfId="4966" xr:uid="{00000000-0005-0000-0000-0000013E0000}"/>
    <cellStyle name="Normal 77 2 2" xfId="8712" xr:uid="{00000000-0005-0000-0000-0000023E0000}"/>
    <cellStyle name="Normal 77 2 2 2" xfId="16199" xr:uid="{00000000-0005-0000-0000-0000033E0000}"/>
    <cellStyle name="Normal 77 2 3" xfId="12456" xr:uid="{00000000-0005-0000-0000-0000043E0000}"/>
    <cellStyle name="Normal 77 3" xfId="6840" xr:uid="{00000000-0005-0000-0000-0000053E0000}"/>
    <cellStyle name="Normal 77 3 2" xfId="14328" xr:uid="{00000000-0005-0000-0000-0000063E0000}"/>
    <cellStyle name="Normal 77 4" xfId="10585" xr:uid="{00000000-0005-0000-0000-0000073E0000}"/>
    <cellStyle name="Normal 78" xfId="3091" xr:uid="{00000000-0005-0000-0000-0000083E0000}"/>
    <cellStyle name="Normal 78 2" xfId="4967" xr:uid="{00000000-0005-0000-0000-0000093E0000}"/>
    <cellStyle name="Normal 78 2 2" xfId="8713" xr:uid="{00000000-0005-0000-0000-00000A3E0000}"/>
    <cellStyle name="Normal 78 2 2 2" xfId="16200" xr:uid="{00000000-0005-0000-0000-00000B3E0000}"/>
    <cellStyle name="Normal 78 2 3" xfId="12457" xr:uid="{00000000-0005-0000-0000-00000C3E0000}"/>
    <cellStyle name="Normal 78 3" xfId="6841" xr:uid="{00000000-0005-0000-0000-00000D3E0000}"/>
    <cellStyle name="Normal 78 3 2" xfId="14329" xr:uid="{00000000-0005-0000-0000-00000E3E0000}"/>
    <cellStyle name="Normal 78 4" xfId="10586" xr:uid="{00000000-0005-0000-0000-00000F3E0000}"/>
    <cellStyle name="Normal 79" xfId="3092" xr:uid="{00000000-0005-0000-0000-0000103E0000}"/>
    <cellStyle name="Normal 79 2" xfId="4968" xr:uid="{00000000-0005-0000-0000-0000113E0000}"/>
    <cellStyle name="Normal 79 2 2" xfId="8714" xr:uid="{00000000-0005-0000-0000-0000123E0000}"/>
    <cellStyle name="Normal 79 2 2 2" xfId="16201" xr:uid="{00000000-0005-0000-0000-0000133E0000}"/>
    <cellStyle name="Normal 79 2 3" xfId="12458" xr:uid="{00000000-0005-0000-0000-0000143E0000}"/>
    <cellStyle name="Normal 79 3" xfId="6842" xr:uid="{00000000-0005-0000-0000-0000153E0000}"/>
    <cellStyle name="Normal 79 3 2" xfId="14330" xr:uid="{00000000-0005-0000-0000-0000163E0000}"/>
    <cellStyle name="Normal 79 4" xfId="10587" xr:uid="{00000000-0005-0000-0000-0000173E0000}"/>
    <cellStyle name="Normal 8" xfId="17" xr:uid="{00000000-0005-0000-0000-0000183E0000}"/>
    <cellStyle name="Normal 8 2" xfId="18" xr:uid="{00000000-0005-0000-0000-0000193E0000}"/>
    <cellStyle name="Normal 8 3" xfId="24" xr:uid="{00000000-0005-0000-0000-00001A3E0000}"/>
    <cellStyle name="Normal 80" xfId="3093" xr:uid="{00000000-0005-0000-0000-00001B3E0000}"/>
    <cellStyle name="Normal 80 2" xfId="4969" xr:uid="{00000000-0005-0000-0000-00001C3E0000}"/>
    <cellStyle name="Normal 80 2 2" xfId="8715" xr:uid="{00000000-0005-0000-0000-00001D3E0000}"/>
    <cellStyle name="Normal 80 2 2 2" xfId="16202" xr:uid="{00000000-0005-0000-0000-00001E3E0000}"/>
    <cellStyle name="Normal 80 2 3" xfId="12459" xr:uid="{00000000-0005-0000-0000-00001F3E0000}"/>
    <cellStyle name="Normal 80 3" xfId="6843" xr:uid="{00000000-0005-0000-0000-0000203E0000}"/>
    <cellStyle name="Normal 80 3 2" xfId="14331" xr:uid="{00000000-0005-0000-0000-0000213E0000}"/>
    <cellStyle name="Normal 80 4" xfId="10588" xr:uid="{00000000-0005-0000-0000-0000223E0000}"/>
    <cellStyle name="Normal 81" xfId="3094" xr:uid="{00000000-0005-0000-0000-0000233E0000}"/>
    <cellStyle name="Normal 81 2" xfId="4970" xr:uid="{00000000-0005-0000-0000-0000243E0000}"/>
    <cellStyle name="Normal 81 2 2" xfId="8716" xr:uid="{00000000-0005-0000-0000-0000253E0000}"/>
    <cellStyle name="Normal 81 2 2 2" xfId="16203" xr:uid="{00000000-0005-0000-0000-0000263E0000}"/>
    <cellStyle name="Normal 81 2 3" xfId="12460" xr:uid="{00000000-0005-0000-0000-0000273E0000}"/>
    <cellStyle name="Normal 81 3" xfId="6844" xr:uid="{00000000-0005-0000-0000-0000283E0000}"/>
    <cellStyle name="Normal 81 3 2" xfId="14332" xr:uid="{00000000-0005-0000-0000-0000293E0000}"/>
    <cellStyle name="Normal 81 4" xfId="10589" xr:uid="{00000000-0005-0000-0000-00002A3E0000}"/>
    <cellStyle name="Normal 82" xfId="3095" xr:uid="{00000000-0005-0000-0000-00002B3E0000}"/>
    <cellStyle name="Normal 82 2" xfId="4971" xr:uid="{00000000-0005-0000-0000-00002C3E0000}"/>
    <cellStyle name="Normal 82 2 2" xfId="8717" xr:uid="{00000000-0005-0000-0000-00002D3E0000}"/>
    <cellStyle name="Normal 82 2 2 2" xfId="16204" xr:uid="{00000000-0005-0000-0000-00002E3E0000}"/>
    <cellStyle name="Normal 82 2 3" xfId="12461" xr:uid="{00000000-0005-0000-0000-00002F3E0000}"/>
    <cellStyle name="Normal 82 3" xfId="6845" xr:uid="{00000000-0005-0000-0000-0000303E0000}"/>
    <cellStyle name="Normal 82 3 2" xfId="14333" xr:uid="{00000000-0005-0000-0000-0000313E0000}"/>
    <cellStyle name="Normal 82 4" xfId="10590" xr:uid="{00000000-0005-0000-0000-0000323E0000}"/>
    <cellStyle name="Normal 83" xfId="3096" xr:uid="{00000000-0005-0000-0000-0000333E0000}"/>
    <cellStyle name="Normal 83 2" xfId="4972" xr:uid="{00000000-0005-0000-0000-0000343E0000}"/>
    <cellStyle name="Normal 83 2 2" xfId="8718" xr:uid="{00000000-0005-0000-0000-0000353E0000}"/>
    <cellStyle name="Normal 83 2 2 2" xfId="16205" xr:uid="{00000000-0005-0000-0000-0000363E0000}"/>
    <cellStyle name="Normal 83 2 3" xfId="12462" xr:uid="{00000000-0005-0000-0000-0000373E0000}"/>
    <cellStyle name="Normal 83 3" xfId="6846" xr:uid="{00000000-0005-0000-0000-0000383E0000}"/>
    <cellStyle name="Normal 83 3 2" xfId="14334" xr:uid="{00000000-0005-0000-0000-0000393E0000}"/>
    <cellStyle name="Normal 83 4" xfId="10591" xr:uid="{00000000-0005-0000-0000-00003A3E0000}"/>
    <cellStyle name="Normal 84" xfId="3097" xr:uid="{00000000-0005-0000-0000-00003B3E0000}"/>
    <cellStyle name="Normal 84 2" xfId="4973" xr:uid="{00000000-0005-0000-0000-00003C3E0000}"/>
    <cellStyle name="Normal 84 2 2" xfId="8719" xr:uid="{00000000-0005-0000-0000-00003D3E0000}"/>
    <cellStyle name="Normal 84 2 2 2" xfId="16206" xr:uid="{00000000-0005-0000-0000-00003E3E0000}"/>
    <cellStyle name="Normal 84 2 3" xfId="12463" xr:uid="{00000000-0005-0000-0000-00003F3E0000}"/>
    <cellStyle name="Normal 84 3" xfId="6847" xr:uid="{00000000-0005-0000-0000-0000403E0000}"/>
    <cellStyle name="Normal 84 3 2" xfId="14335" xr:uid="{00000000-0005-0000-0000-0000413E0000}"/>
    <cellStyle name="Normal 84 4" xfId="10592" xr:uid="{00000000-0005-0000-0000-0000423E0000}"/>
    <cellStyle name="Normal 85" xfId="3099" xr:uid="{00000000-0005-0000-0000-0000433E0000}"/>
    <cellStyle name="Normal 85 2" xfId="4974" xr:uid="{00000000-0005-0000-0000-0000443E0000}"/>
    <cellStyle name="Normal 85 2 2" xfId="8720" xr:uid="{00000000-0005-0000-0000-0000453E0000}"/>
    <cellStyle name="Normal 85 2 2 2" xfId="16207" xr:uid="{00000000-0005-0000-0000-0000463E0000}"/>
    <cellStyle name="Normal 85 2 3" xfId="12464" xr:uid="{00000000-0005-0000-0000-0000473E0000}"/>
    <cellStyle name="Normal 85 3" xfId="6848" xr:uid="{00000000-0005-0000-0000-0000483E0000}"/>
    <cellStyle name="Normal 85 3 2" xfId="14336" xr:uid="{00000000-0005-0000-0000-0000493E0000}"/>
    <cellStyle name="Normal 85 4" xfId="10593" xr:uid="{00000000-0005-0000-0000-00004A3E0000}"/>
    <cellStyle name="Normal 86" xfId="3100" xr:uid="{00000000-0005-0000-0000-00004B3E0000}"/>
    <cellStyle name="Normal 86 2" xfId="4975" xr:uid="{00000000-0005-0000-0000-00004C3E0000}"/>
    <cellStyle name="Normal 86 2 2" xfId="8721" xr:uid="{00000000-0005-0000-0000-00004D3E0000}"/>
    <cellStyle name="Normal 86 2 2 2" xfId="16208" xr:uid="{00000000-0005-0000-0000-00004E3E0000}"/>
    <cellStyle name="Normal 86 2 3" xfId="12465" xr:uid="{00000000-0005-0000-0000-00004F3E0000}"/>
    <cellStyle name="Normal 86 3" xfId="6849" xr:uid="{00000000-0005-0000-0000-0000503E0000}"/>
    <cellStyle name="Normal 86 3 2" xfId="14337" xr:uid="{00000000-0005-0000-0000-0000513E0000}"/>
    <cellStyle name="Normal 86 4" xfId="10594" xr:uid="{00000000-0005-0000-0000-0000523E0000}"/>
    <cellStyle name="Normal 87" xfId="3101" xr:uid="{00000000-0005-0000-0000-0000533E0000}"/>
    <cellStyle name="Normal 87 2" xfId="4976" xr:uid="{00000000-0005-0000-0000-0000543E0000}"/>
    <cellStyle name="Normal 87 2 2" xfId="8722" xr:uid="{00000000-0005-0000-0000-0000553E0000}"/>
    <cellStyle name="Normal 87 2 2 2" xfId="16209" xr:uid="{00000000-0005-0000-0000-0000563E0000}"/>
    <cellStyle name="Normal 87 2 3" xfId="12466" xr:uid="{00000000-0005-0000-0000-0000573E0000}"/>
    <cellStyle name="Normal 87 3" xfId="6850" xr:uid="{00000000-0005-0000-0000-0000583E0000}"/>
    <cellStyle name="Normal 87 3 2" xfId="14338" xr:uid="{00000000-0005-0000-0000-0000593E0000}"/>
    <cellStyle name="Normal 87 4" xfId="10595" xr:uid="{00000000-0005-0000-0000-00005A3E0000}"/>
    <cellStyle name="Normal 88" xfId="3102" xr:uid="{00000000-0005-0000-0000-00005B3E0000}"/>
    <cellStyle name="Normal 88 2" xfId="4977" xr:uid="{00000000-0005-0000-0000-00005C3E0000}"/>
    <cellStyle name="Normal 88 2 2" xfId="8723" xr:uid="{00000000-0005-0000-0000-00005D3E0000}"/>
    <cellStyle name="Normal 88 2 2 2" xfId="16210" xr:uid="{00000000-0005-0000-0000-00005E3E0000}"/>
    <cellStyle name="Normal 88 2 3" xfId="12467" xr:uid="{00000000-0005-0000-0000-00005F3E0000}"/>
    <cellStyle name="Normal 88 3" xfId="6851" xr:uid="{00000000-0005-0000-0000-0000603E0000}"/>
    <cellStyle name="Normal 88 3 2" xfId="14339" xr:uid="{00000000-0005-0000-0000-0000613E0000}"/>
    <cellStyle name="Normal 88 4" xfId="10596" xr:uid="{00000000-0005-0000-0000-0000623E0000}"/>
    <cellStyle name="Normal 89" xfId="3103" xr:uid="{00000000-0005-0000-0000-0000633E0000}"/>
    <cellStyle name="Normal 89 2" xfId="4978" xr:uid="{00000000-0005-0000-0000-0000643E0000}"/>
    <cellStyle name="Normal 89 2 2" xfId="8724" xr:uid="{00000000-0005-0000-0000-0000653E0000}"/>
    <cellStyle name="Normal 89 2 2 2" xfId="16211" xr:uid="{00000000-0005-0000-0000-0000663E0000}"/>
    <cellStyle name="Normal 89 2 3" xfId="12468" xr:uid="{00000000-0005-0000-0000-0000673E0000}"/>
    <cellStyle name="Normal 89 3" xfId="6852" xr:uid="{00000000-0005-0000-0000-0000683E0000}"/>
    <cellStyle name="Normal 89 3 2" xfId="14340" xr:uid="{00000000-0005-0000-0000-0000693E0000}"/>
    <cellStyle name="Normal 89 4" xfId="10597" xr:uid="{00000000-0005-0000-0000-00006A3E0000}"/>
    <cellStyle name="Normal 9" xfId="16" xr:uid="{00000000-0005-0000-0000-00006B3E0000}"/>
    <cellStyle name="Normal 9 2" xfId="1349" xr:uid="{00000000-0005-0000-0000-00006C3E0000}"/>
    <cellStyle name="Normal 9 3" xfId="1348" xr:uid="{00000000-0005-0000-0000-00006D3E0000}"/>
    <cellStyle name="Normal 9 4" xfId="1465" xr:uid="{00000000-0005-0000-0000-00006E3E0000}"/>
    <cellStyle name="Normal 9 4 2" xfId="1907" xr:uid="{00000000-0005-0000-0000-00006F3E0000}"/>
    <cellStyle name="Normal 9 4 2 2" xfId="2818" xr:uid="{00000000-0005-0000-0000-0000703E0000}"/>
    <cellStyle name="Normal 9 4 2 2 2" xfId="4695" xr:uid="{00000000-0005-0000-0000-0000713E0000}"/>
    <cellStyle name="Normal 9 4 2 2 2 2" xfId="8443" xr:uid="{00000000-0005-0000-0000-0000723E0000}"/>
    <cellStyle name="Normal 9 4 2 2 2 2 2" xfId="15930" xr:uid="{00000000-0005-0000-0000-0000733E0000}"/>
    <cellStyle name="Normal 9 4 2 2 2 3" xfId="12187" xr:uid="{00000000-0005-0000-0000-0000743E0000}"/>
    <cellStyle name="Normal 9 4 2 2 3" xfId="6571" xr:uid="{00000000-0005-0000-0000-0000753E0000}"/>
    <cellStyle name="Normal 9 4 2 2 3 2" xfId="14059" xr:uid="{00000000-0005-0000-0000-0000763E0000}"/>
    <cellStyle name="Normal 9 4 2 2 4" xfId="10316" xr:uid="{00000000-0005-0000-0000-0000773E0000}"/>
    <cellStyle name="Normal 9 4 2 3" xfId="3786" xr:uid="{00000000-0005-0000-0000-0000783E0000}"/>
    <cellStyle name="Normal 9 4 2 3 2" xfId="7534" xr:uid="{00000000-0005-0000-0000-0000793E0000}"/>
    <cellStyle name="Normal 9 4 2 3 2 2" xfId="15021" xr:uid="{00000000-0005-0000-0000-00007A3E0000}"/>
    <cellStyle name="Normal 9 4 2 3 3" xfId="11278" xr:uid="{00000000-0005-0000-0000-00007B3E0000}"/>
    <cellStyle name="Normal 9 4 2 4" xfId="5662" xr:uid="{00000000-0005-0000-0000-00007C3E0000}"/>
    <cellStyle name="Normal 9 4 2 4 2" xfId="13150" xr:uid="{00000000-0005-0000-0000-00007D3E0000}"/>
    <cellStyle name="Normal 9 4 2 5" xfId="9407" xr:uid="{00000000-0005-0000-0000-00007E3E0000}"/>
    <cellStyle name="Normal 9 4 3" xfId="2377" xr:uid="{00000000-0005-0000-0000-00007F3E0000}"/>
    <cellStyle name="Normal 9 4 3 2" xfId="4255" xr:uid="{00000000-0005-0000-0000-0000803E0000}"/>
    <cellStyle name="Normal 9 4 3 2 2" xfId="8003" xr:uid="{00000000-0005-0000-0000-0000813E0000}"/>
    <cellStyle name="Normal 9 4 3 2 2 2" xfId="15490" xr:uid="{00000000-0005-0000-0000-0000823E0000}"/>
    <cellStyle name="Normal 9 4 3 2 3" xfId="11747" xr:uid="{00000000-0005-0000-0000-0000833E0000}"/>
    <cellStyle name="Normal 9 4 3 3" xfId="6131" xr:uid="{00000000-0005-0000-0000-0000843E0000}"/>
    <cellStyle name="Normal 9 4 3 3 2" xfId="13619" xr:uid="{00000000-0005-0000-0000-0000853E0000}"/>
    <cellStyle name="Normal 9 4 3 4" xfId="9876" xr:uid="{00000000-0005-0000-0000-0000863E0000}"/>
    <cellStyle name="Normal 9 4 4" xfId="3346" xr:uid="{00000000-0005-0000-0000-0000873E0000}"/>
    <cellStyle name="Normal 9 4 4 2" xfId="7094" xr:uid="{00000000-0005-0000-0000-0000883E0000}"/>
    <cellStyle name="Normal 9 4 4 2 2" xfId="14581" xr:uid="{00000000-0005-0000-0000-0000893E0000}"/>
    <cellStyle name="Normal 9 4 4 3" xfId="10838" xr:uid="{00000000-0005-0000-0000-00008A3E0000}"/>
    <cellStyle name="Normal 9 4 5" xfId="5222" xr:uid="{00000000-0005-0000-0000-00008B3E0000}"/>
    <cellStyle name="Normal 9 4 5 2" xfId="12710" xr:uid="{00000000-0005-0000-0000-00008C3E0000}"/>
    <cellStyle name="Normal 9 4 6" xfId="8967" xr:uid="{00000000-0005-0000-0000-00008D3E0000}"/>
    <cellStyle name="Normal 9 5" xfId="1687" xr:uid="{00000000-0005-0000-0000-00008E3E0000}"/>
    <cellStyle name="Normal 9 5 2" xfId="2598" xr:uid="{00000000-0005-0000-0000-00008F3E0000}"/>
    <cellStyle name="Normal 9 5 2 2" xfId="4475" xr:uid="{00000000-0005-0000-0000-0000903E0000}"/>
    <cellStyle name="Normal 9 5 2 2 2" xfId="8223" xr:uid="{00000000-0005-0000-0000-0000913E0000}"/>
    <cellStyle name="Normal 9 5 2 2 2 2" xfId="15710" xr:uid="{00000000-0005-0000-0000-0000923E0000}"/>
    <cellStyle name="Normal 9 5 2 2 3" xfId="11967" xr:uid="{00000000-0005-0000-0000-0000933E0000}"/>
    <cellStyle name="Normal 9 5 2 3" xfId="6351" xr:uid="{00000000-0005-0000-0000-0000943E0000}"/>
    <cellStyle name="Normal 9 5 2 3 2" xfId="13839" xr:uid="{00000000-0005-0000-0000-0000953E0000}"/>
    <cellStyle name="Normal 9 5 2 4" xfId="10096" xr:uid="{00000000-0005-0000-0000-0000963E0000}"/>
    <cellStyle name="Normal 9 5 3" xfId="3566" xr:uid="{00000000-0005-0000-0000-0000973E0000}"/>
    <cellStyle name="Normal 9 5 3 2" xfId="7314" xr:uid="{00000000-0005-0000-0000-0000983E0000}"/>
    <cellStyle name="Normal 9 5 3 2 2" xfId="14801" xr:uid="{00000000-0005-0000-0000-0000993E0000}"/>
    <cellStyle name="Normal 9 5 3 3" xfId="11058" xr:uid="{00000000-0005-0000-0000-00009A3E0000}"/>
    <cellStyle name="Normal 9 5 4" xfId="5442" xr:uid="{00000000-0005-0000-0000-00009B3E0000}"/>
    <cellStyle name="Normal 9 5 4 2" xfId="12930" xr:uid="{00000000-0005-0000-0000-00009C3E0000}"/>
    <cellStyle name="Normal 9 5 5" xfId="9187" xr:uid="{00000000-0005-0000-0000-00009D3E0000}"/>
    <cellStyle name="Normal 9 6" xfId="2157" xr:uid="{00000000-0005-0000-0000-00009E3E0000}"/>
    <cellStyle name="Normal 9 6 2" xfId="4035" xr:uid="{00000000-0005-0000-0000-00009F3E0000}"/>
    <cellStyle name="Normal 9 6 2 2" xfId="7783" xr:uid="{00000000-0005-0000-0000-0000A03E0000}"/>
    <cellStyle name="Normal 9 6 2 2 2" xfId="15270" xr:uid="{00000000-0005-0000-0000-0000A13E0000}"/>
    <cellStyle name="Normal 9 6 2 3" xfId="11527" xr:uid="{00000000-0005-0000-0000-0000A23E0000}"/>
    <cellStyle name="Normal 9 6 3" xfId="5911" xr:uid="{00000000-0005-0000-0000-0000A33E0000}"/>
    <cellStyle name="Normal 9 6 3 2" xfId="13399" xr:uid="{00000000-0005-0000-0000-0000A43E0000}"/>
    <cellStyle name="Normal 9 6 4" xfId="9656" xr:uid="{00000000-0005-0000-0000-0000A53E0000}"/>
    <cellStyle name="Normal 9 7" xfId="3126" xr:uid="{00000000-0005-0000-0000-0000A63E0000}"/>
    <cellStyle name="Normal 9 7 2" xfId="6874" xr:uid="{00000000-0005-0000-0000-0000A73E0000}"/>
    <cellStyle name="Normal 9 7 2 2" xfId="14361" xr:uid="{00000000-0005-0000-0000-0000A83E0000}"/>
    <cellStyle name="Normal 9 7 3" xfId="10618" xr:uid="{00000000-0005-0000-0000-0000A93E0000}"/>
    <cellStyle name="Normal 9 8" xfId="5001" xr:uid="{00000000-0005-0000-0000-0000AA3E0000}"/>
    <cellStyle name="Normal 9 8 2" xfId="12490" xr:uid="{00000000-0005-0000-0000-0000AB3E0000}"/>
    <cellStyle name="Normal 9 9" xfId="8747" xr:uid="{00000000-0005-0000-0000-0000AC3E0000}"/>
    <cellStyle name="Normal 90" xfId="3104" xr:uid="{00000000-0005-0000-0000-0000AD3E0000}"/>
    <cellStyle name="Normal 90 2" xfId="4979" xr:uid="{00000000-0005-0000-0000-0000AE3E0000}"/>
    <cellStyle name="Normal 90 2 2" xfId="8725" xr:uid="{00000000-0005-0000-0000-0000AF3E0000}"/>
    <cellStyle name="Normal 90 2 2 2" xfId="16212" xr:uid="{00000000-0005-0000-0000-0000B03E0000}"/>
    <cellStyle name="Normal 90 2 3" xfId="12469" xr:uid="{00000000-0005-0000-0000-0000B13E0000}"/>
    <cellStyle name="Normal 90 3" xfId="6853" xr:uid="{00000000-0005-0000-0000-0000B23E0000}"/>
    <cellStyle name="Normal 90 3 2" xfId="14341" xr:uid="{00000000-0005-0000-0000-0000B33E0000}"/>
    <cellStyle name="Normal 90 4" xfId="10598" xr:uid="{00000000-0005-0000-0000-0000B43E0000}"/>
    <cellStyle name="Normal 91" xfId="3105" xr:uid="{00000000-0005-0000-0000-0000B53E0000}"/>
    <cellStyle name="Normal 91 2" xfId="4980" xr:uid="{00000000-0005-0000-0000-0000B63E0000}"/>
    <cellStyle name="Normal 91 2 2" xfId="8726" xr:uid="{00000000-0005-0000-0000-0000B73E0000}"/>
    <cellStyle name="Normal 91 2 2 2" xfId="16213" xr:uid="{00000000-0005-0000-0000-0000B83E0000}"/>
    <cellStyle name="Normal 91 2 3" xfId="12470" xr:uid="{00000000-0005-0000-0000-0000B93E0000}"/>
    <cellStyle name="Normal 91 3" xfId="6854" xr:uid="{00000000-0005-0000-0000-0000BA3E0000}"/>
    <cellStyle name="Normal 91 3 2" xfId="14342" xr:uid="{00000000-0005-0000-0000-0000BB3E0000}"/>
    <cellStyle name="Normal 91 4" xfId="10599" xr:uid="{00000000-0005-0000-0000-0000BC3E0000}"/>
    <cellStyle name="Normal 92" xfId="3106" xr:uid="{00000000-0005-0000-0000-0000BD3E0000}"/>
    <cellStyle name="Normal 92 2" xfId="4981" xr:uid="{00000000-0005-0000-0000-0000BE3E0000}"/>
    <cellStyle name="Normal 92 2 2" xfId="8727" xr:uid="{00000000-0005-0000-0000-0000BF3E0000}"/>
    <cellStyle name="Normal 92 2 2 2" xfId="16214" xr:uid="{00000000-0005-0000-0000-0000C03E0000}"/>
    <cellStyle name="Normal 92 2 3" xfId="12471" xr:uid="{00000000-0005-0000-0000-0000C13E0000}"/>
    <cellStyle name="Normal 92 3" xfId="6855" xr:uid="{00000000-0005-0000-0000-0000C23E0000}"/>
    <cellStyle name="Normal 92 3 2" xfId="14343" xr:uid="{00000000-0005-0000-0000-0000C33E0000}"/>
    <cellStyle name="Normal 92 4" xfId="10600" xr:uid="{00000000-0005-0000-0000-0000C43E0000}"/>
    <cellStyle name="Normal 93" xfId="3107" xr:uid="{00000000-0005-0000-0000-0000C53E0000}"/>
    <cellStyle name="Normal 93 2" xfId="4982" xr:uid="{00000000-0005-0000-0000-0000C63E0000}"/>
    <cellStyle name="Normal 93 2 2" xfId="8728" xr:uid="{00000000-0005-0000-0000-0000C73E0000}"/>
    <cellStyle name="Normal 93 2 2 2" xfId="16215" xr:uid="{00000000-0005-0000-0000-0000C83E0000}"/>
    <cellStyle name="Normal 93 2 3" xfId="12472" xr:uid="{00000000-0005-0000-0000-0000C93E0000}"/>
    <cellStyle name="Normal 93 3" xfId="6856" xr:uid="{00000000-0005-0000-0000-0000CA3E0000}"/>
    <cellStyle name="Normal 93 3 2" xfId="14344" xr:uid="{00000000-0005-0000-0000-0000CB3E0000}"/>
    <cellStyle name="Normal 93 4" xfId="10601" xr:uid="{00000000-0005-0000-0000-0000CC3E0000}"/>
    <cellStyle name="Normal 94" xfId="3108" xr:uid="{00000000-0005-0000-0000-0000CD3E0000}"/>
    <cellStyle name="Normal 94 2" xfId="4983" xr:uid="{00000000-0005-0000-0000-0000CE3E0000}"/>
    <cellStyle name="Normal 94 2 2" xfId="8729" xr:uid="{00000000-0005-0000-0000-0000CF3E0000}"/>
    <cellStyle name="Normal 94 2 2 2" xfId="16216" xr:uid="{00000000-0005-0000-0000-0000D03E0000}"/>
    <cellStyle name="Normal 94 2 3" xfId="12473" xr:uid="{00000000-0005-0000-0000-0000D13E0000}"/>
    <cellStyle name="Normal 94 3" xfId="6857" xr:uid="{00000000-0005-0000-0000-0000D23E0000}"/>
    <cellStyle name="Normal 94 3 2" xfId="14345" xr:uid="{00000000-0005-0000-0000-0000D33E0000}"/>
    <cellStyle name="Normal 94 4" xfId="10602" xr:uid="{00000000-0005-0000-0000-0000D43E0000}"/>
    <cellStyle name="Normal 95" xfId="3109" xr:uid="{00000000-0005-0000-0000-0000D53E0000}"/>
    <cellStyle name="Normal 95 2" xfId="4984" xr:uid="{00000000-0005-0000-0000-0000D63E0000}"/>
    <cellStyle name="Normal 95 2 2" xfId="8730" xr:uid="{00000000-0005-0000-0000-0000D73E0000}"/>
    <cellStyle name="Normal 95 2 2 2" xfId="16217" xr:uid="{00000000-0005-0000-0000-0000D83E0000}"/>
    <cellStyle name="Normal 95 2 3" xfId="12474" xr:uid="{00000000-0005-0000-0000-0000D93E0000}"/>
    <cellStyle name="Normal 95 3" xfId="6858" xr:uid="{00000000-0005-0000-0000-0000DA3E0000}"/>
    <cellStyle name="Normal 95 3 2" xfId="14346" xr:uid="{00000000-0005-0000-0000-0000DB3E0000}"/>
    <cellStyle name="Normal 95 4" xfId="10603" xr:uid="{00000000-0005-0000-0000-0000DC3E0000}"/>
    <cellStyle name="Normal 96" xfId="3110" xr:uid="{00000000-0005-0000-0000-0000DD3E0000}"/>
    <cellStyle name="Normal 96 2" xfId="4985" xr:uid="{00000000-0005-0000-0000-0000DE3E0000}"/>
    <cellStyle name="Normal 96 2 2" xfId="8731" xr:uid="{00000000-0005-0000-0000-0000DF3E0000}"/>
    <cellStyle name="Normal 96 2 2 2" xfId="16218" xr:uid="{00000000-0005-0000-0000-0000E03E0000}"/>
    <cellStyle name="Normal 96 2 3" xfId="12475" xr:uid="{00000000-0005-0000-0000-0000E13E0000}"/>
    <cellStyle name="Normal 96 3" xfId="6859" xr:uid="{00000000-0005-0000-0000-0000E23E0000}"/>
    <cellStyle name="Normal 96 3 2" xfId="14347" xr:uid="{00000000-0005-0000-0000-0000E33E0000}"/>
    <cellStyle name="Normal 96 4" xfId="10604" xr:uid="{00000000-0005-0000-0000-0000E43E0000}"/>
    <cellStyle name="Normal 97" xfId="3111" xr:uid="{00000000-0005-0000-0000-0000E53E0000}"/>
    <cellStyle name="Normal 97 2" xfId="4986" xr:uid="{00000000-0005-0000-0000-0000E63E0000}"/>
    <cellStyle name="Normal 97 2 2" xfId="8732" xr:uid="{00000000-0005-0000-0000-0000E73E0000}"/>
    <cellStyle name="Normal 97 2 2 2" xfId="16219" xr:uid="{00000000-0005-0000-0000-0000E83E0000}"/>
    <cellStyle name="Normal 97 2 3" xfId="12476" xr:uid="{00000000-0005-0000-0000-0000E93E0000}"/>
    <cellStyle name="Normal 97 3" xfId="6860" xr:uid="{00000000-0005-0000-0000-0000EA3E0000}"/>
    <cellStyle name="Normal 97 3 2" xfId="14348" xr:uid="{00000000-0005-0000-0000-0000EB3E0000}"/>
    <cellStyle name="Normal 97 4" xfId="10605" xr:uid="{00000000-0005-0000-0000-0000EC3E0000}"/>
    <cellStyle name="Normal 98" xfId="3112" xr:uid="{00000000-0005-0000-0000-0000ED3E0000}"/>
    <cellStyle name="Normal 98 2" xfId="4987" xr:uid="{00000000-0005-0000-0000-0000EE3E0000}"/>
    <cellStyle name="Normal 98 2 2" xfId="8733" xr:uid="{00000000-0005-0000-0000-0000EF3E0000}"/>
    <cellStyle name="Normal 98 2 2 2" xfId="16220" xr:uid="{00000000-0005-0000-0000-0000F03E0000}"/>
    <cellStyle name="Normal 98 2 3" xfId="12477" xr:uid="{00000000-0005-0000-0000-0000F13E0000}"/>
    <cellStyle name="Normal 98 3" xfId="6861" xr:uid="{00000000-0005-0000-0000-0000F23E0000}"/>
    <cellStyle name="Normal 98 3 2" xfId="14349" xr:uid="{00000000-0005-0000-0000-0000F33E0000}"/>
    <cellStyle name="Normal 98 4" xfId="10606" xr:uid="{00000000-0005-0000-0000-0000F43E0000}"/>
    <cellStyle name="Normal 99" xfId="3113" xr:uid="{00000000-0005-0000-0000-0000F53E0000}"/>
    <cellStyle name="Normal 99 2" xfId="4988" xr:uid="{00000000-0005-0000-0000-0000F63E0000}"/>
    <cellStyle name="Normal 99 2 2" xfId="8734" xr:uid="{00000000-0005-0000-0000-0000F73E0000}"/>
    <cellStyle name="Normal 99 2 2 2" xfId="16221" xr:uid="{00000000-0005-0000-0000-0000F83E0000}"/>
    <cellStyle name="Normal 99 2 3" xfId="12478" xr:uid="{00000000-0005-0000-0000-0000F93E0000}"/>
    <cellStyle name="Normal 99 3" xfId="6862" xr:uid="{00000000-0005-0000-0000-0000FA3E0000}"/>
    <cellStyle name="Normal 99 3 2" xfId="14350" xr:uid="{00000000-0005-0000-0000-0000FB3E0000}"/>
    <cellStyle name="Normal 99 4" xfId="10607" xr:uid="{00000000-0005-0000-0000-0000FC3E0000}"/>
    <cellStyle name="Normal_C-2.8" xfId="3115" xr:uid="{00000000-0005-0000-0000-0000FD3E0000}"/>
    <cellStyle name="Normal_Cua1-8" xfId="9" xr:uid="{00000000-0005-0000-0000-0000FE3E0000}"/>
    <cellStyle name="Normal_EPE TASA DE EMPLEO SUBEMPLEO POR HORAS Y DESEMPLEO 2" xfId="5" xr:uid="{00000000-0005-0000-0000-0000FF3E0000}"/>
    <cellStyle name="Normal_Hoja1" xfId="16233" xr:uid="{00000000-0005-0000-0000-0000003F0000}"/>
    <cellStyle name="Normal_Hoja1_1" xfId="16236" xr:uid="{00000000-0005-0000-0000-0000013F0000}"/>
    <cellStyle name="NOTAS - Style3" xfId="1350" xr:uid="{00000000-0005-0000-0000-0000023F0000}"/>
    <cellStyle name="Notas 10" xfId="1351" xr:uid="{00000000-0005-0000-0000-0000033F0000}"/>
    <cellStyle name="Notas 10 2" xfId="1352" xr:uid="{00000000-0005-0000-0000-0000043F0000}"/>
    <cellStyle name="Notas 11" xfId="1353" xr:uid="{00000000-0005-0000-0000-0000053F0000}"/>
    <cellStyle name="Notas 11 2" xfId="1354" xr:uid="{00000000-0005-0000-0000-0000063F0000}"/>
    <cellStyle name="Notas 12" xfId="1355" xr:uid="{00000000-0005-0000-0000-0000073F0000}"/>
    <cellStyle name="Notas 12 2" xfId="1356" xr:uid="{00000000-0005-0000-0000-0000083F0000}"/>
    <cellStyle name="Notas 2" xfId="1357" xr:uid="{00000000-0005-0000-0000-0000093F0000}"/>
    <cellStyle name="Notas 2 2" xfId="1358" xr:uid="{00000000-0005-0000-0000-00000A3F0000}"/>
    <cellStyle name="Notas 2 3" xfId="1359" xr:uid="{00000000-0005-0000-0000-00000B3F0000}"/>
    <cellStyle name="Notas 2 4" xfId="1360" xr:uid="{00000000-0005-0000-0000-00000C3F0000}"/>
    <cellStyle name="Notas 3" xfId="1361" xr:uid="{00000000-0005-0000-0000-00000D3F0000}"/>
    <cellStyle name="Notas 3 2" xfId="1362" xr:uid="{00000000-0005-0000-0000-00000E3F0000}"/>
    <cellStyle name="Notas 4" xfId="1363" xr:uid="{00000000-0005-0000-0000-00000F3F0000}"/>
    <cellStyle name="Notas 4 2" xfId="1364" xr:uid="{00000000-0005-0000-0000-0000103F0000}"/>
    <cellStyle name="Notas 5" xfId="1365" xr:uid="{00000000-0005-0000-0000-0000113F0000}"/>
    <cellStyle name="Notas 5 2" xfId="1366" xr:uid="{00000000-0005-0000-0000-0000123F0000}"/>
    <cellStyle name="Notas 6" xfId="1367" xr:uid="{00000000-0005-0000-0000-0000133F0000}"/>
    <cellStyle name="Notas 6 2" xfId="1368" xr:uid="{00000000-0005-0000-0000-0000143F0000}"/>
    <cellStyle name="Notas 7" xfId="1369" xr:uid="{00000000-0005-0000-0000-0000153F0000}"/>
    <cellStyle name="Notas 7 2" xfId="1370" xr:uid="{00000000-0005-0000-0000-0000163F0000}"/>
    <cellStyle name="Notas 8" xfId="1371" xr:uid="{00000000-0005-0000-0000-0000173F0000}"/>
    <cellStyle name="Notas 8 2" xfId="1372" xr:uid="{00000000-0005-0000-0000-0000183F0000}"/>
    <cellStyle name="Notas 9" xfId="1373" xr:uid="{00000000-0005-0000-0000-0000193F0000}"/>
    <cellStyle name="Notas 9 2" xfId="1374" xr:uid="{00000000-0005-0000-0000-00001A3F0000}"/>
    <cellStyle name="Note" xfId="1375" xr:uid="{00000000-0005-0000-0000-00001B3F0000}"/>
    <cellStyle name="Note 2" xfId="1376" xr:uid="{00000000-0005-0000-0000-00001C3F0000}"/>
    <cellStyle name="Note 2 2" xfId="1377" xr:uid="{00000000-0005-0000-0000-00001D3F0000}"/>
    <cellStyle name="Original" xfId="1378" xr:uid="{00000000-0005-0000-0000-00001E3F0000}"/>
    <cellStyle name="Output" xfId="1379" xr:uid="{00000000-0005-0000-0000-00001F3F0000}"/>
    <cellStyle name="PEN-Cuerpo-dec" xfId="1380" xr:uid="{00000000-0005-0000-0000-0000203F0000}"/>
    <cellStyle name="PEN-Cuerpo-no dec" xfId="1381" xr:uid="{00000000-0005-0000-0000-0000213F0000}"/>
    <cellStyle name="PEN-Encabezado" xfId="1382" xr:uid="{00000000-0005-0000-0000-0000223F0000}"/>
    <cellStyle name="PEN-Fuente" xfId="1383" xr:uid="{00000000-0005-0000-0000-0000233F0000}"/>
    <cellStyle name="PEN-Titulo" xfId="1384" xr:uid="{00000000-0005-0000-0000-0000243F0000}"/>
    <cellStyle name="Percent" xfId="1385" xr:uid="{00000000-0005-0000-0000-0000253F0000}"/>
    <cellStyle name="Porcentaje 2" xfId="1386" xr:uid="{00000000-0005-0000-0000-0000263F0000}"/>
    <cellStyle name="Porcentaje 2 2" xfId="1387" xr:uid="{00000000-0005-0000-0000-0000273F0000}"/>
    <cellStyle name="Porcentaje 3" xfId="1388" xr:uid="{00000000-0005-0000-0000-0000283F0000}"/>
    <cellStyle name="Porcentaje 3 2" xfId="1389" xr:uid="{00000000-0005-0000-0000-0000293F0000}"/>
    <cellStyle name="RECUAD - Style4" xfId="1390" xr:uid="{00000000-0005-0000-0000-00002A3F0000}"/>
    <cellStyle name="Salida 2" xfId="1391" xr:uid="{00000000-0005-0000-0000-00002B3F0000}"/>
    <cellStyle name="Salida 2 2" xfId="1392" xr:uid="{00000000-0005-0000-0000-00002C3F0000}"/>
    <cellStyle name="Salida 2 3" xfId="1393" xr:uid="{00000000-0005-0000-0000-00002D3F0000}"/>
    <cellStyle name="Salida 3" xfId="1394" xr:uid="{00000000-0005-0000-0000-00002E3F0000}"/>
    <cellStyle name="Salida 4" xfId="1395" xr:uid="{00000000-0005-0000-0000-00002F3F0000}"/>
    <cellStyle name="Salida 5" xfId="1396" xr:uid="{00000000-0005-0000-0000-0000303F0000}"/>
    <cellStyle name="Salida 6" xfId="1397" xr:uid="{00000000-0005-0000-0000-0000313F0000}"/>
    <cellStyle name="Style 1" xfId="1398" xr:uid="{00000000-0005-0000-0000-0000323F0000}"/>
    <cellStyle name="Style 1 2" xfId="1399" xr:uid="{00000000-0005-0000-0000-0000333F0000}"/>
    <cellStyle name="Texto de advertencia 2" xfId="1400" xr:uid="{00000000-0005-0000-0000-0000343F0000}"/>
    <cellStyle name="Texto de advertencia 2 2" xfId="1401" xr:uid="{00000000-0005-0000-0000-0000353F0000}"/>
    <cellStyle name="Texto de advertencia 2 3" xfId="1402" xr:uid="{00000000-0005-0000-0000-0000363F0000}"/>
    <cellStyle name="Texto de advertencia 3" xfId="1403" xr:uid="{00000000-0005-0000-0000-0000373F0000}"/>
    <cellStyle name="Texto de advertencia 4" xfId="1404" xr:uid="{00000000-0005-0000-0000-0000383F0000}"/>
    <cellStyle name="Texto de advertencia 5" xfId="1405" xr:uid="{00000000-0005-0000-0000-0000393F0000}"/>
    <cellStyle name="Texto de advertencia 6" xfId="1406" xr:uid="{00000000-0005-0000-0000-00003A3F0000}"/>
    <cellStyle name="Texto explicativo 2" xfId="1407" xr:uid="{00000000-0005-0000-0000-00003B3F0000}"/>
    <cellStyle name="Texto explicativo 2 2" xfId="1408" xr:uid="{00000000-0005-0000-0000-00003C3F0000}"/>
    <cellStyle name="Texto explicativo 2 3" xfId="1409" xr:uid="{00000000-0005-0000-0000-00003D3F0000}"/>
    <cellStyle name="Texto explicativo 3" xfId="1410" xr:uid="{00000000-0005-0000-0000-00003E3F0000}"/>
    <cellStyle name="Texto explicativo 4" xfId="1411" xr:uid="{00000000-0005-0000-0000-00003F3F0000}"/>
    <cellStyle name="Texto explicativo 5" xfId="1412" xr:uid="{00000000-0005-0000-0000-0000403F0000}"/>
    <cellStyle name="Texto explicativo 6" xfId="1413" xr:uid="{00000000-0005-0000-0000-0000413F0000}"/>
    <cellStyle name="Title" xfId="1414" xr:uid="{00000000-0005-0000-0000-0000423F0000}"/>
    <cellStyle name="TITULO - Style5" xfId="1415" xr:uid="{00000000-0005-0000-0000-0000433F0000}"/>
    <cellStyle name="Título 1 2" xfId="1416" xr:uid="{00000000-0005-0000-0000-0000443F0000}"/>
    <cellStyle name="Título 1 2 2" xfId="1417" xr:uid="{00000000-0005-0000-0000-0000453F0000}"/>
    <cellStyle name="Título 1 2 3" xfId="1418" xr:uid="{00000000-0005-0000-0000-0000463F0000}"/>
    <cellStyle name="Título 1 3" xfId="1419" xr:uid="{00000000-0005-0000-0000-0000473F0000}"/>
    <cellStyle name="Título 1 4" xfId="1420" xr:uid="{00000000-0005-0000-0000-0000483F0000}"/>
    <cellStyle name="Título 1 5" xfId="1421" xr:uid="{00000000-0005-0000-0000-0000493F0000}"/>
    <cellStyle name="Título 1 6" xfId="1422" xr:uid="{00000000-0005-0000-0000-00004A3F0000}"/>
    <cellStyle name="Título 2 2" xfId="1423" xr:uid="{00000000-0005-0000-0000-00004B3F0000}"/>
    <cellStyle name="Título 2 2 2" xfId="1424" xr:uid="{00000000-0005-0000-0000-00004C3F0000}"/>
    <cellStyle name="Título 2 2 3" xfId="1425" xr:uid="{00000000-0005-0000-0000-00004D3F0000}"/>
    <cellStyle name="Título 2 3" xfId="1426" xr:uid="{00000000-0005-0000-0000-00004E3F0000}"/>
    <cellStyle name="Título 2 4" xfId="1427" xr:uid="{00000000-0005-0000-0000-00004F3F0000}"/>
    <cellStyle name="Título 2 5" xfId="1428" xr:uid="{00000000-0005-0000-0000-0000503F0000}"/>
    <cellStyle name="Título 2 6" xfId="1429" xr:uid="{00000000-0005-0000-0000-0000513F0000}"/>
    <cellStyle name="Título 3 2" xfId="1430" xr:uid="{00000000-0005-0000-0000-0000523F0000}"/>
    <cellStyle name="Título 3 2 2" xfId="1431" xr:uid="{00000000-0005-0000-0000-0000533F0000}"/>
    <cellStyle name="Título 3 2 3" xfId="1432" xr:uid="{00000000-0005-0000-0000-0000543F0000}"/>
    <cellStyle name="Título 3 3" xfId="1433" xr:uid="{00000000-0005-0000-0000-0000553F0000}"/>
    <cellStyle name="Título 3 4" xfId="1434" xr:uid="{00000000-0005-0000-0000-0000563F0000}"/>
    <cellStyle name="Título 3 5" xfId="1435" xr:uid="{00000000-0005-0000-0000-0000573F0000}"/>
    <cellStyle name="Título 3 6" xfId="1436" xr:uid="{00000000-0005-0000-0000-0000583F0000}"/>
    <cellStyle name="Título 4" xfId="1437" xr:uid="{00000000-0005-0000-0000-0000593F0000}"/>
    <cellStyle name="Título 4 2" xfId="1438" xr:uid="{00000000-0005-0000-0000-00005A3F0000}"/>
    <cellStyle name="Título 4 3" xfId="1439" xr:uid="{00000000-0005-0000-0000-00005B3F0000}"/>
    <cellStyle name="Título 5" xfId="1440" xr:uid="{00000000-0005-0000-0000-00005C3F0000}"/>
    <cellStyle name="Título 6" xfId="1441" xr:uid="{00000000-0005-0000-0000-00005D3F0000}"/>
    <cellStyle name="Título 7" xfId="1442" xr:uid="{00000000-0005-0000-0000-00005E3F0000}"/>
    <cellStyle name="Título 8" xfId="1443" xr:uid="{00000000-0005-0000-0000-00005F3F0000}"/>
    <cellStyle name="Total 2" xfId="1444" xr:uid="{00000000-0005-0000-0000-0000603F0000}"/>
    <cellStyle name="Total 2 2" xfId="1445" xr:uid="{00000000-0005-0000-0000-0000613F0000}"/>
    <cellStyle name="Total 2 2 2" xfId="1446" xr:uid="{00000000-0005-0000-0000-0000623F0000}"/>
    <cellStyle name="Total 2 2 2 2" xfId="1447" xr:uid="{00000000-0005-0000-0000-0000633F0000}"/>
    <cellStyle name="Total 2 2 2 3" xfId="1448" xr:uid="{00000000-0005-0000-0000-0000643F0000}"/>
    <cellStyle name="Total 2 2 3" xfId="1449" xr:uid="{00000000-0005-0000-0000-0000653F0000}"/>
    <cellStyle name="Total 2 2 4" xfId="1450" xr:uid="{00000000-0005-0000-0000-0000663F0000}"/>
    <cellStyle name="Total 2 3" xfId="1451" xr:uid="{00000000-0005-0000-0000-0000673F0000}"/>
    <cellStyle name="Total 3" xfId="1452" xr:uid="{00000000-0005-0000-0000-0000683F0000}"/>
    <cellStyle name="Total 3 2" xfId="1453" xr:uid="{00000000-0005-0000-0000-0000693F0000}"/>
    <cellStyle name="Total 4" xfId="1454" xr:uid="{00000000-0005-0000-0000-00006A3F0000}"/>
    <cellStyle name="Total 4 2" xfId="1455" xr:uid="{00000000-0005-0000-0000-00006B3F0000}"/>
    <cellStyle name="Total 5" xfId="1456" xr:uid="{00000000-0005-0000-0000-00006C3F0000}"/>
    <cellStyle name="Total 6" xfId="1457" xr:uid="{00000000-0005-0000-0000-00006D3F0000}"/>
    <cellStyle name="Warning Text" xfId="1458" xr:uid="{00000000-0005-0000-0000-00006E3F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8CBAD"/>
      <color rgb="FFD9E1F2"/>
      <color rgb="FFF8CBB7"/>
      <color rgb="FF83AEE1"/>
      <color rgb="FFD540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externalLink" Target="externalLinks/externalLink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4.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7.xml"/><Relationship Id="rId95" Type="http://schemas.openxmlformats.org/officeDocument/2006/relationships/externalLink" Target="externalLinks/externalLink1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93" Type="http://schemas.openxmlformats.org/officeDocument/2006/relationships/externalLink" Target="externalLinks/externalLink10.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5.xml"/><Relationship Id="rId91" Type="http://schemas.openxmlformats.org/officeDocument/2006/relationships/externalLink" Target="externalLinks/externalLink8.xml"/><Relationship Id="rId96"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94" Type="http://schemas.openxmlformats.org/officeDocument/2006/relationships/externalLink" Target="externalLinks/externalLink11.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575" b="0" i="0" u="none" strike="noStrike" baseline="0">
                <a:solidFill>
                  <a:srgbClr val="000000"/>
                </a:solidFill>
                <a:latin typeface="Arial"/>
                <a:ea typeface="Arial"/>
                <a:cs typeface="Arial"/>
              </a:defRPr>
            </a:pPr>
            <a:r>
              <a:rPr lang="es-PE" sz="900" b="1" i="0" u="none" strike="noStrike" baseline="0">
                <a:solidFill>
                  <a:srgbClr val="000000"/>
                </a:solidFill>
                <a:latin typeface="Arial Narrow"/>
              </a:rPr>
              <a:t>Perú: Evolución de hogares con niñas, niños y adolescentes beneficiarios de programas alimentarios, por ámbito geográfico</a:t>
            </a:r>
          </a:p>
          <a:p>
            <a:pPr>
              <a:defRPr lang="es-ES" sz="1575" b="0" i="0" u="none" strike="noStrike" baseline="0">
                <a:solidFill>
                  <a:srgbClr val="000000"/>
                </a:solidFill>
                <a:latin typeface="Arial"/>
                <a:ea typeface="Arial"/>
                <a:cs typeface="Arial"/>
              </a:defRPr>
            </a:pPr>
            <a:r>
              <a:rPr lang="es-PE" sz="900" b="0" i="0" u="none" strike="noStrike" baseline="0">
                <a:solidFill>
                  <a:srgbClr val="000000"/>
                </a:solidFill>
                <a:latin typeface="Arial Narrow"/>
              </a:rPr>
              <a:t>(Porcentaje)</a:t>
            </a:r>
          </a:p>
        </c:rich>
      </c:tx>
      <c:layout>
        <c:manualLayout>
          <c:xMode val="edge"/>
          <c:yMode val="edge"/>
          <c:x val="0.15059246541955079"/>
          <c:y val="3.3505196804019012E-2"/>
        </c:manualLayout>
      </c:layout>
      <c:overlay val="0"/>
      <c:spPr>
        <a:noFill/>
        <a:ln w="25400">
          <a:noFill/>
        </a:ln>
      </c:spPr>
    </c:title>
    <c:autoTitleDeleted val="0"/>
    <c:plotArea>
      <c:layout>
        <c:manualLayout>
          <c:layoutTarget val="inner"/>
          <c:xMode val="edge"/>
          <c:yMode val="edge"/>
          <c:x val="0.10490711074170959"/>
          <c:y val="0.20876314931735132"/>
          <c:w val="0.8494091869732"/>
          <c:h val="0.52319653470891159"/>
        </c:manualLayout>
      </c:layout>
      <c:lineChart>
        <c:grouping val="standard"/>
        <c:varyColors val="0"/>
        <c:ser>
          <c:idx val="0"/>
          <c:order val="0"/>
          <c:tx>
            <c:strRef>
              <c:f>'graf.1.6 prog alim'!$B$2</c:f>
              <c:strCache>
                <c:ptCount val="1"/>
                <c:pt idx="0">
                  <c:v>Lima Metropolitana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'graf.1.6 prog alim'!$A$10:$A$18</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'graf.1.6 prog alim'!$B$10:$B$18</c:f>
              <c:numCache>
                <c:formatCode>0.0</c:formatCode>
                <c:ptCount val="9"/>
                <c:pt idx="0">
                  <c:v>25.011377492890727</c:v>
                </c:pt>
                <c:pt idx="1">
                  <c:v>28.581608834668586</c:v>
                </c:pt>
                <c:pt idx="2">
                  <c:v>29.560287288459858</c:v>
                </c:pt>
                <c:pt idx="3">
                  <c:v>28.099954952618443</c:v>
                </c:pt>
                <c:pt idx="4">
                  <c:v>25.398665077079936</c:v>
                </c:pt>
                <c:pt idx="5">
                  <c:v>26.038051395418943</c:v>
                </c:pt>
                <c:pt idx="6">
                  <c:v>26.834052292522511</c:v>
                </c:pt>
                <c:pt idx="7">
                  <c:v>23.852686437998237</c:v>
                </c:pt>
                <c:pt idx="8">
                  <c:v>23.837486192637012</c:v>
                </c:pt>
              </c:numCache>
            </c:numRef>
          </c:val>
          <c:smooth val="0"/>
          <c:extLst>
            <c:ext xmlns:c16="http://schemas.microsoft.com/office/drawing/2014/chart" uri="{C3380CC4-5D6E-409C-BE32-E72D297353CC}">
              <c16:uniqueId val="{00000000-0A34-46E0-B929-AC14E68C231D}"/>
            </c:ext>
          </c:extLst>
        </c:ser>
        <c:ser>
          <c:idx val="1"/>
          <c:order val="1"/>
          <c:tx>
            <c:strRef>
              <c:f>'graf.1.6 prog alim'!$C$2</c:f>
              <c:strCache>
                <c:ptCount val="1"/>
                <c:pt idx="0">
                  <c:v>Área Urbana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'graf.1.6 prog alim'!$A$10:$A$18</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'graf.1.6 prog alim'!$C$10:$C$18</c:f>
              <c:numCache>
                <c:formatCode>0.0</c:formatCode>
                <c:ptCount val="9"/>
                <c:pt idx="0">
                  <c:v>36.495862580602235</c:v>
                </c:pt>
                <c:pt idx="1">
                  <c:v>35.850179194550428</c:v>
                </c:pt>
                <c:pt idx="2">
                  <c:v>29.077613207599757</c:v>
                </c:pt>
                <c:pt idx="3">
                  <c:v>27.905422972054495</c:v>
                </c:pt>
                <c:pt idx="4">
                  <c:v>32.335123052570438</c:v>
                </c:pt>
                <c:pt idx="5">
                  <c:v>33.757781460323685</c:v>
                </c:pt>
                <c:pt idx="6">
                  <c:v>21.748096145071493</c:v>
                </c:pt>
                <c:pt idx="7">
                  <c:v>29.838483899416584</c:v>
                </c:pt>
                <c:pt idx="8">
                  <c:v>36.056965750856371</c:v>
                </c:pt>
              </c:numCache>
            </c:numRef>
          </c:val>
          <c:smooth val="0"/>
          <c:extLst>
            <c:ext xmlns:c16="http://schemas.microsoft.com/office/drawing/2014/chart" uri="{C3380CC4-5D6E-409C-BE32-E72D297353CC}">
              <c16:uniqueId val="{00000001-0A34-46E0-B929-AC14E68C231D}"/>
            </c:ext>
          </c:extLst>
        </c:ser>
        <c:ser>
          <c:idx val="2"/>
          <c:order val="2"/>
          <c:tx>
            <c:strRef>
              <c:f>'graf.1.6 prog alim'!$D$2</c:f>
              <c:strCache>
                <c:ptCount val="1"/>
                <c:pt idx="0">
                  <c:v>Área Rural</c:v>
                </c:pt>
              </c:strCache>
            </c:strRef>
          </c:tx>
          <c:spPr>
            <a:ln w="12700">
              <a:solidFill>
                <a:srgbClr val="FF6600"/>
              </a:solidFill>
              <a:prstDash val="solid"/>
            </a:ln>
          </c:spPr>
          <c:marker>
            <c:symbol val="triangle"/>
            <c:size val="5"/>
            <c:spPr>
              <a:solidFill>
                <a:srgbClr val="FF6600"/>
              </a:solidFill>
              <a:ln>
                <a:solidFill>
                  <a:srgbClr val="FF6600"/>
                </a:solidFill>
                <a:prstDash val="solid"/>
              </a:ln>
            </c:spPr>
          </c:marker>
          <c:cat>
            <c:strRef>
              <c:f>'graf.1.6 prog alim'!$A$10:$A$18</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'graf.1.6 prog alim'!$D$10:$D$18</c:f>
              <c:numCache>
                <c:formatCode>0.0</c:formatCode>
                <c:ptCount val="9"/>
                <c:pt idx="0">
                  <c:v>69.62657640465298</c:v>
                </c:pt>
                <c:pt idx="1">
                  <c:v>75.450431255365004</c:v>
                </c:pt>
                <c:pt idx="2">
                  <c:v>71.084292468779225</c:v>
                </c:pt>
                <c:pt idx="3">
                  <c:v>61.287507539926324</c:v>
                </c:pt>
                <c:pt idx="4">
                  <c:v>68.626182329669589</c:v>
                </c:pt>
                <c:pt idx="5">
                  <c:v>73.93995461566125</c:v>
                </c:pt>
                <c:pt idx="6">
                  <c:v>63.503481085395535</c:v>
                </c:pt>
                <c:pt idx="7">
                  <c:v>57.617546426910124</c:v>
                </c:pt>
                <c:pt idx="8">
                  <c:v>69.753584458956936</c:v>
                </c:pt>
              </c:numCache>
            </c:numRef>
          </c:val>
          <c:smooth val="0"/>
          <c:extLst>
            <c:ext xmlns:c16="http://schemas.microsoft.com/office/drawing/2014/chart" uri="{C3380CC4-5D6E-409C-BE32-E72D297353CC}">
              <c16:uniqueId val="{00000002-0A34-46E0-B929-AC14E68C231D}"/>
            </c:ext>
          </c:extLst>
        </c:ser>
        <c:dLbls>
          <c:showLegendKey val="0"/>
          <c:showVal val="0"/>
          <c:showCatName val="0"/>
          <c:showSerName val="0"/>
          <c:showPercent val="0"/>
          <c:showBubbleSize val="0"/>
        </c:dLbls>
        <c:marker val="1"/>
        <c:smooth val="0"/>
        <c:axId val="-1454581216"/>
        <c:axId val="-1454583936"/>
      </c:lineChart>
      <c:catAx>
        <c:axId val="-1454581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675" b="0" i="0" u="none" strike="noStrike" baseline="0">
                <a:solidFill>
                  <a:srgbClr val="000000"/>
                </a:solidFill>
                <a:latin typeface="Arial Narrow"/>
                <a:ea typeface="Arial Narrow"/>
                <a:cs typeface="Arial Narrow"/>
              </a:defRPr>
            </a:pPr>
            <a:endParaRPr lang="es-PE"/>
          </a:p>
        </c:txPr>
        <c:crossAx val="-1454583936"/>
        <c:crosses val="autoZero"/>
        <c:auto val="1"/>
        <c:lblAlgn val="ctr"/>
        <c:lblOffset val="100"/>
        <c:tickLblSkip val="1"/>
        <c:tickMarkSkip val="1"/>
        <c:noMultiLvlLbl val="0"/>
      </c:catAx>
      <c:valAx>
        <c:axId val="-1454583936"/>
        <c:scaling>
          <c:orientation val="minMax"/>
          <c:max val="9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725" b="0" i="0" u="none" strike="noStrike" baseline="0">
                <a:solidFill>
                  <a:srgbClr val="000000"/>
                </a:solidFill>
                <a:latin typeface="Arial Narrow"/>
                <a:ea typeface="Arial Narrow"/>
                <a:cs typeface="Arial Narrow"/>
              </a:defRPr>
            </a:pPr>
            <a:endParaRPr lang="es-PE"/>
          </a:p>
        </c:txPr>
        <c:crossAx val="-1454581216"/>
        <c:crosses val="autoZero"/>
        <c:crossBetween val="between"/>
        <c:majorUnit val="10"/>
      </c:valAx>
      <c:spPr>
        <a:noFill/>
        <a:ln w="12700">
          <a:solidFill>
            <a:srgbClr val="000000"/>
          </a:solidFill>
          <a:prstDash val="solid"/>
        </a:ln>
      </c:spPr>
    </c:plotArea>
    <c:legend>
      <c:legendPos val="b"/>
      <c:layout>
        <c:manualLayout>
          <c:xMode val="edge"/>
          <c:yMode val="edge"/>
          <c:x val="0.17935737728215442"/>
          <c:y val="0.80412479367914635"/>
          <c:w val="0.70896902259317662"/>
          <c:h val="4.6391810959411688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s-PE"/>
    </a:p>
  </c:txPr>
  <c:printSettings>
    <c:headerFooter alignWithMargins="0"/>
    <c:pageMargins b="1" l="0.75000000000000544" r="0.75000000000000544"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300" b="1" i="0" u="none" strike="noStrike" baseline="0">
                <a:solidFill>
                  <a:srgbClr val="000000"/>
                </a:solidFill>
                <a:latin typeface="Arial"/>
                <a:ea typeface="Arial"/>
                <a:cs typeface="Arial"/>
              </a:defRPr>
            </a:pPr>
            <a:r>
              <a:rPr lang="es-PE"/>
              <a:t>Hogares según porcentaje de adultos mayores por edad</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ES" sz="2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graf2.1!#REF!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graf2.1!#REF!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graf2.1!#REF!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591-4EB9-867F-F6D29E2B44EB}"/>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lang="es-ES" sz="2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graf2.1!#REF!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graf2.1!#REF!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graf2.1!#REF!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591-4EB9-867F-F6D29E2B44EB}"/>
            </c:ext>
          </c:extLst>
        </c:ser>
        <c:dLbls>
          <c:showLegendKey val="0"/>
          <c:showVal val="1"/>
          <c:showCatName val="0"/>
          <c:showSerName val="0"/>
          <c:showPercent val="0"/>
          <c:showBubbleSize val="0"/>
        </c:dLbls>
        <c:gapWidth val="150"/>
        <c:shape val="box"/>
        <c:axId val="-1454587744"/>
        <c:axId val="-1454608960"/>
        <c:axId val="0"/>
      </c:bar3DChart>
      <c:catAx>
        <c:axId val="-14545877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300" b="0" i="0" u="none" strike="noStrike" baseline="0">
                <a:solidFill>
                  <a:srgbClr val="000000"/>
                </a:solidFill>
                <a:latin typeface="Arial"/>
                <a:ea typeface="Arial"/>
                <a:cs typeface="Arial"/>
              </a:defRPr>
            </a:pPr>
            <a:endParaRPr lang="es-PE"/>
          </a:p>
        </c:txPr>
        <c:crossAx val="-1454608960"/>
        <c:crosses val="autoZero"/>
        <c:auto val="1"/>
        <c:lblAlgn val="ctr"/>
        <c:lblOffset val="100"/>
        <c:tickLblSkip val="1"/>
        <c:tickMarkSkip val="1"/>
        <c:noMultiLvlLbl val="0"/>
      </c:catAx>
      <c:valAx>
        <c:axId val="-1454608960"/>
        <c:scaling>
          <c:orientation val="minMax"/>
          <c:max val="8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00" b="0" i="0" u="none" strike="noStrike" baseline="0">
                <a:solidFill>
                  <a:srgbClr val="000000"/>
                </a:solidFill>
                <a:latin typeface="Arial"/>
                <a:ea typeface="Arial"/>
                <a:cs typeface="Arial"/>
              </a:defRPr>
            </a:pPr>
            <a:endParaRPr lang="es-PE"/>
          </a:p>
        </c:txPr>
        <c:crossAx val="-14545877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ES" sz="23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 r="0.75000000000000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300" b="1" i="0" u="none" strike="noStrike" baseline="0">
                <a:solidFill>
                  <a:srgbClr val="000000"/>
                </a:solidFill>
                <a:latin typeface="Arial"/>
                <a:ea typeface="Arial"/>
                <a:cs typeface="Arial"/>
              </a:defRPr>
            </a:pPr>
            <a:r>
              <a:rPr lang="es-PE"/>
              <a:t>Hogares según porcentaje de adultos mayores por edad</a:t>
            </a:r>
          </a:p>
        </c:rich>
      </c:tx>
      <c:overlay val="0"/>
      <c:spPr>
        <a:noFill/>
        <a:ln w="25400">
          <a:noFill/>
        </a:ln>
      </c:spPr>
    </c:title>
    <c:autoTitleDeleted val="0"/>
    <c:view3D>
      <c:rotX val="15"/>
      <c:hPercent val="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tx>
            <c:v>#¡REF!</c:v>
          </c:tx>
          <c:spPr>
            <a:solidFill>
              <a:srgbClr val="9999FF"/>
            </a:solidFill>
            <a:ln w="12700">
              <a:solidFill>
                <a:srgbClr val="000000"/>
              </a:solidFill>
              <a:prstDash val="solid"/>
            </a:ln>
          </c:spPr>
          <c:invertIfNegative val="0"/>
          <c:dLbls>
            <c:spPr>
              <a:noFill/>
              <a:ln w="25400">
                <a:noFill/>
              </a:ln>
            </c:spPr>
            <c:txPr>
              <a:bodyPr/>
              <a:lstStyle/>
              <a:p>
                <a:pPr>
                  <a:defRPr lang="es-ES" sz="2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790F-433F-9FA3-B9446320ACD4}"/>
            </c:ext>
          </c:extLst>
        </c:ser>
        <c:ser>
          <c:idx val="1"/>
          <c:order val="1"/>
          <c:tx>
            <c:v>#¡REF!</c:v>
          </c:tx>
          <c:spPr>
            <a:solidFill>
              <a:srgbClr val="993366"/>
            </a:solidFill>
            <a:ln w="12700">
              <a:solidFill>
                <a:srgbClr val="000000"/>
              </a:solidFill>
              <a:prstDash val="solid"/>
            </a:ln>
          </c:spPr>
          <c:invertIfNegative val="0"/>
          <c:dLbls>
            <c:spPr>
              <a:noFill/>
              <a:ln w="25400">
                <a:noFill/>
              </a:ln>
            </c:spPr>
            <c:txPr>
              <a:bodyPr/>
              <a:lstStyle/>
              <a:p>
                <a:pPr>
                  <a:defRPr lang="es-ES" sz="2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790F-433F-9FA3-B9446320ACD4}"/>
            </c:ext>
          </c:extLst>
        </c:ser>
        <c:dLbls>
          <c:showLegendKey val="0"/>
          <c:showVal val="1"/>
          <c:showCatName val="0"/>
          <c:showSerName val="0"/>
          <c:showPercent val="0"/>
          <c:showBubbleSize val="0"/>
        </c:dLbls>
        <c:gapWidth val="150"/>
        <c:shape val="box"/>
        <c:axId val="-1454605696"/>
        <c:axId val="-1454604064"/>
        <c:axId val="0"/>
      </c:bar3DChart>
      <c:catAx>
        <c:axId val="-1454605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300" b="0" i="0" u="none" strike="noStrike" baseline="0">
                <a:solidFill>
                  <a:srgbClr val="000000"/>
                </a:solidFill>
                <a:latin typeface="Arial"/>
                <a:ea typeface="Arial"/>
                <a:cs typeface="Arial"/>
              </a:defRPr>
            </a:pPr>
            <a:endParaRPr lang="es-PE"/>
          </a:p>
        </c:txPr>
        <c:crossAx val="-1454604064"/>
        <c:crosses val="autoZero"/>
        <c:auto val="1"/>
        <c:lblAlgn val="ctr"/>
        <c:lblOffset val="100"/>
        <c:tickLblSkip val="1"/>
        <c:tickMarkSkip val="1"/>
        <c:noMultiLvlLbl val="0"/>
      </c:catAx>
      <c:valAx>
        <c:axId val="-1454604064"/>
        <c:scaling>
          <c:orientation val="minMax"/>
          <c:max val="8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00" b="0" i="0" u="none" strike="noStrike" baseline="0">
                <a:solidFill>
                  <a:srgbClr val="000000"/>
                </a:solidFill>
                <a:latin typeface="Arial"/>
                <a:ea typeface="Arial"/>
                <a:cs typeface="Arial"/>
              </a:defRPr>
            </a:pPr>
            <a:endParaRPr lang="es-PE"/>
          </a:p>
        </c:txPr>
        <c:crossAx val="-145460569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ES" sz="23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 r="0.75000000000000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950" b="0"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Adultos mayores por grupos de edad</a:t>
            </a:r>
          </a:p>
          <a:p>
            <a:pPr>
              <a:defRPr lang="es-ES" sz="950" b="0"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29980335150413889"/>
          <c:y val="1.865671641791046E-2"/>
        </c:manualLayout>
      </c:layout>
      <c:overlay val="0"/>
      <c:spPr>
        <a:noFill/>
        <a:ln w="25400">
          <a:noFill/>
        </a:ln>
      </c:spPr>
    </c:title>
    <c:autoTitleDeleted val="0"/>
    <c:plotArea>
      <c:layout>
        <c:manualLayout>
          <c:layoutTarget val="inner"/>
          <c:xMode val="edge"/>
          <c:yMode val="edge"/>
          <c:x val="8.5267553547241345E-2"/>
          <c:y val="0.16745164546739533"/>
          <c:w val="0.88618141147774088"/>
          <c:h val="0.4981255804562893"/>
        </c:manualLayout>
      </c:layout>
      <c:barChart>
        <c:barDir val="col"/>
        <c:grouping val="clustered"/>
        <c:varyColors val="0"/>
        <c:ser>
          <c:idx val="0"/>
          <c:order val="0"/>
          <c:tx>
            <c:strRef>
              <c:f>graf2.1!$A$9</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4.0675108330944666E-3"/>
                  <c:y val="7.24853624066223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3C-4C9C-B9FA-A663A4DEFC8B}"/>
                </c:ext>
              </c:extLst>
            </c:dLbl>
            <c:dLbl>
              <c:idx val="1"/>
              <c:layout>
                <c:manualLayout>
                  <c:x val="-1.1816081876275101E-3"/>
                  <c:y val="-1.8501918029477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3C-4C9C-B9FA-A663A4DEFC8B}"/>
                </c:ext>
              </c:extLst>
            </c:dLbl>
            <c:dLbl>
              <c:idx val="2"/>
              <c:layout>
                <c:manualLayout>
                  <c:x val="-3.0149443311020892E-3"/>
                  <c:y val="-5.253381788814919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3C-4C9C-B9FA-A663A4DEFC8B}"/>
                </c:ext>
              </c:extLst>
            </c:dLbl>
            <c:spPr>
              <a:noFill/>
              <a:ln w="25400">
                <a:noFill/>
              </a:ln>
            </c:spPr>
            <c:txPr>
              <a:bodyPr/>
              <a:lstStyle/>
              <a:p>
                <a:pPr>
                  <a:defRPr lang="es-ES" sz="825"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graf2.1!$B$5:$D$5</c:f>
              <c:strCache>
                <c:ptCount val="3"/>
                <c:pt idx="0">
                  <c:v>Nacional</c:v>
                </c:pt>
                <c:pt idx="1">
                  <c:v>De 60 a 79 años</c:v>
                </c:pt>
                <c:pt idx="2">
                  <c:v>De 80 y más años</c:v>
                </c:pt>
              </c:strCache>
            </c:strRef>
          </c:cat>
          <c:val>
            <c:numRef>
              <c:f>graf2.1!$B$9:$D$9</c:f>
              <c:numCache>
                <c:formatCode>0.0</c:formatCode>
                <c:ptCount val="3"/>
                <c:pt idx="0">
                  <c:v>8.9842992985414476</c:v>
                </c:pt>
                <c:pt idx="1">
                  <c:v>7.5647680127995356</c:v>
                </c:pt>
                <c:pt idx="2">
                  <c:v>1.4195312857419082</c:v>
                </c:pt>
              </c:numCache>
            </c:numRef>
          </c:val>
          <c:extLst>
            <c:ext xmlns:c16="http://schemas.microsoft.com/office/drawing/2014/chart" uri="{C3380CC4-5D6E-409C-BE32-E72D297353CC}">
              <c16:uniqueId val="{00000003-BE3C-4C9C-B9FA-A663A4DEFC8B}"/>
            </c:ext>
          </c:extLst>
        </c:ser>
        <c:ser>
          <c:idx val="1"/>
          <c:order val="1"/>
          <c:tx>
            <c:strRef>
              <c:f>graf2.1!$A$13</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3.1412882811490302E-3"/>
                  <c:y val="3.920856046840568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3C-4C9C-B9FA-A663A4DEFC8B}"/>
                </c:ext>
              </c:extLst>
            </c:dLbl>
            <c:dLbl>
              <c:idx val="1"/>
              <c:layout>
                <c:manualLayout>
                  <c:x val="3.7633411455260257E-4"/>
                  <c:y val="2.4308499899051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3C-4C9C-B9FA-A663A4DEFC8B}"/>
                </c:ext>
              </c:extLst>
            </c:dLbl>
            <c:dLbl>
              <c:idx val="2"/>
              <c:layout>
                <c:manualLayout>
                  <c:x val="4.0690845121875825E-4"/>
                  <c:y val="8.39047042196648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3C-4C9C-B9FA-A663A4DEFC8B}"/>
                </c:ext>
              </c:extLst>
            </c:dLbl>
            <c:spPr>
              <a:noFill/>
              <a:ln w="25400">
                <a:noFill/>
              </a:ln>
            </c:spPr>
            <c:txPr>
              <a:bodyPr/>
              <a:lstStyle/>
              <a:p>
                <a:pPr>
                  <a:defRPr lang="es-ES" sz="825"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graf2.1!$B$5:$D$5</c:f>
              <c:strCache>
                <c:ptCount val="3"/>
                <c:pt idx="0">
                  <c:v>Nacional</c:v>
                </c:pt>
                <c:pt idx="1">
                  <c:v>De 60 a 79 años</c:v>
                </c:pt>
                <c:pt idx="2">
                  <c:v>De 80 y más años</c:v>
                </c:pt>
              </c:strCache>
            </c:strRef>
          </c:cat>
          <c:val>
            <c:numRef>
              <c:f>graf2.1!$B$13:$D$13</c:f>
              <c:numCache>
                <c:formatCode>0.0</c:formatCode>
                <c:ptCount val="3"/>
                <c:pt idx="0">
                  <c:v>9.6032657755810789</c:v>
                </c:pt>
                <c:pt idx="1">
                  <c:v>8.1843839598454142</c:v>
                </c:pt>
                <c:pt idx="2">
                  <c:v>1.4188818157356573</c:v>
                </c:pt>
              </c:numCache>
            </c:numRef>
          </c:val>
          <c:extLst>
            <c:ext xmlns:c16="http://schemas.microsoft.com/office/drawing/2014/chart" uri="{C3380CC4-5D6E-409C-BE32-E72D297353CC}">
              <c16:uniqueId val="{00000007-BE3C-4C9C-B9FA-A663A4DEFC8B}"/>
            </c:ext>
          </c:extLst>
        </c:ser>
        <c:dLbls>
          <c:showLegendKey val="0"/>
          <c:showVal val="1"/>
          <c:showCatName val="0"/>
          <c:showSerName val="0"/>
          <c:showPercent val="0"/>
          <c:showBubbleSize val="0"/>
        </c:dLbls>
        <c:gapWidth val="179"/>
        <c:overlap val="-10"/>
        <c:axId val="-266473088"/>
        <c:axId val="-266470912"/>
      </c:barChart>
      <c:catAx>
        <c:axId val="-266473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25" b="0" i="0" u="none" strike="noStrike" baseline="0">
                <a:solidFill>
                  <a:srgbClr val="000000"/>
                </a:solidFill>
                <a:latin typeface="Arial Narrow"/>
                <a:ea typeface="Arial Narrow"/>
                <a:cs typeface="Arial Narrow"/>
              </a:defRPr>
            </a:pPr>
            <a:endParaRPr lang="es-PE"/>
          </a:p>
        </c:txPr>
        <c:crossAx val="-266470912"/>
        <c:crosses val="autoZero"/>
        <c:auto val="1"/>
        <c:lblAlgn val="ctr"/>
        <c:lblOffset val="100"/>
        <c:tickLblSkip val="1"/>
        <c:tickMarkSkip val="1"/>
        <c:noMultiLvlLbl val="0"/>
      </c:catAx>
      <c:valAx>
        <c:axId val="-266470912"/>
        <c:scaling>
          <c:orientation val="minMax"/>
          <c:max val="12"/>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25" b="0" i="0" u="none" strike="noStrike" baseline="0">
                <a:solidFill>
                  <a:srgbClr val="000000"/>
                </a:solidFill>
                <a:latin typeface="Arial Narrow"/>
                <a:ea typeface="Arial Narrow"/>
                <a:cs typeface="Arial Narrow"/>
              </a:defRPr>
            </a:pPr>
            <a:endParaRPr lang="es-PE"/>
          </a:p>
        </c:txPr>
        <c:crossAx val="-266473088"/>
        <c:crosses val="autoZero"/>
        <c:crossBetween val="between"/>
        <c:majorUnit val="2"/>
      </c:valAx>
      <c:spPr>
        <a:noFill/>
        <a:ln w="3175">
          <a:solidFill>
            <a:srgbClr val="000000"/>
          </a:solidFill>
          <a:prstDash val="solid"/>
        </a:ln>
      </c:spPr>
    </c:plotArea>
    <c:legend>
      <c:legendPos val="b"/>
      <c:layout>
        <c:manualLayout>
          <c:xMode val="edge"/>
          <c:yMode val="edge"/>
          <c:x val="0.35267834561365308"/>
          <c:y val="0.7798522107813447"/>
          <c:w val="0.40884182839029498"/>
          <c:h val="7.4176458711891782E-2"/>
        </c:manualLayout>
      </c:layout>
      <c:overlay val="0"/>
      <c:spPr>
        <a:solidFill>
          <a:srgbClr val="FFFFFF"/>
        </a:solidFill>
        <a:ln w="3175">
          <a:solidFill>
            <a:srgbClr val="000000"/>
          </a:solidFill>
          <a:prstDash val="solid"/>
        </a:ln>
      </c:spPr>
      <c:txPr>
        <a:bodyPr/>
        <a:lstStyle/>
        <a:p>
          <a:pPr>
            <a:defRPr lang="es-ES" sz="75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 r="0.750000000000005" t="1" header="0" footer="0"/>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Población adulta mayor por ámbito geográfico </a:t>
            </a:r>
          </a:p>
          <a:p>
            <a:pPr>
              <a:defRPr lang="es-ES" sz="800" b="0"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 </a:t>
            </a:r>
          </a:p>
        </c:rich>
      </c:tx>
      <c:layout>
        <c:manualLayout>
          <c:xMode val="edge"/>
          <c:yMode val="edge"/>
          <c:x val="0.25691710411198593"/>
          <c:y val="3.7313432835820892E-2"/>
        </c:manualLayout>
      </c:layout>
      <c:overlay val="0"/>
      <c:spPr>
        <a:noFill/>
        <a:ln w="25400">
          <a:noFill/>
        </a:ln>
      </c:spPr>
    </c:title>
    <c:autoTitleDeleted val="0"/>
    <c:plotArea>
      <c:layout>
        <c:manualLayout>
          <c:layoutTarget val="inner"/>
          <c:xMode val="edge"/>
          <c:yMode val="edge"/>
          <c:x val="7.7777996500437971E-2"/>
          <c:y val="0.17166101428332695"/>
          <c:w val="0.87777974628172073"/>
          <c:h val="0.46296463745890287"/>
        </c:manualLayout>
      </c:layout>
      <c:barChart>
        <c:barDir val="col"/>
        <c:grouping val="clustered"/>
        <c:varyColors val="0"/>
        <c:ser>
          <c:idx val="0"/>
          <c:order val="0"/>
          <c:tx>
            <c:strRef>
              <c:f>graf2.2!$A$11</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4.0463692038495919E-3"/>
                  <c:y val="-4.99985472295669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24-4609-AE2E-FB7F9B5577FE}"/>
                </c:ext>
              </c:extLst>
            </c:dLbl>
            <c:dLbl>
              <c:idx val="1"/>
              <c:layout>
                <c:manualLayout>
                  <c:x val="3.8650481189851271E-3"/>
                  <c:y val="-6.27713048784035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4-4609-AE2E-FB7F9B5577FE}"/>
                </c:ext>
              </c:extLst>
            </c:dLbl>
            <c:dLbl>
              <c:idx val="2"/>
              <c:layout>
                <c:manualLayout>
                  <c:x val="7.8501749781277348E-3"/>
                  <c:y val="-5.92846558386844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4-4609-AE2E-FB7F9B5577FE}"/>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graf2.2!$B$3:$D$3</c:f>
              <c:strCache>
                <c:ptCount val="3"/>
                <c:pt idx="0">
                  <c:v>Lima Metropolitana</c:v>
                </c:pt>
                <c:pt idx="1">
                  <c:v>Área Urbana</c:v>
                </c:pt>
                <c:pt idx="2">
                  <c:v>Área Rural</c:v>
                </c:pt>
              </c:strCache>
            </c:strRef>
          </c:cat>
          <c:val>
            <c:numRef>
              <c:f>graf2.2!$B$11:$D$11</c:f>
              <c:numCache>
                <c:formatCode>0.0</c:formatCode>
                <c:ptCount val="3"/>
                <c:pt idx="0">
                  <c:v>9.594383775351055</c:v>
                </c:pt>
                <c:pt idx="1">
                  <c:v>8.3035375650427827</c:v>
                </c:pt>
                <c:pt idx="2">
                  <c:v>9.4301486687232696</c:v>
                </c:pt>
              </c:numCache>
            </c:numRef>
          </c:val>
          <c:extLst>
            <c:ext xmlns:c16="http://schemas.microsoft.com/office/drawing/2014/chart" uri="{C3380CC4-5D6E-409C-BE32-E72D297353CC}">
              <c16:uniqueId val="{00000003-5D24-4609-AE2E-FB7F9B5577FE}"/>
            </c:ext>
          </c:extLst>
        </c:ser>
        <c:ser>
          <c:idx val="1"/>
          <c:order val="1"/>
          <c:tx>
            <c:strRef>
              <c:f>graf2.2!$A$15</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1.1633202099737621E-2"/>
                  <c:y val="1.73635122177994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24-4609-AE2E-FB7F9B5577FE}"/>
                </c:ext>
              </c:extLst>
            </c:dLbl>
            <c:dLbl>
              <c:idx val="1"/>
              <c:layout>
                <c:manualLayout>
                  <c:x val="1.0757436570428592E-2"/>
                  <c:y val="-7.56757803798510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24-4609-AE2E-FB7F9B5577FE}"/>
                </c:ext>
              </c:extLst>
            </c:dLbl>
            <c:dLbl>
              <c:idx val="2"/>
              <c:layout>
                <c:manualLayout>
                  <c:x val="1.2659448818897637E-2"/>
                  <c:y val="-7.0906819304413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24-4609-AE2E-FB7F9B5577FE}"/>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graf2.2!$B$3:$D$3</c:f>
              <c:strCache>
                <c:ptCount val="3"/>
                <c:pt idx="0">
                  <c:v>Lima Metropolitana</c:v>
                </c:pt>
                <c:pt idx="1">
                  <c:v>Área Urbana</c:v>
                </c:pt>
                <c:pt idx="2">
                  <c:v>Área Rural</c:v>
                </c:pt>
              </c:strCache>
            </c:strRef>
          </c:cat>
          <c:val>
            <c:numRef>
              <c:f>graf2.2!$B$15:$D$15</c:f>
              <c:numCache>
                <c:formatCode>0.0</c:formatCode>
                <c:ptCount val="3"/>
                <c:pt idx="0">
                  <c:v>10.894615599331654</c:v>
                </c:pt>
                <c:pt idx="1">
                  <c:v>8.2748588554553475</c:v>
                </c:pt>
                <c:pt idx="2">
                  <c:v>10.399815372204825</c:v>
                </c:pt>
              </c:numCache>
            </c:numRef>
          </c:val>
          <c:extLst>
            <c:ext xmlns:c16="http://schemas.microsoft.com/office/drawing/2014/chart" uri="{C3380CC4-5D6E-409C-BE32-E72D297353CC}">
              <c16:uniqueId val="{00000007-5D24-4609-AE2E-FB7F9B5577FE}"/>
            </c:ext>
          </c:extLst>
        </c:ser>
        <c:dLbls>
          <c:showLegendKey val="0"/>
          <c:showVal val="1"/>
          <c:showCatName val="0"/>
          <c:showSerName val="0"/>
          <c:showPercent val="0"/>
          <c:showBubbleSize val="0"/>
        </c:dLbls>
        <c:gapWidth val="177"/>
        <c:overlap val="-10"/>
        <c:axId val="-266464384"/>
        <c:axId val="-266463840"/>
      </c:barChart>
      <c:catAx>
        <c:axId val="-266464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6463840"/>
        <c:crosses val="autoZero"/>
        <c:auto val="1"/>
        <c:lblAlgn val="ctr"/>
        <c:lblOffset val="100"/>
        <c:tickLblSkip val="1"/>
        <c:tickMarkSkip val="1"/>
        <c:noMultiLvlLbl val="0"/>
      </c:catAx>
      <c:valAx>
        <c:axId val="-266463840"/>
        <c:scaling>
          <c:orientation val="minMax"/>
          <c:max val="15"/>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6464384"/>
        <c:crosses val="autoZero"/>
        <c:crossBetween val="between"/>
        <c:majorUnit val="2"/>
      </c:valAx>
      <c:spPr>
        <a:noFill/>
        <a:ln w="3175">
          <a:solidFill>
            <a:srgbClr val="000000"/>
          </a:solidFill>
          <a:prstDash val="solid"/>
        </a:ln>
      </c:spPr>
    </c:plotArea>
    <c:legend>
      <c:legendPos val="b"/>
      <c:layout>
        <c:manualLayout>
          <c:xMode val="edge"/>
          <c:yMode val="edge"/>
          <c:x val="0.35277843394575975"/>
          <c:y val="0.73204596616434692"/>
          <c:w val="0.38698775153106113"/>
          <c:h val="7.1094989530803093E-2"/>
        </c:manualLayout>
      </c:layout>
      <c:overlay val="0"/>
      <c:spPr>
        <a:solidFill>
          <a:srgbClr val="FFFFFF"/>
        </a:solidFill>
        <a:ln w="3175">
          <a:solidFill>
            <a:srgbClr val="000000"/>
          </a:solidFill>
          <a:prstDash val="solid"/>
        </a:ln>
      </c:spPr>
      <c:txPr>
        <a:bodyPr/>
        <a:lstStyle/>
        <a:p>
          <a:pPr>
            <a:defRPr lang="es-ES"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 r="0.75000000000000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Tipo de hogar en el que viven los adultos mayores</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00FFFF"/>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E4B2-4386-8150-6E6C0CBE9A9B}"/>
            </c:ext>
          </c:extLst>
        </c:ser>
        <c:ser>
          <c:idx val="1"/>
          <c:order val="1"/>
          <c:spPr>
            <a:solidFill>
              <a:srgbClr val="333399"/>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E4B2-4386-8150-6E6C0CBE9A9B}"/>
            </c:ext>
          </c:extLst>
        </c:ser>
        <c:dLbls>
          <c:showLegendKey val="0"/>
          <c:showVal val="1"/>
          <c:showCatName val="0"/>
          <c:showSerName val="0"/>
          <c:showPercent val="0"/>
          <c:showBubbleSize val="0"/>
        </c:dLbls>
        <c:gapWidth val="150"/>
        <c:shape val="box"/>
        <c:axId val="-266470368"/>
        <c:axId val="-266474176"/>
        <c:axId val="0"/>
      </c:bar3DChart>
      <c:catAx>
        <c:axId val="-266470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266474176"/>
        <c:crosses val="autoZero"/>
        <c:auto val="1"/>
        <c:lblAlgn val="ctr"/>
        <c:lblOffset val="100"/>
        <c:tickLblSkip val="1"/>
        <c:tickMarkSkip val="1"/>
        <c:noMultiLvlLbl val="0"/>
      </c:catAx>
      <c:valAx>
        <c:axId val="-266474176"/>
        <c:scaling>
          <c:orientation val="minMax"/>
          <c:max val="8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26647036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Tipo de hogar en el que viven los adultos mayores</a:t>
            </a:r>
            <a:endParaRPr lang="es-PE" sz="800" b="0" i="0" u="none" strike="noStrike" baseline="0">
              <a:solidFill>
                <a:srgbClr val="000000"/>
              </a:solidFill>
              <a:latin typeface="Arial Narrow"/>
            </a:endParaRPr>
          </a:p>
          <a:p>
            <a:pPr>
              <a:defRPr lang="es-ES" sz="800" b="0"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23225851607258768"/>
          <c:y val="1.5527950310559023E-2"/>
        </c:manualLayout>
      </c:layout>
      <c:overlay val="0"/>
      <c:spPr>
        <a:noFill/>
        <a:ln w="25400">
          <a:noFill/>
        </a:ln>
      </c:spPr>
    </c:title>
    <c:autoTitleDeleted val="0"/>
    <c:plotArea>
      <c:layout>
        <c:manualLayout>
          <c:layoutTarget val="inner"/>
          <c:xMode val="edge"/>
          <c:yMode val="edge"/>
          <c:x val="0.12624781551428879"/>
          <c:y val="0.15527966907686441"/>
          <c:w val="0.82509141196060165"/>
          <c:h val="0.57453503271640971"/>
        </c:manualLayout>
      </c:layout>
      <c:barChart>
        <c:barDir val="col"/>
        <c:grouping val="clustered"/>
        <c:varyColors val="0"/>
        <c:ser>
          <c:idx val="0"/>
          <c:order val="0"/>
          <c:tx>
            <c:strRef>
              <c:f>graf2.3!$A$7</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1.2420815819075365E-2"/>
                  <c:y val="-1.6948032199257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8C-4D1E-A898-FB04698F189B}"/>
                </c:ext>
              </c:extLst>
            </c:dLbl>
            <c:dLbl>
              <c:idx val="1"/>
              <c:layout>
                <c:manualLayout>
                  <c:x val="-6.1553709295110084E-3"/>
                  <c:y val="-8.48227863010756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8C-4D1E-A898-FB04698F189B}"/>
                </c:ext>
              </c:extLst>
            </c:dLbl>
            <c:dLbl>
              <c:idx val="2"/>
              <c:layout>
                <c:manualLayout>
                  <c:x val="3.8104886012055592E-3"/>
                  <c:y val="-5.769707453681547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8C-4D1E-A898-FB04698F189B}"/>
                </c:ext>
              </c:extLst>
            </c:dLbl>
            <c:dLbl>
              <c:idx val="3"/>
              <c:layout>
                <c:manualLayout>
                  <c:x val="-2.7503141054736652E-3"/>
                  <c:y val="-7.70560076507522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8C-4D1E-A898-FB04698F189B}"/>
                </c:ext>
              </c:extLst>
            </c:dLbl>
            <c:dLbl>
              <c:idx val="4"/>
              <c:layout>
                <c:manualLayout>
                  <c:x val="-7.755609496181465E-3"/>
                  <c:y val="-2.85742915759108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8C-4D1E-A898-FB04698F189B}"/>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graf2.3!$B$3:$F$3</c:f>
              <c:strCache>
                <c:ptCount val="5"/>
                <c:pt idx="0">
                  <c:v>Nuclear</c:v>
                </c:pt>
                <c:pt idx="1">
                  <c:v>Extendido</c:v>
                </c:pt>
                <c:pt idx="2">
                  <c:v>Compuesto</c:v>
                </c:pt>
                <c:pt idx="3">
                  <c:v>Unipersonal</c:v>
                </c:pt>
                <c:pt idx="4">
                  <c:v>Sin núcleo</c:v>
                </c:pt>
              </c:strCache>
            </c:strRef>
          </c:cat>
          <c:val>
            <c:numRef>
              <c:f>graf2.3!$B$7:$F$7</c:f>
              <c:numCache>
                <c:formatCode>0.0</c:formatCode>
                <c:ptCount val="5"/>
                <c:pt idx="0">
                  <c:v>37.222063281820162</c:v>
                </c:pt>
                <c:pt idx="1">
                  <c:v>37.21684253691128</c:v>
                </c:pt>
                <c:pt idx="2">
                  <c:v>2.5634072614941399</c:v>
                </c:pt>
                <c:pt idx="3">
                  <c:v>16.824333276730268</c:v>
                </c:pt>
                <c:pt idx="4">
                  <c:v>6.1733536430439848</c:v>
                </c:pt>
              </c:numCache>
            </c:numRef>
          </c:val>
          <c:extLst>
            <c:ext xmlns:c16="http://schemas.microsoft.com/office/drawing/2014/chart" uri="{C3380CC4-5D6E-409C-BE32-E72D297353CC}">
              <c16:uniqueId val="{00000005-898C-4D1E-A898-FB04698F189B}"/>
            </c:ext>
          </c:extLst>
        </c:ser>
        <c:ser>
          <c:idx val="1"/>
          <c:order val="1"/>
          <c:tx>
            <c:strRef>
              <c:f>graf2.3!$A$11</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2.3236130571397872E-3"/>
                  <c:y val="-5.30489616460369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8C-4D1E-A898-FB04698F189B}"/>
                </c:ext>
              </c:extLst>
            </c:dLbl>
            <c:dLbl>
              <c:idx val="1"/>
              <c:layout>
                <c:manualLayout>
                  <c:x val="2.6334427494808781E-3"/>
                  <c:y val="-4.81547308260948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8C-4D1E-A898-FB04698F189B}"/>
                </c:ext>
              </c:extLst>
            </c:dLbl>
            <c:dLbl>
              <c:idx val="2"/>
              <c:layout>
                <c:manualLayout>
                  <c:x val="3.3044115099647656E-4"/>
                  <c:y val="4.1136853874511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8C-4D1E-A898-FB04698F189B}"/>
                </c:ext>
              </c:extLst>
            </c:dLbl>
            <c:dLbl>
              <c:idx val="3"/>
              <c:layout>
                <c:manualLayout>
                  <c:x val="2.7579885847602492E-3"/>
                  <c:y val="-1.2411375570685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8C-4D1E-A898-FB04698F189B}"/>
                </c:ext>
              </c:extLst>
            </c:dLbl>
            <c:dLbl>
              <c:idx val="4"/>
              <c:layout>
                <c:manualLayout>
                  <c:x val="-2.082195865867669E-3"/>
                  <c:y val="-3.98394607907770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8C-4D1E-A898-FB04698F189B}"/>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graf2.3!$B$3:$F$3</c:f>
              <c:strCache>
                <c:ptCount val="5"/>
                <c:pt idx="0">
                  <c:v>Nuclear</c:v>
                </c:pt>
                <c:pt idx="1">
                  <c:v>Extendido</c:v>
                </c:pt>
                <c:pt idx="2">
                  <c:v>Compuesto</c:v>
                </c:pt>
                <c:pt idx="3">
                  <c:v>Unipersonal</c:v>
                </c:pt>
                <c:pt idx="4">
                  <c:v>Sin núcleo</c:v>
                </c:pt>
              </c:strCache>
            </c:strRef>
          </c:cat>
          <c:val>
            <c:numRef>
              <c:f>graf2.3!$B$11:$F$11</c:f>
              <c:numCache>
                <c:formatCode>0.0</c:formatCode>
                <c:ptCount val="5"/>
                <c:pt idx="0">
                  <c:v>39.814855475373513</c:v>
                </c:pt>
                <c:pt idx="1">
                  <c:v>34.875786399484689</c:v>
                </c:pt>
                <c:pt idx="2">
                  <c:v>2.8403562225573964</c:v>
                </c:pt>
                <c:pt idx="3">
                  <c:v>16.128247692821137</c:v>
                </c:pt>
                <c:pt idx="4">
                  <c:v>6.340754209763193</c:v>
                </c:pt>
              </c:numCache>
            </c:numRef>
          </c:val>
          <c:extLst>
            <c:ext xmlns:c16="http://schemas.microsoft.com/office/drawing/2014/chart" uri="{C3380CC4-5D6E-409C-BE32-E72D297353CC}">
              <c16:uniqueId val="{0000000B-898C-4D1E-A898-FB04698F189B}"/>
            </c:ext>
          </c:extLst>
        </c:ser>
        <c:dLbls>
          <c:showLegendKey val="0"/>
          <c:showVal val="1"/>
          <c:showCatName val="0"/>
          <c:showSerName val="0"/>
          <c:showPercent val="0"/>
          <c:showBubbleSize val="0"/>
        </c:dLbls>
        <c:gapWidth val="177"/>
        <c:overlap val="-10"/>
        <c:axId val="-266468192"/>
        <c:axId val="-266467648"/>
      </c:barChart>
      <c:catAx>
        <c:axId val="-266468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6467648"/>
        <c:crosses val="autoZero"/>
        <c:auto val="1"/>
        <c:lblAlgn val="ctr"/>
        <c:lblOffset val="100"/>
        <c:tickLblSkip val="1"/>
        <c:tickMarkSkip val="1"/>
        <c:noMultiLvlLbl val="0"/>
      </c:catAx>
      <c:valAx>
        <c:axId val="-266467648"/>
        <c:scaling>
          <c:orientation val="minMax"/>
          <c:max val="6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6468192"/>
        <c:crosses val="autoZero"/>
        <c:crossBetween val="between"/>
        <c:majorUnit val="10"/>
      </c:valAx>
      <c:spPr>
        <a:noFill/>
        <a:ln w="3175">
          <a:solidFill>
            <a:srgbClr val="000000"/>
          </a:solidFill>
          <a:prstDash val="solid"/>
        </a:ln>
      </c:spPr>
    </c:plotArea>
    <c:legend>
      <c:legendPos val="b"/>
      <c:layout>
        <c:manualLayout>
          <c:xMode val="edge"/>
          <c:yMode val="edge"/>
          <c:x val="0.340502243671154"/>
          <c:y val="0.81470109714547001"/>
          <c:w val="0.39947122738690288"/>
          <c:h val="5.8951435418398784E-2"/>
        </c:manualLayout>
      </c:layout>
      <c:overlay val="0"/>
      <c:spPr>
        <a:solidFill>
          <a:srgbClr val="FFFFFF"/>
        </a:solidFill>
        <a:ln w="3175">
          <a:solidFill>
            <a:srgbClr val="000000"/>
          </a:solidFill>
          <a:prstDash val="solid"/>
        </a:ln>
      </c:spPr>
      <c:txPr>
        <a:bodyPr/>
        <a:lstStyle/>
        <a:p>
          <a:pPr>
            <a:defRPr lang="es-ES"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 r="0.75000000000000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225" b="1" i="0" u="none" strike="noStrike" baseline="0">
                <a:solidFill>
                  <a:srgbClr val="000000"/>
                </a:solidFill>
                <a:latin typeface="Arial"/>
                <a:ea typeface="Arial"/>
                <a:cs typeface="Arial"/>
              </a:defRPr>
            </a:pPr>
            <a:r>
              <a:rPr lang="es-PE"/>
              <a:t>Evolución de la proporción de hogares con adultos mayores que presentan déficit calórico</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0"/>
          <c:extLst>
            <c:ext xmlns:c16="http://schemas.microsoft.com/office/drawing/2014/chart" uri="{C3380CC4-5D6E-409C-BE32-E72D297353CC}">
              <c16:uniqueId val="{00000000-B121-4188-969F-4C12E0E0859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smooth val="0"/>
          <c:extLst>
            <c:ext xmlns:c16="http://schemas.microsoft.com/office/drawing/2014/chart" uri="{C3380CC4-5D6E-409C-BE32-E72D297353CC}">
              <c16:uniqueId val="{00000001-B121-4188-969F-4C12E0E0859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smooth val="0"/>
          <c:extLst>
            <c:ext xmlns:c16="http://schemas.microsoft.com/office/drawing/2014/chart" uri="{C3380CC4-5D6E-409C-BE32-E72D297353CC}">
              <c16:uniqueId val="{00000002-B121-4188-969F-4C12E0E08592}"/>
            </c:ext>
          </c:extLst>
        </c:ser>
        <c:dLbls>
          <c:showLegendKey val="0"/>
          <c:showVal val="0"/>
          <c:showCatName val="0"/>
          <c:showSerName val="0"/>
          <c:showPercent val="0"/>
          <c:showBubbleSize val="0"/>
        </c:dLbls>
        <c:marker val="1"/>
        <c:smooth val="0"/>
        <c:axId val="-266474720"/>
        <c:axId val="-266462752"/>
      </c:lineChart>
      <c:catAx>
        <c:axId val="-266474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50" b="0" i="0" u="none" strike="noStrike" baseline="0">
                <a:solidFill>
                  <a:srgbClr val="000000"/>
                </a:solidFill>
                <a:latin typeface="Arial"/>
                <a:ea typeface="Arial"/>
                <a:cs typeface="Arial"/>
              </a:defRPr>
            </a:pPr>
            <a:endParaRPr lang="es-PE"/>
          </a:p>
        </c:txPr>
        <c:crossAx val="-266462752"/>
        <c:crosses val="autoZero"/>
        <c:auto val="1"/>
        <c:lblAlgn val="ctr"/>
        <c:lblOffset val="100"/>
        <c:tickLblSkip val="1"/>
        <c:tickMarkSkip val="1"/>
        <c:noMultiLvlLbl val="0"/>
      </c:catAx>
      <c:valAx>
        <c:axId val="-266462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00" b="0" i="0" u="none" strike="noStrike" baseline="0">
                <a:solidFill>
                  <a:srgbClr val="000000"/>
                </a:solidFill>
                <a:latin typeface="Arial"/>
                <a:ea typeface="Arial"/>
                <a:cs typeface="Arial"/>
              </a:defRPr>
            </a:pPr>
            <a:endParaRPr lang="es-PE"/>
          </a:p>
        </c:txPr>
        <c:crossAx val="-2664747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50" b="1" i="0" u="none" strike="noStrike" baseline="0">
                <a:solidFill>
                  <a:srgbClr val="000000"/>
                </a:solidFill>
                <a:latin typeface="Arial Narrow"/>
                <a:ea typeface="Arial Narrow"/>
                <a:cs typeface="Arial Narrow"/>
              </a:defRPr>
            </a:pPr>
            <a:r>
              <a:rPr lang="es-PE" sz="850" b="1" i="0" u="none" strike="noStrike" baseline="0">
                <a:solidFill>
                  <a:srgbClr val="000000"/>
                </a:solidFill>
                <a:latin typeface="Arial Narrow"/>
              </a:rPr>
              <a:t>Perú: Adultos mayores según relación de parentesco con el jefe(a) de hogar</a:t>
            </a:r>
            <a:endParaRPr lang="es-PE" sz="850" b="0" i="0" u="none" strike="noStrike" baseline="0">
              <a:solidFill>
                <a:srgbClr val="000000"/>
              </a:solidFill>
              <a:latin typeface="Arial Narrow"/>
            </a:endParaRPr>
          </a:p>
          <a:p>
            <a:pPr>
              <a:defRPr lang="es-ES" sz="850" b="1" i="0" u="none" strike="noStrike" baseline="0">
                <a:solidFill>
                  <a:srgbClr val="000000"/>
                </a:solidFill>
                <a:latin typeface="Arial Narrow"/>
                <a:ea typeface="Arial Narrow"/>
                <a:cs typeface="Arial Narrow"/>
              </a:defRPr>
            </a:pPr>
            <a:r>
              <a:rPr lang="es-PE" sz="850" b="0" i="0" u="none" strike="noStrike" baseline="0">
                <a:solidFill>
                  <a:srgbClr val="000000"/>
                </a:solidFill>
                <a:latin typeface="Arial Narrow"/>
              </a:rPr>
              <a:t>(Porcentaje)</a:t>
            </a:r>
          </a:p>
        </c:rich>
      </c:tx>
      <c:layout>
        <c:manualLayout>
          <c:xMode val="edge"/>
          <c:yMode val="edge"/>
          <c:x val="0.16966067864271417"/>
          <c:y val="2.3809690455359852E-2"/>
        </c:manualLayout>
      </c:layout>
      <c:overlay val="0"/>
      <c:spPr>
        <a:noFill/>
        <a:ln w="25400">
          <a:noFill/>
        </a:ln>
      </c:spPr>
    </c:title>
    <c:autoTitleDeleted val="0"/>
    <c:plotArea>
      <c:layout>
        <c:manualLayout>
          <c:layoutTarget val="inner"/>
          <c:xMode val="edge"/>
          <c:yMode val="edge"/>
          <c:x val="9.0142451951570571E-2"/>
          <c:y val="0.15873061321880216"/>
          <c:w val="0.86823300313267293"/>
          <c:h val="0.55238266487680776"/>
        </c:manualLayout>
      </c:layout>
      <c:barChart>
        <c:barDir val="col"/>
        <c:grouping val="clustered"/>
        <c:varyColors val="0"/>
        <c:ser>
          <c:idx val="2"/>
          <c:order val="0"/>
          <c:tx>
            <c:strRef>
              <c:f>graf2.4!$A$13</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2.3948014562695792E-3"/>
                  <c:y val="3.09942195641968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30-4003-96D0-8D0EB7E3751F}"/>
                </c:ext>
              </c:extLst>
            </c:dLbl>
            <c:dLbl>
              <c:idx val="1"/>
              <c:layout>
                <c:manualLayout>
                  <c:x val="-2.2989162644992092E-3"/>
                  <c:y val="2.29801186875104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30-4003-96D0-8D0EB7E3751F}"/>
                </c:ext>
              </c:extLst>
            </c:dLbl>
            <c:dLbl>
              <c:idx val="2"/>
              <c:layout>
                <c:manualLayout>
                  <c:x val="-4.2608585217170428E-4"/>
                  <c:y val="5.62310942803703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30-4003-96D0-8D0EB7E3751F}"/>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graf2.4!$B$5:$D$5</c:f>
              <c:strCache>
                <c:ptCount val="3"/>
                <c:pt idx="0">
                  <c:v>Jefa(e)</c:v>
                </c:pt>
                <c:pt idx="1">
                  <c:v>Esposa(o)</c:v>
                </c:pt>
                <c:pt idx="2">
                  <c:v>Padre/Madre o Suegra(o)</c:v>
                </c:pt>
              </c:strCache>
            </c:strRef>
          </c:cat>
          <c:val>
            <c:numRef>
              <c:f>graf2.4!$B$13:$D$13</c:f>
              <c:numCache>
                <c:formatCode>0.0</c:formatCode>
                <c:ptCount val="3"/>
                <c:pt idx="0">
                  <c:v>62.324619742579323</c:v>
                </c:pt>
                <c:pt idx="1">
                  <c:v>23.407736444945463</c:v>
                </c:pt>
                <c:pt idx="2">
                  <c:v>9.9560178673849258</c:v>
                </c:pt>
              </c:numCache>
            </c:numRef>
          </c:val>
          <c:extLst>
            <c:ext xmlns:c16="http://schemas.microsoft.com/office/drawing/2014/chart" uri="{C3380CC4-5D6E-409C-BE32-E72D297353CC}">
              <c16:uniqueId val="{00000003-6730-4003-96D0-8D0EB7E3751F}"/>
            </c:ext>
          </c:extLst>
        </c:ser>
        <c:ser>
          <c:idx val="0"/>
          <c:order val="1"/>
          <c:tx>
            <c:strRef>
              <c:f>graf2.4!$A$17</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6.8285919905173194E-3"/>
                  <c:y val="1.788779335134428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30-4003-96D0-8D0EB7E3751F}"/>
                </c:ext>
              </c:extLst>
            </c:dLbl>
            <c:dLbl>
              <c:idx val="1"/>
              <c:layout>
                <c:manualLayout>
                  <c:x val="-2.3463296926594002E-3"/>
                  <c:y val="1.56218009405715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30-4003-96D0-8D0EB7E3751F}"/>
                </c:ext>
              </c:extLst>
            </c:dLbl>
            <c:dLbl>
              <c:idx val="2"/>
              <c:layout>
                <c:manualLayout>
                  <c:x val="-5.3299889933112413E-3"/>
                  <c:y val="7.12371364136668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30-4003-96D0-8D0EB7E3751F}"/>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graf2.4!$B$5:$D$5</c:f>
              <c:strCache>
                <c:ptCount val="3"/>
                <c:pt idx="0">
                  <c:v>Jefa(e)</c:v>
                </c:pt>
                <c:pt idx="1">
                  <c:v>Esposa(o)</c:v>
                </c:pt>
                <c:pt idx="2">
                  <c:v>Padre/Madre o Suegra(o)</c:v>
                </c:pt>
              </c:strCache>
            </c:strRef>
          </c:cat>
          <c:val>
            <c:numRef>
              <c:f>graf2.4!$B$17:$D$17</c:f>
              <c:numCache>
                <c:formatCode>0.0</c:formatCode>
                <c:ptCount val="3"/>
                <c:pt idx="0">
                  <c:v>61.760689533439198</c:v>
                </c:pt>
                <c:pt idx="1">
                  <c:v>25.373634132100676</c:v>
                </c:pt>
                <c:pt idx="2">
                  <c:v>8.7657490404449998</c:v>
                </c:pt>
              </c:numCache>
            </c:numRef>
          </c:val>
          <c:extLst>
            <c:ext xmlns:c16="http://schemas.microsoft.com/office/drawing/2014/chart" uri="{C3380CC4-5D6E-409C-BE32-E72D297353CC}">
              <c16:uniqueId val="{00000007-6730-4003-96D0-8D0EB7E3751F}"/>
            </c:ext>
          </c:extLst>
        </c:ser>
        <c:dLbls>
          <c:showLegendKey val="0"/>
          <c:showVal val="1"/>
          <c:showCatName val="0"/>
          <c:showSerName val="0"/>
          <c:showPercent val="0"/>
          <c:showBubbleSize val="0"/>
        </c:dLbls>
        <c:gapWidth val="177"/>
        <c:overlap val="-10"/>
        <c:axId val="-266473632"/>
        <c:axId val="-264351040"/>
      </c:barChart>
      <c:catAx>
        <c:axId val="-266473632"/>
        <c:scaling>
          <c:orientation val="minMax"/>
        </c:scaling>
        <c:delete val="0"/>
        <c:axPos val="b"/>
        <c:numFmt formatCode="General" sourceLinked="1"/>
        <c:majorTickMark val="out"/>
        <c:minorTickMark val="none"/>
        <c:tickLblPos val="low"/>
        <c:spPr>
          <a:ln w="9525">
            <a:noFill/>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4351040"/>
        <c:crosses val="autoZero"/>
        <c:auto val="1"/>
        <c:lblAlgn val="ctr"/>
        <c:lblOffset val="100"/>
        <c:tickLblSkip val="1"/>
        <c:tickMarkSkip val="1"/>
        <c:noMultiLvlLbl val="0"/>
      </c:catAx>
      <c:valAx>
        <c:axId val="-264351040"/>
        <c:scaling>
          <c:orientation val="minMax"/>
          <c:max val="8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6473632"/>
        <c:crosses val="autoZero"/>
        <c:crossBetween val="between"/>
        <c:majorUnit val="10"/>
      </c:valAx>
      <c:spPr>
        <a:noFill/>
        <a:ln w="3175">
          <a:solidFill>
            <a:srgbClr val="000000"/>
          </a:solidFill>
          <a:prstDash val="solid"/>
        </a:ln>
      </c:spPr>
    </c:plotArea>
    <c:legend>
      <c:legendPos val="b"/>
      <c:layout>
        <c:manualLayout>
          <c:xMode val="edge"/>
          <c:yMode val="edge"/>
          <c:x val="0.38342731352129572"/>
          <c:y val="0.7977961992287621"/>
          <c:w val="0.37450427567522154"/>
          <c:h val="5.5666751333502823E-2"/>
        </c:manualLayout>
      </c:layout>
      <c:overlay val="0"/>
      <c:spPr>
        <a:solidFill>
          <a:srgbClr val="FFFFFF"/>
        </a:solidFill>
        <a:ln w="3175">
          <a:solidFill>
            <a:srgbClr val="000000"/>
          </a:solidFill>
          <a:prstDash val="solid"/>
        </a:ln>
      </c:spPr>
      <c:txPr>
        <a:bodyPr/>
        <a:lstStyle/>
        <a:p>
          <a:pPr>
            <a:defRPr lang="es-ES"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 r="0.750000000000005" t="1" header="0" footer="0"/>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250" b="1" i="0" u="none" strike="noStrike" baseline="0">
                <a:solidFill>
                  <a:srgbClr val="000000"/>
                </a:solidFill>
                <a:latin typeface="Arial"/>
                <a:ea typeface="Arial"/>
                <a:cs typeface="Arial"/>
              </a:defRPr>
            </a:pPr>
            <a:r>
              <a:rPr lang="es-PE"/>
              <a:t>Evolución del porcentaje de hogares con adultos mayores beneficiarios de programas alimentarios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0"/>
          <c:extLst>
            <c:ext xmlns:c16="http://schemas.microsoft.com/office/drawing/2014/chart" uri="{C3380CC4-5D6E-409C-BE32-E72D297353CC}">
              <c16:uniqueId val="{00000000-0FF9-429A-A56A-8172DABA9F55}"/>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smooth val="0"/>
          <c:extLst>
            <c:ext xmlns:c16="http://schemas.microsoft.com/office/drawing/2014/chart" uri="{C3380CC4-5D6E-409C-BE32-E72D297353CC}">
              <c16:uniqueId val="{00000001-0FF9-429A-A56A-8172DABA9F55}"/>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smooth val="0"/>
          <c:extLst>
            <c:ext xmlns:c16="http://schemas.microsoft.com/office/drawing/2014/chart" uri="{C3380CC4-5D6E-409C-BE32-E72D297353CC}">
              <c16:uniqueId val="{00000002-0FF9-429A-A56A-8172DABA9F55}"/>
            </c:ext>
          </c:extLst>
        </c:ser>
        <c:dLbls>
          <c:showLegendKey val="0"/>
          <c:showVal val="0"/>
          <c:showCatName val="0"/>
          <c:showSerName val="0"/>
          <c:showPercent val="0"/>
          <c:showBubbleSize val="0"/>
        </c:dLbls>
        <c:marker val="1"/>
        <c:smooth val="0"/>
        <c:axId val="-264340704"/>
        <c:axId val="-264346688"/>
      </c:lineChart>
      <c:catAx>
        <c:axId val="-264340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75" b="0" i="0" u="none" strike="noStrike" baseline="0">
                <a:solidFill>
                  <a:srgbClr val="000000"/>
                </a:solidFill>
                <a:latin typeface="Arial"/>
                <a:ea typeface="Arial"/>
                <a:cs typeface="Arial"/>
              </a:defRPr>
            </a:pPr>
            <a:endParaRPr lang="es-PE"/>
          </a:p>
        </c:txPr>
        <c:crossAx val="-264346688"/>
        <c:crosses val="autoZero"/>
        <c:auto val="1"/>
        <c:lblAlgn val="ctr"/>
        <c:lblOffset val="0"/>
        <c:tickLblSkip val="1"/>
        <c:tickMarkSkip val="1"/>
        <c:noMultiLvlLbl val="0"/>
      </c:catAx>
      <c:valAx>
        <c:axId val="-264346688"/>
        <c:scaling>
          <c:orientation val="minMax"/>
          <c:max val="1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175" b="0" i="0" u="none" strike="noStrike" baseline="0">
                <a:solidFill>
                  <a:srgbClr val="000000"/>
                </a:solidFill>
                <a:latin typeface="Arial"/>
                <a:ea typeface="Arial"/>
                <a:cs typeface="Arial"/>
              </a:defRPr>
            </a:pPr>
            <a:endParaRPr lang="es-PE"/>
          </a:p>
        </c:txPr>
        <c:crossAx val="-264340704"/>
        <c:crosses val="autoZero"/>
        <c:crossBetween val="between"/>
        <c:majorUnit val="20"/>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lang="es-PE" sz="55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Población adulta mayor, según el sexo de jefatura de hogar</a:t>
            </a:r>
            <a:endParaRPr lang="es-PE" sz="800" b="0" i="0" u="none" strike="noStrike" baseline="0">
              <a:solidFill>
                <a:srgbClr val="000000"/>
              </a:solidFill>
              <a:latin typeface="Arial Narrow"/>
            </a:endParaRPr>
          </a:p>
          <a:p>
            <a:pPr>
              <a:defRPr lang="es-ES" sz="800" b="1"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21449016986084449"/>
          <c:y val="3.6544788337101425E-2"/>
        </c:manualLayout>
      </c:layout>
      <c:overlay val="0"/>
      <c:spPr>
        <a:noFill/>
        <a:ln w="25400">
          <a:noFill/>
        </a:ln>
      </c:spPr>
    </c:title>
    <c:autoTitleDeleted val="0"/>
    <c:plotArea>
      <c:layout>
        <c:manualLayout>
          <c:layoutTarget val="inner"/>
          <c:xMode val="edge"/>
          <c:yMode val="edge"/>
          <c:x val="8.3129683595760048E-2"/>
          <c:y val="0.16279096175340296"/>
          <c:w val="0.87530666844947835"/>
          <c:h val="0.5315623240927333"/>
        </c:manualLayout>
      </c:layout>
      <c:barChart>
        <c:barDir val="col"/>
        <c:grouping val="clustered"/>
        <c:varyColors val="0"/>
        <c:ser>
          <c:idx val="0"/>
          <c:order val="0"/>
          <c:tx>
            <c:strRef>
              <c:f>graf2.5!$B$5</c:f>
              <c:strCache>
                <c:ptCount val="1"/>
                <c:pt idx="0">
                  <c:v>Hombre </c:v>
                </c:pt>
              </c:strCache>
            </c:strRef>
          </c:tx>
          <c:spPr>
            <a:solidFill>
              <a:srgbClr val="3366FF"/>
            </a:solidFill>
            <a:ln w="12700">
              <a:solidFill>
                <a:srgbClr val="000000"/>
              </a:solidFill>
              <a:prstDash val="solid"/>
            </a:ln>
          </c:spPr>
          <c:invertIfNegative val="0"/>
          <c:dLbls>
            <c:dLbl>
              <c:idx val="0"/>
              <c:layout>
                <c:manualLayout>
                  <c:x val="-9.0496706779577205E-3"/>
                  <c:y val="-9.21840215517614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1A-4C86-8741-002C2BAD7DD1}"/>
                </c:ext>
              </c:extLst>
            </c:dLbl>
            <c:dLbl>
              <c:idx val="1"/>
              <c:layout>
                <c:manualLayout>
                  <c:x val="2.0536819689991612E-3"/>
                  <c:y val="-5.51718163942378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1A-4C86-8741-002C2BAD7DD1}"/>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(graf2.5!$A$23,graf2.5!$A$27)</c:f>
              <c:strCache>
                <c:ptCount val="2"/>
                <c:pt idx="0">
                  <c:v>Jul-Ago-Set 2012</c:v>
                </c:pt>
                <c:pt idx="1">
                  <c:v>Jul-Ago-Set 2013</c:v>
                </c:pt>
              </c:strCache>
            </c:strRef>
          </c:cat>
          <c:val>
            <c:numRef>
              <c:f>(graf2.5!$B$23,graf2.5!$B$27)</c:f>
              <c:numCache>
                <c:formatCode>0.0</c:formatCode>
                <c:ptCount val="2"/>
                <c:pt idx="0">
                  <c:v>66.719190069272884</c:v>
                </c:pt>
                <c:pt idx="1">
                  <c:v>69.61858031500627</c:v>
                </c:pt>
              </c:numCache>
            </c:numRef>
          </c:val>
          <c:extLst>
            <c:ext xmlns:c16="http://schemas.microsoft.com/office/drawing/2014/chart" uri="{C3380CC4-5D6E-409C-BE32-E72D297353CC}">
              <c16:uniqueId val="{00000002-031A-4C86-8741-002C2BAD7DD1}"/>
            </c:ext>
          </c:extLst>
        </c:ser>
        <c:ser>
          <c:idx val="1"/>
          <c:order val="1"/>
          <c:tx>
            <c:strRef>
              <c:f>graf2.5!$C$5</c:f>
              <c:strCache>
                <c:ptCount val="1"/>
                <c:pt idx="0">
                  <c:v>Mujer</c:v>
                </c:pt>
              </c:strCache>
            </c:strRef>
          </c:tx>
          <c:spPr>
            <a:solidFill>
              <a:srgbClr val="FFCC00"/>
            </a:solidFill>
            <a:ln w="12700">
              <a:solidFill>
                <a:srgbClr val="000000"/>
              </a:solidFill>
              <a:prstDash val="solid"/>
            </a:ln>
          </c:spPr>
          <c:invertIfNegative val="0"/>
          <c:dLbls>
            <c:dLbl>
              <c:idx val="0"/>
              <c:layout>
                <c:manualLayout>
                  <c:x val="-4.5790620512059128E-3"/>
                  <c:y val="-1.4764689067331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1A-4C86-8741-002C2BAD7DD1}"/>
                </c:ext>
              </c:extLst>
            </c:dLbl>
            <c:dLbl>
              <c:idx val="1"/>
              <c:layout>
                <c:manualLayout>
                  <c:x val="-2.5637597187144431E-3"/>
                  <c:y val="-5.26458945107108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1A-4C86-8741-002C2BAD7DD1}"/>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(graf2.5!$A$23,graf2.5!$A$27)</c:f>
              <c:strCache>
                <c:ptCount val="2"/>
                <c:pt idx="0">
                  <c:v>Jul-Ago-Set 2012</c:v>
                </c:pt>
                <c:pt idx="1">
                  <c:v>Jul-Ago-Set 2013</c:v>
                </c:pt>
              </c:strCache>
            </c:strRef>
          </c:cat>
          <c:val>
            <c:numRef>
              <c:f>(graf2.5!$C$23,graf2.5!$C$27)</c:f>
              <c:numCache>
                <c:formatCode>0.0</c:formatCode>
                <c:ptCount val="2"/>
                <c:pt idx="0">
                  <c:v>33.280809930726754</c:v>
                </c:pt>
                <c:pt idx="1">
                  <c:v>30.381419684993705</c:v>
                </c:pt>
              </c:numCache>
            </c:numRef>
          </c:val>
          <c:extLst>
            <c:ext xmlns:c16="http://schemas.microsoft.com/office/drawing/2014/chart" uri="{C3380CC4-5D6E-409C-BE32-E72D297353CC}">
              <c16:uniqueId val="{00000005-031A-4C86-8741-002C2BAD7DD1}"/>
            </c:ext>
          </c:extLst>
        </c:ser>
        <c:dLbls>
          <c:showLegendKey val="0"/>
          <c:showVal val="1"/>
          <c:showCatName val="0"/>
          <c:showSerName val="0"/>
          <c:showPercent val="0"/>
          <c:showBubbleSize val="0"/>
        </c:dLbls>
        <c:gapWidth val="177"/>
        <c:overlap val="-10"/>
        <c:axId val="-264343424"/>
        <c:axId val="-264336352"/>
      </c:barChart>
      <c:catAx>
        <c:axId val="-2643434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4336352"/>
        <c:crossesAt val="0"/>
        <c:auto val="1"/>
        <c:lblAlgn val="ctr"/>
        <c:lblOffset val="100"/>
        <c:tickLblSkip val="1"/>
        <c:tickMarkSkip val="1"/>
        <c:noMultiLvlLbl val="0"/>
      </c:catAx>
      <c:valAx>
        <c:axId val="-264336352"/>
        <c:scaling>
          <c:orientation val="minMax"/>
          <c:max val="10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264343424"/>
        <c:crosses val="autoZero"/>
        <c:crossBetween val="between"/>
        <c:majorUnit val="20"/>
        <c:minorUnit val="4"/>
      </c:valAx>
      <c:spPr>
        <a:noFill/>
        <a:ln w="3175">
          <a:solidFill>
            <a:srgbClr val="000000"/>
          </a:solidFill>
          <a:prstDash val="solid"/>
        </a:ln>
      </c:spPr>
    </c:plotArea>
    <c:legend>
      <c:legendPos val="b"/>
      <c:layout>
        <c:manualLayout>
          <c:xMode val="edge"/>
          <c:yMode val="edge"/>
          <c:x val="0.39714950725499293"/>
          <c:y val="0.78081997176095108"/>
          <c:w val="0.23197915119100823"/>
          <c:h val="6.2648060081598705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Tasa de asistencia escolar de niñas y niños de 3 a 5 años de edad, según ámbito geográfico</a:t>
            </a:r>
            <a:endParaRPr lang="es-PE" sz="800" b="0" i="0" u="none" strike="noStrike" baseline="0">
              <a:solidFill>
                <a:srgbClr val="000000"/>
              </a:solidFill>
              <a:latin typeface="Arial Narrow"/>
            </a:endParaRPr>
          </a:p>
          <a:p>
            <a:pPr>
              <a:defRPr lang="es-ES" sz="800" b="1"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13943384785592164"/>
          <c:y val="1.4705903472402734E-2"/>
        </c:manualLayout>
      </c:layout>
      <c:overlay val="0"/>
      <c:spPr>
        <a:noFill/>
        <a:ln w="25400">
          <a:noFill/>
        </a:ln>
      </c:spPr>
    </c:title>
    <c:autoTitleDeleted val="0"/>
    <c:plotArea>
      <c:layout>
        <c:manualLayout>
          <c:layoutTarget val="inner"/>
          <c:xMode val="edge"/>
          <c:yMode val="edge"/>
          <c:x val="0.10440835266821349"/>
          <c:y val="0.15570960564041841"/>
          <c:w val="0.80278422273781902"/>
          <c:h val="0.52941265917741609"/>
        </c:manualLayout>
      </c:layout>
      <c:barChart>
        <c:barDir val="col"/>
        <c:grouping val="clustered"/>
        <c:varyColors val="0"/>
        <c:ser>
          <c:idx val="1"/>
          <c:order val="0"/>
          <c:tx>
            <c:strRef>
              <c:f>'graf. 1.7 -1.8'!$A$13</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5.3472400917206142E-3"/>
                  <c:y val="5.71328872908229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E3-4C90-BFF9-7D46086E2944}"/>
                </c:ext>
              </c:extLst>
            </c:dLbl>
            <c:dLbl>
              <c:idx val="1"/>
              <c:layout>
                <c:manualLayout>
                  <c:x val="-1.9151527627674135E-3"/>
                  <c:y val="3.6369153277805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E3-4C90-BFF9-7D46086E2944}"/>
                </c:ext>
              </c:extLst>
            </c:dLbl>
            <c:dLbl>
              <c:idx val="2"/>
              <c:layout>
                <c:manualLayout>
                  <c:x val="-1.3879310837779265E-3"/>
                  <c:y val="5.17045195940103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E3-4C90-BFF9-7D46086E2944}"/>
                </c:ext>
              </c:extLst>
            </c:dLbl>
            <c:dLbl>
              <c:idx val="3"/>
              <c:layout>
                <c:manualLayout>
                  <c:x val="-2.3133709593490355E-3"/>
                  <c:y val="5.10764189158440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E3-4C90-BFF9-7D46086E294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1.7 -1.8'!$B$3:$E$3</c:f>
              <c:strCache>
                <c:ptCount val="4"/>
                <c:pt idx="0">
                  <c:v>Nacional</c:v>
                </c:pt>
                <c:pt idx="1">
                  <c:v>Lima Metropolitana</c:v>
                </c:pt>
                <c:pt idx="2">
                  <c:v>Área Urbana </c:v>
                </c:pt>
                <c:pt idx="3">
                  <c:v>Área Rural</c:v>
                </c:pt>
              </c:strCache>
            </c:strRef>
          </c:cat>
          <c:val>
            <c:numRef>
              <c:f>'graf. 1.7 -1.8'!$B$13:$E$13</c:f>
              <c:numCache>
                <c:formatCode>0.0</c:formatCode>
                <c:ptCount val="4"/>
                <c:pt idx="0">
                  <c:v>73.981446253757341</c:v>
                </c:pt>
                <c:pt idx="1">
                  <c:v>83.880076216739397</c:v>
                </c:pt>
                <c:pt idx="2">
                  <c:v>73.252923340505291</c:v>
                </c:pt>
                <c:pt idx="3">
                  <c:v>64.955930849762566</c:v>
                </c:pt>
              </c:numCache>
            </c:numRef>
          </c:val>
          <c:extLst>
            <c:ext xmlns:c16="http://schemas.microsoft.com/office/drawing/2014/chart" uri="{C3380CC4-5D6E-409C-BE32-E72D297353CC}">
              <c16:uniqueId val="{00000004-A8E3-4C90-BFF9-7D46086E2944}"/>
            </c:ext>
          </c:extLst>
        </c:ser>
        <c:ser>
          <c:idx val="0"/>
          <c:order val="1"/>
          <c:tx>
            <c:strRef>
              <c:f>'graf. 1.7 -1.8'!$A$16</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1.0466665523018773E-3"/>
                  <c:y val="6.40602005674148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E3-4C90-BFF9-7D46086E2944}"/>
                </c:ext>
              </c:extLst>
            </c:dLbl>
            <c:dLbl>
              <c:idx val="1"/>
              <c:layout>
                <c:manualLayout>
                  <c:x val="2.0631408002104608E-4"/>
                  <c:y val="1.0326946125953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E3-4C90-BFF9-7D46086E2944}"/>
                </c:ext>
              </c:extLst>
            </c:dLbl>
            <c:dLbl>
              <c:idx val="2"/>
              <c:layout>
                <c:manualLayout>
                  <c:x val="1.459980901080176E-3"/>
                  <c:y val="2.68323395991688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E3-4C90-BFF9-7D46086E2944}"/>
                </c:ext>
              </c:extLst>
            </c:dLbl>
            <c:dLbl>
              <c:idx val="3"/>
              <c:layout>
                <c:manualLayout>
                  <c:x val="5.3454102550906624E-4"/>
                  <c:y val="-3.95248281826044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E3-4C90-BFF9-7D46086E294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1.7 -1.8'!$B$3:$E$3</c:f>
              <c:strCache>
                <c:ptCount val="4"/>
                <c:pt idx="0">
                  <c:v>Nacional</c:v>
                </c:pt>
                <c:pt idx="1">
                  <c:v>Lima Metropolitana</c:v>
                </c:pt>
                <c:pt idx="2">
                  <c:v>Área Urbana </c:v>
                </c:pt>
                <c:pt idx="3">
                  <c:v>Área Rural</c:v>
                </c:pt>
              </c:strCache>
            </c:strRef>
          </c:cat>
          <c:val>
            <c:numRef>
              <c:f>'graf. 1.7 -1.8'!$B$16:$E$16</c:f>
              <c:numCache>
                <c:formatCode>0.0</c:formatCode>
                <c:ptCount val="4"/>
                <c:pt idx="0">
                  <c:v>76.810142377341208</c:v>
                </c:pt>
                <c:pt idx="1">
                  <c:v>83.162319974945845</c:v>
                </c:pt>
                <c:pt idx="2">
                  <c:v>76.168259002048728</c:v>
                </c:pt>
                <c:pt idx="3">
                  <c:v>71.851354631662531</c:v>
                </c:pt>
              </c:numCache>
            </c:numRef>
          </c:val>
          <c:extLst>
            <c:ext xmlns:c16="http://schemas.microsoft.com/office/drawing/2014/chart" uri="{C3380CC4-5D6E-409C-BE32-E72D297353CC}">
              <c16:uniqueId val="{00000009-A8E3-4C90-BFF9-7D46086E2944}"/>
            </c:ext>
          </c:extLst>
        </c:ser>
        <c:dLbls>
          <c:showLegendKey val="0"/>
          <c:showVal val="1"/>
          <c:showCatName val="0"/>
          <c:showSerName val="0"/>
          <c:showPercent val="0"/>
          <c:showBubbleSize val="0"/>
        </c:dLbls>
        <c:gapWidth val="150"/>
        <c:overlap val="-10"/>
        <c:axId val="-1454589376"/>
        <c:axId val="-1454580128"/>
      </c:barChart>
      <c:catAx>
        <c:axId val="-14545893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54580128"/>
        <c:crosses val="autoZero"/>
        <c:auto val="1"/>
        <c:lblAlgn val="ctr"/>
        <c:lblOffset val="100"/>
        <c:tickLblSkip val="1"/>
        <c:tickMarkSkip val="1"/>
        <c:noMultiLvlLbl val="0"/>
      </c:catAx>
      <c:valAx>
        <c:axId val="-1454580128"/>
        <c:scaling>
          <c:orientation val="minMax"/>
          <c:max val="10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54589376"/>
        <c:crosses val="autoZero"/>
        <c:crossBetween val="between"/>
        <c:majorUnit val="20"/>
      </c:valAx>
      <c:spPr>
        <a:noFill/>
        <a:ln w="3175">
          <a:solidFill>
            <a:srgbClr val="000000"/>
          </a:solidFill>
          <a:prstDash val="solid"/>
        </a:ln>
      </c:spPr>
    </c:plotArea>
    <c:legend>
      <c:legendPos val="r"/>
      <c:layout>
        <c:manualLayout>
          <c:xMode val="edge"/>
          <c:yMode val="edge"/>
          <c:x val="0.2926659004225779"/>
          <c:y val="0.77941299984560242"/>
          <c:w val="0.4542434483271266"/>
          <c:h val="5.6099005066227177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44" r="0.75000000000000544" t="1" header="0" footer="0"/>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Adultos mayores según estado civil o conyugal</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tx>
            <c:v>Lima Metropolitana</c:v>
          </c:tx>
          <c:spPr>
            <a:solidFill>
              <a:srgbClr val="9999FF"/>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Casado/conviviente</c:v>
              </c:pt>
            </c:strLit>
          </c:cat>
          <c:val>
            <c:numLit>
              <c:formatCode>General</c:formatCode>
              <c:ptCount val="1"/>
              <c:pt idx="0">
                <c:v>0</c:v>
              </c:pt>
            </c:numLit>
          </c:val>
          <c:extLst>
            <c:ext xmlns:c16="http://schemas.microsoft.com/office/drawing/2014/chart" uri="{C3380CC4-5D6E-409C-BE32-E72D297353CC}">
              <c16:uniqueId val="{00000000-037F-438F-B170-8C6F32BDBDF0}"/>
            </c:ext>
          </c:extLst>
        </c:ser>
        <c:ser>
          <c:idx val="1"/>
          <c:order val="1"/>
          <c:tx>
            <c:v>#¡REF!</c:v>
          </c:tx>
          <c:spPr>
            <a:solidFill>
              <a:srgbClr val="993366"/>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Casado/conviviente</c:v>
              </c:pt>
            </c:strLit>
          </c:cat>
          <c:val>
            <c:numLit>
              <c:formatCode>General</c:formatCode>
              <c:ptCount val="1"/>
              <c:pt idx="0">
                <c:v>0</c:v>
              </c:pt>
            </c:numLit>
          </c:val>
          <c:extLst>
            <c:ext xmlns:c16="http://schemas.microsoft.com/office/drawing/2014/chart" uri="{C3380CC4-5D6E-409C-BE32-E72D297353CC}">
              <c16:uniqueId val="{00000001-037F-438F-B170-8C6F32BDBDF0}"/>
            </c:ext>
          </c:extLst>
        </c:ser>
        <c:dLbls>
          <c:showLegendKey val="0"/>
          <c:showVal val="1"/>
          <c:showCatName val="0"/>
          <c:showSerName val="0"/>
          <c:showPercent val="0"/>
          <c:showBubbleSize val="0"/>
        </c:dLbls>
        <c:gapWidth val="150"/>
        <c:shape val="box"/>
        <c:axId val="-409088336"/>
        <c:axId val="-409087792"/>
        <c:axId val="0"/>
      </c:bar3DChart>
      <c:catAx>
        <c:axId val="-4090883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409087792"/>
        <c:crosses val="autoZero"/>
        <c:auto val="1"/>
        <c:lblAlgn val="ctr"/>
        <c:lblOffset val="100"/>
        <c:tickLblSkip val="1"/>
        <c:tickMarkSkip val="1"/>
        <c:noMultiLvlLbl val="0"/>
      </c:catAx>
      <c:valAx>
        <c:axId val="-40908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4090883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Estado civil o conyugal de la  población adulta mayor por ámbito geográfico</a:t>
            </a:r>
          </a:p>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Trimestre: Julio-Agosto-Setiembre 2013</a:t>
            </a:r>
          </a:p>
          <a:p>
            <a:pPr>
              <a:defRPr lang="es-ES" sz="800" b="1"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11037551388209205"/>
          <c:y val="3.5256520609602271E-2"/>
        </c:manualLayout>
      </c:layout>
      <c:overlay val="0"/>
      <c:spPr>
        <a:noFill/>
        <a:ln w="25400">
          <a:noFill/>
        </a:ln>
      </c:spPr>
    </c:title>
    <c:autoTitleDeleted val="0"/>
    <c:plotArea>
      <c:layout>
        <c:manualLayout>
          <c:layoutTarget val="inner"/>
          <c:xMode val="edge"/>
          <c:yMode val="edge"/>
          <c:x val="9.5789234771374188E-2"/>
          <c:y val="0.17482395195956538"/>
          <c:w val="0.86219203752524365"/>
          <c:h val="0.47310011945101277"/>
        </c:manualLayout>
      </c:layout>
      <c:barChart>
        <c:barDir val="col"/>
        <c:grouping val="clustered"/>
        <c:varyColors val="0"/>
        <c:ser>
          <c:idx val="0"/>
          <c:order val="0"/>
          <c:tx>
            <c:strRef>
              <c:f>graf.6!$A$16</c:f>
              <c:strCache>
                <c:ptCount val="1"/>
                <c:pt idx="0">
                  <c:v>Lima Metropolitana</c:v>
                </c:pt>
              </c:strCache>
            </c:strRef>
          </c:tx>
          <c:spPr>
            <a:solidFill>
              <a:srgbClr val="FFCC00"/>
            </a:solidFill>
            <a:ln w="12700">
              <a:solidFill>
                <a:srgbClr val="000000"/>
              </a:solidFill>
              <a:prstDash val="solid"/>
            </a:ln>
          </c:spPr>
          <c:invertIfNegative val="0"/>
          <c:dLbls>
            <c:dLbl>
              <c:idx val="0"/>
              <c:layout>
                <c:manualLayout>
                  <c:x val="2.6104719171744402E-3"/>
                  <c:y val="-1.89339295551019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E-49D8-B232-57F4D89C0C31}"/>
                </c:ext>
              </c:extLst>
            </c:dLbl>
            <c:dLbl>
              <c:idx val="1"/>
              <c:layout>
                <c:manualLayout>
                  <c:x val="1.0264828488134588E-3"/>
                  <c:y val="-3.04628791816672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E-49D8-B232-57F4D89C0C31}"/>
                </c:ext>
              </c:extLst>
            </c:dLbl>
            <c:dLbl>
              <c:idx val="2"/>
              <c:layout>
                <c:manualLayout>
                  <c:x val="-2.8378697472504774E-3"/>
                  <c:y val="-1.5002663175660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AE-49D8-B232-57F4D89C0C31}"/>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graf.6!$B$3:$D$3</c:f>
              <c:strCache>
                <c:ptCount val="3"/>
                <c:pt idx="0">
                  <c:v>Casada(o)/conviviente</c:v>
                </c:pt>
                <c:pt idx="1">
                  <c:v>Viuda(o)</c:v>
                </c:pt>
                <c:pt idx="2">
                  <c:v>Divorciada(o)/
separada(o)/soltera(o)</c:v>
                </c:pt>
              </c:strCache>
            </c:strRef>
          </c:cat>
          <c:val>
            <c:numRef>
              <c:f>graf.6!$B$16:$D$16</c:f>
              <c:numCache>
                <c:formatCode>0.0</c:formatCode>
                <c:ptCount val="3"/>
                <c:pt idx="0">
                  <c:v>61.575033080080701</c:v>
                </c:pt>
                <c:pt idx="1">
                  <c:v>19.771042335399368</c:v>
                </c:pt>
                <c:pt idx="2">
                  <c:v>18.653924584519984</c:v>
                </c:pt>
              </c:numCache>
            </c:numRef>
          </c:val>
          <c:extLst>
            <c:ext xmlns:c16="http://schemas.microsoft.com/office/drawing/2014/chart" uri="{C3380CC4-5D6E-409C-BE32-E72D297353CC}">
              <c16:uniqueId val="{00000003-FAAE-49D8-B232-57F4D89C0C31}"/>
            </c:ext>
          </c:extLst>
        </c:ser>
        <c:ser>
          <c:idx val="1"/>
          <c:order val="1"/>
          <c:tx>
            <c:strRef>
              <c:f>graf.6!$A$17</c:f>
              <c:strCache>
                <c:ptCount val="1"/>
                <c:pt idx="0">
                  <c:v>Área Urbana</c:v>
                </c:pt>
              </c:strCache>
            </c:strRef>
          </c:tx>
          <c:spPr>
            <a:solidFill>
              <a:srgbClr val="3366FF"/>
            </a:solidFill>
            <a:ln w="12700">
              <a:solidFill>
                <a:srgbClr val="000000"/>
              </a:solidFill>
              <a:prstDash val="solid"/>
            </a:ln>
          </c:spPr>
          <c:invertIfNegative val="0"/>
          <c:dLbls>
            <c:dLbl>
              <c:idx val="0"/>
              <c:layout>
                <c:manualLayout>
                  <c:x val="1.0365533576595608E-2"/>
                  <c:y val="-4.94702051132498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AE-49D8-B232-57F4D89C0C31}"/>
                </c:ext>
              </c:extLst>
            </c:dLbl>
            <c:dLbl>
              <c:idx val="1"/>
              <c:layout>
                <c:manualLayout>
                  <c:x val="-6.5139997638704087E-4"/>
                  <c:y val="-8.8674123558517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AE-49D8-B232-57F4D89C0C31}"/>
                </c:ext>
              </c:extLst>
            </c:dLbl>
            <c:dLbl>
              <c:idx val="2"/>
              <c:layout>
                <c:manualLayout>
                  <c:x val="5.7388587672215904E-3"/>
                  <c:y val="-1.0822119117750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AE-49D8-B232-57F4D89C0C31}"/>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graf.6!$B$3:$D$3</c:f>
              <c:strCache>
                <c:ptCount val="3"/>
                <c:pt idx="0">
                  <c:v>Casada(o)/conviviente</c:v>
                </c:pt>
                <c:pt idx="1">
                  <c:v>Viuda(o)</c:v>
                </c:pt>
                <c:pt idx="2">
                  <c:v>Divorciada(o)/
separada(o)/soltera(o)</c:v>
                </c:pt>
              </c:strCache>
            </c:strRef>
          </c:cat>
          <c:val>
            <c:numRef>
              <c:f>graf.6!$B$17:$D$17</c:f>
              <c:numCache>
                <c:formatCode>0.0</c:formatCode>
                <c:ptCount val="3"/>
                <c:pt idx="0">
                  <c:v>59.994357996143322</c:v>
                </c:pt>
                <c:pt idx="1">
                  <c:v>23.776392380752366</c:v>
                </c:pt>
                <c:pt idx="2">
                  <c:v>16.229249623104327</c:v>
                </c:pt>
              </c:numCache>
            </c:numRef>
          </c:val>
          <c:extLst>
            <c:ext xmlns:c16="http://schemas.microsoft.com/office/drawing/2014/chart" uri="{C3380CC4-5D6E-409C-BE32-E72D297353CC}">
              <c16:uniqueId val="{00000007-FAAE-49D8-B232-57F4D89C0C31}"/>
            </c:ext>
          </c:extLst>
        </c:ser>
        <c:ser>
          <c:idx val="2"/>
          <c:order val="2"/>
          <c:tx>
            <c:strRef>
              <c:f>graf.6!$A$18</c:f>
              <c:strCache>
                <c:ptCount val="1"/>
                <c:pt idx="0">
                  <c:v>Área Rural</c:v>
                </c:pt>
              </c:strCache>
            </c:strRef>
          </c:tx>
          <c:spPr>
            <a:solidFill>
              <a:srgbClr val="FF6600"/>
            </a:solidFill>
            <a:ln w="12700">
              <a:solidFill>
                <a:srgbClr val="000000"/>
              </a:solidFill>
              <a:prstDash val="solid"/>
            </a:ln>
          </c:spPr>
          <c:invertIfNegative val="0"/>
          <c:dLbls>
            <c:dLbl>
              <c:idx val="0"/>
              <c:layout>
                <c:manualLayout>
                  <c:x val="5.5854880667632733E-3"/>
                  <c:y val="1.144129429641751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AE-49D8-B232-57F4D89C0C31}"/>
                </c:ext>
              </c:extLst>
            </c:dLbl>
            <c:dLbl>
              <c:idx val="1"/>
              <c:layout>
                <c:manualLayout>
                  <c:x val="-4.4644397823974434E-3"/>
                  <c:y val="-8.92195932721125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AE-49D8-B232-57F4D89C0C31}"/>
                </c:ext>
              </c:extLst>
            </c:dLbl>
            <c:dLbl>
              <c:idx val="2"/>
              <c:layout>
                <c:manualLayout>
                  <c:x val="6.1613946180602858E-3"/>
                  <c:y val="-6.69323425036419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AE-49D8-B232-57F4D89C0C31}"/>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graf.6!$B$3:$D$3</c:f>
              <c:strCache>
                <c:ptCount val="3"/>
                <c:pt idx="0">
                  <c:v>Casada(o)/conviviente</c:v>
                </c:pt>
                <c:pt idx="1">
                  <c:v>Viuda(o)</c:v>
                </c:pt>
                <c:pt idx="2">
                  <c:v>Divorciada(o)/
separada(o)/soltera(o)</c:v>
                </c:pt>
              </c:strCache>
            </c:strRef>
          </c:cat>
          <c:val>
            <c:numRef>
              <c:f>graf.6!$B$18:$D$18</c:f>
              <c:numCache>
                <c:formatCode>0.0</c:formatCode>
                <c:ptCount val="3"/>
                <c:pt idx="0">
                  <c:v>67.310391354034707</c:v>
                </c:pt>
                <c:pt idx="1">
                  <c:v>24.514901185280959</c:v>
                </c:pt>
                <c:pt idx="2">
                  <c:v>8.1747074606842407</c:v>
                </c:pt>
              </c:numCache>
            </c:numRef>
          </c:val>
          <c:extLst>
            <c:ext xmlns:c16="http://schemas.microsoft.com/office/drawing/2014/chart" uri="{C3380CC4-5D6E-409C-BE32-E72D297353CC}">
              <c16:uniqueId val="{0000000B-FAAE-49D8-B232-57F4D89C0C31}"/>
            </c:ext>
          </c:extLst>
        </c:ser>
        <c:dLbls>
          <c:showLegendKey val="0"/>
          <c:showVal val="1"/>
          <c:showCatName val="0"/>
          <c:showSerName val="0"/>
          <c:showPercent val="0"/>
          <c:showBubbleSize val="0"/>
        </c:dLbls>
        <c:gapWidth val="177"/>
        <c:overlap val="-10"/>
        <c:axId val="-337000048"/>
        <c:axId val="-337008208"/>
      </c:barChart>
      <c:catAx>
        <c:axId val="-337000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75" b="0" i="0" u="none" strike="noStrike" baseline="0">
                <a:solidFill>
                  <a:srgbClr val="000000"/>
                </a:solidFill>
                <a:latin typeface="Arial Narrow"/>
                <a:ea typeface="Arial Narrow"/>
                <a:cs typeface="Arial Narrow"/>
              </a:defRPr>
            </a:pPr>
            <a:endParaRPr lang="es-PE"/>
          </a:p>
        </c:txPr>
        <c:crossAx val="-337008208"/>
        <c:crosses val="autoZero"/>
        <c:auto val="1"/>
        <c:lblAlgn val="ctr"/>
        <c:lblOffset val="100"/>
        <c:tickLblSkip val="1"/>
        <c:tickMarkSkip val="1"/>
        <c:noMultiLvlLbl val="0"/>
      </c:catAx>
      <c:valAx>
        <c:axId val="-337008208"/>
        <c:scaling>
          <c:orientation val="minMax"/>
          <c:max val="8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337000048"/>
        <c:crosses val="autoZero"/>
        <c:crossBetween val="between"/>
        <c:majorUnit val="20"/>
      </c:valAx>
      <c:spPr>
        <a:noFill/>
        <a:ln w="3175">
          <a:solidFill>
            <a:srgbClr val="000000"/>
          </a:solidFill>
          <a:prstDash val="solid"/>
        </a:ln>
      </c:spPr>
    </c:plotArea>
    <c:legend>
      <c:legendPos val="b"/>
      <c:layout>
        <c:manualLayout>
          <c:xMode val="edge"/>
          <c:yMode val="edge"/>
          <c:x val="0.21479895944271024"/>
          <c:y val="0.79965188561956613"/>
          <c:w val="0.54413627343145299"/>
          <c:h val="6.2937519806928841E-2"/>
        </c:manualLayout>
      </c:layout>
      <c:overlay val="0"/>
      <c:spPr>
        <a:solidFill>
          <a:srgbClr val="FFFFFF"/>
        </a:solidFill>
        <a:ln w="3175">
          <a:solidFill>
            <a:srgbClr val="000000"/>
          </a:solidFill>
          <a:prstDash val="solid"/>
        </a:ln>
      </c:spPr>
      <c:txPr>
        <a:bodyPr/>
        <a:lstStyle/>
        <a:p>
          <a:pPr>
            <a:defRPr lang="es-PE" sz="82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a:t>Perú: Evolución de hogares con adultos mayores que presentan déficit calórico,</a:t>
            </a:r>
            <a:r>
              <a:rPr lang="es-PE" baseline="0"/>
              <a:t> por ámbito geográfico</a:t>
            </a:r>
            <a:r>
              <a:rPr lang="es-PE"/>
              <a:t>
(Porcentaje)
</a:t>
            </a:r>
          </a:p>
        </c:rich>
      </c:tx>
      <c:layout>
        <c:manualLayout>
          <c:xMode val="edge"/>
          <c:yMode val="edge"/>
          <c:x val="0.14285714285714468"/>
          <c:y val="1.6181280912725381E-2"/>
        </c:manualLayout>
      </c:layout>
      <c:overlay val="0"/>
      <c:spPr>
        <a:noFill/>
        <a:ln w="25400">
          <a:noFill/>
        </a:ln>
      </c:spPr>
    </c:title>
    <c:autoTitleDeleted val="0"/>
    <c:plotArea>
      <c:layout>
        <c:manualLayout>
          <c:layoutTarget val="inner"/>
          <c:xMode val="edge"/>
          <c:yMode val="edge"/>
          <c:x val="7.4725274725274723E-2"/>
          <c:y val="0.14563174748787491"/>
          <c:w val="0.86373626373626256"/>
          <c:h val="0.47896576034792154"/>
        </c:manualLayout>
      </c:layout>
      <c:lineChart>
        <c:grouping val="standard"/>
        <c:varyColors val="0"/>
        <c:ser>
          <c:idx val="0"/>
          <c:order val="0"/>
          <c:tx>
            <c:strRef>
              <c:f>graf2.7!$B$3</c:f>
              <c:strCache>
                <c:ptCount val="1"/>
                <c:pt idx="0">
                  <c:v>Lima Metropolitana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graf2.7!$A$6:$A$14</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graf2.7!$B$6:$B$14</c:f>
              <c:numCache>
                <c:formatCode>0.0</c:formatCode>
                <c:ptCount val="9"/>
                <c:pt idx="0">
                  <c:v>22.531723994842832</c:v>
                </c:pt>
                <c:pt idx="1">
                  <c:v>19.441689902455987</c:v>
                </c:pt>
                <c:pt idx="2">
                  <c:v>18.802828737869941</c:v>
                </c:pt>
                <c:pt idx="3">
                  <c:v>23.263045037836164</c:v>
                </c:pt>
                <c:pt idx="4">
                  <c:v>28.894347741709907</c:v>
                </c:pt>
                <c:pt idx="5">
                  <c:v>23.07125804695664</c:v>
                </c:pt>
                <c:pt idx="6">
                  <c:v>20.056975229179756</c:v>
                </c:pt>
                <c:pt idx="7">
                  <c:v>29.986581891855746</c:v>
                </c:pt>
                <c:pt idx="8">
                  <c:v>26.016764358791182</c:v>
                </c:pt>
              </c:numCache>
            </c:numRef>
          </c:val>
          <c:smooth val="0"/>
          <c:extLst>
            <c:ext xmlns:c16="http://schemas.microsoft.com/office/drawing/2014/chart" uri="{C3380CC4-5D6E-409C-BE32-E72D297353CC}">
              <c16:uniqueId val="{00000000-E61E-4D6A-879B-EC3F91C88C0E}"/>
            </c:ext>
          </c:extLst>
        </c:ser>
        <c:ser>
          <c:idx val="1"/>
          <c:order val="1"/>
          <c:tx>
            <c:strRef>
              <c:f>graf2.7!$C$3</c:f>
              <c:strCache>
                <c:ptCount val="1"/>
                <c:pt idx="0">
                  <c:v>Área Urbana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graf2.7!$A$6:$A$14</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graf2.7!$C$6:$C$14</c:f>
              <c:numCache>
                <c:formatCode>0.0</c:formatCode>
                <c:ptCount val="9"/>
                <c:pt idx="0">
                  <c:v>26.414542980893199</c:v>
                </c:pt>
                <c:pt idx="1">
                  <c:v>24.746384921659811</c:v>
                </c:pt>
                <c:pt idx="2">
                  <c:v>31.375643117577599</c:v>
                </c:pt>
                <c:pt idx="3">
                  <c:v>30.596938015121363</c:v>
                </c:pt>
                <c:pt idx="4">
                  <c:v>26.627684665046562</c:v>
                </c:pt>
                <c:pt idx="5">
                  <c:v>28.331333558686474</c:v>
                </c:pt>
                <c:pt idx="6">
                  <c:v>29.339511671701029</c:v>
                </c:pt>
                <c:pt idx="7">
                  <c:v>28.379801359932927</c:v>
                </c:pt>
                <c:pt idx="8">
                  <c:v>28.769415225145341</c:v>
                </c:pt>
              </c:numCache>
            </c:numRef>
          </c:val>
          <c:smooth val="0"/>
          <c:extLst>
            <c:ext xmlns:c16="http://schemas.microsoft.com/office/drawing/2014/chart" uri="{C3380CC4-5D6E-409C-BE32-E72D297353CC}">
              <c16:uniqueId val="{00000001-E61E-4D6A-879B-EC3F91C88C0E}"/>
            </c:ext>
          </c:extLst>
        </c:ser>
        <c:ser>
          <c:idx val="2"/>
          <c:order val="2"/>
          <c:tx>
            <c:strRef>
              <c:f>graf2.7!$D$3</c:f>
              <c:strCache>
                <c:ptCount val="1"/>
                <c:pt idx="0">
                  <c:v>Área Rural</c:v>
                </c:pt>
              </c:strCache>
            </c:strRef>
          </c:tx>
          <c:spPr>
            <a:ln w="12700">
              <a:solidFill>
                <a:srgbClr val="FF6600"/>
              </a:solidFill>
              <a:prstDash val="solid"/>
            </a:ln>
          </c:spPr>
          <c:marker>
            <c:symbol val="triangle"/>
            <c:size val="5"/>
            <c:spPr>
              <a:solidFill>
                <a:srgbClr val="FF6600"/>
              </a:solidFill>
              <a:ln>
                <a:solidFill>
                  <a:srgbClr val="FF6600"/>
                </a:solidFill>
                <a:prstDash val="solid"/>
              </a:ln>
            </c:spPr>
          </c:marker>
          <c:cat>
            <c:strRef>
              <c:f>graf2.7!$A$6:$A$14</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graf2.7!$D$6:$D$14</c:f>
              <c:numCache>
                <c:formatCode>0.0</c:formatCode>
                <c:ptCount val="9"/>
                <c:pt idx="0">
                  <c:v>25.830386882279733</c:v>
                </c:pt>
                <c:pt idx="1">
                  <c:v>30.546890175059051</c:v>
                </c:pt>
                <c:pt idx="2">
                  <c:v>34.268942241351589</c:v>
                </c:pt>
                <c:pt idx="3">
                  <c:v>28.801989800728034</c:v>
                </c:pt>
                <c:pt idx="4">
                  <c:v>28.753611113138422</c:v>
                </c:pt>
                <c:pt idx="5">
                  <c:v>27.071352334395765</c:v>
                </c:pt>
                <c:pt idx="6">
                  <c:v>31.490784243339441</c:v>
                </c:pt>
                <c:pt idx="7">
                  <c:v>26.472641978613566</c:v>
                </c:pt>
                <c:pt idx="8">
                  <c:v>25.824831773095219</c:v>
                </c:pt>
              </c:numCache>
            </c:numRef>
          </c:val>
          <c:smooth val="0"/>
          <c:extLst>
            <c:ext xmlns:c16="http://schemas.microsoft.com/office/drawing/2014/chart" uri="{C3380CC4-5D6E-409C-BE32-E72D297353CC}">
              <c16:uniqueId val="{00000002-E61E-4D6A-879B-EC3F91C88C0E}"/>
            </c:ext>
          </c:extLst>
        </c:ser>
        <c:dLbls>
          <c:showLegendKey val="0"/>
          <c:showVal val="0"/>
          <c:showCatName val="0"/>
          <c:showSerName val="0"/>
          <c:showPercent val="0"/>
          <c:showBubbleSize val="0"/>
        </c:dLbls>
        <c:marker val="1"/>
        <c:smooth val="0"/>
        <c:axId val="-273072064"/>
        <c:axId val="-1466889248"/>
      </c:lineChart>
      <c:catAx>
        <c:axId val="-27307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675" b="0" i="0" u="none" strike="noStrike" baseline="0">
                <a:solidFill>
                  <a:srgbClr val="000000"/>
                </a:solidFill>
                <a:latin typeface="Arial"/>
                <a:ea typeface="Arial"/>
                <a:cs typeface="Arial"/>
              </a:defRPr>
            </a:pPr>
            <a:endParaRPr lang="es-PE"/>
          </a:p>
        </c:txPr>
        <c:crossAx val="-1466889248"/>
        <c:crosses val="autoZero"/>
        <c:auto val="1"/>
        <c:lblAlgn val="ctr"/>
        <c:lblOffset val="100"/>
        <c:tickLblSkip val="1"/>
        <c:tickMarkSkip val="1"/>
        <c:noMultiLvlLbl val="0"/>
      </c:catAx>
      <c:valAx>
        <c:axId val="-1466889248"/>
        <c:scaling>
          <c:orientation val="minMax"/>
          <c:max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lang="es-ES" sz="675" b="0" i="0" u="none" strike="noStrike" baseline="0">
                <a:solidFill>
                  <a:srgbClr val="000000"/>
                </a:solidFill>
                <a:latin typeface="Arial"/>
                <a:ea typeface="Arial"/>
                <a:cs typeface="Arial"/>
              </a:defRPr>
            </a:pPr>
            <a:endParaRPr lang="es-PE"/>
          </a:p>
        </c:txPr>
        <c:crossAx val="-273072064"/>
        <c:crosses val="autoZero"/>
        <c:crossBetween val="between"/>
        <c:majorUnit val="10"/>
      </c:valAx>
      <c:spPr>
        <a:noFill/>
        <a:ln w="12700">
          <a:solidFill>
            <a:srgbClr val="808080"/>
          </a:solidFill>
          <a:prstDash val="solid"/>
        </a:ln>
      </c:spPr>
    </c:plotArea>
    <c:legend>
      <c:legendPos val="b"/>
      <c:layout>
        <c:manualLayout>
          <c:xMode val="edge"/>
          <c:yMode val="edge"/>
          <c:x val="0.14725274725274726"/>
          <c:y val="0.77993773999336313"/>
          <c:w val="0.67692307692308951"/>
          <c:h val="5.5016355103266322E-2"/>
        </c:manualLayout>
      </c:layout>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Adultos mayores según nivel de educación alcanzado</a:t>
            </a:r>
          </a:p>
        </c:rich>
      </c:tx>
      <c:overlay val="0"/>
      <c:spPr>
        <a:noFill/>
        <a:ln w="25400">
          <a:noFill/>
        </a:ln>
      </c:spPr>
    </c:title>
    <c:autoTitleDeleted val="0"/>
    <c:view3D>
      <c:rotX val="15"/>
      <c:hPercent val="1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ES" sz="2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9527-4E52-B57C-C8669735E35B}"/>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lang="es-ES" sz="2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9527-4E52-B57C-C8669735E35B}"/>
            </c:ext>
          </c:extLst>
        </c:ser>
        <c:dLbls>
          <c:showLegendKey val="0"/>
          <c:showVal val="1"/>
          <c:showCatName val="0"/>
          <c:showSerName val="0"/>
          <c:showPercent val="0"/>
          <c:showBubbleSize val="0"/>
        </c:dLbls>
        <c:gapWidth val="150"/>
        <c:shape val="box"/>
        <c:axId val="-1466864768"/>
        <c:axId val="-1466870752"/>
        <c:axId val="0"/>
      </c:bar3DChart>
      <c:catAx>
        <c:axId val="-1466864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25" b="0" i="0" u="none" strike="noStrike" baseline="0">
                <a:solidFill>
                  <a:srgbClr val="000000"/>
                </a:solidFill>
                <a:latin typeface="Arial"/>
                <a:ea typeface="Arial"/>
                <a:cs typeface="Arial"/>
              </a:defRPr>
            </a:pPr>
            <a:endParaRPr lang="es-PE"/>
          </a:p>
        </c:txPr>
        <c:crossAx val="-1466870752"/>
        <c:crosses val="autoZero"/>
        <c:auto val="1"/>
        <c:lblAlgn val="ctr"/>
        <c:lblOffset val="100"/>
        <c:tickLblSkip val="1"/>
        <c:tickMarkSkip val="1"/>
        <c:noMultiLvlLbl val="0"/>
      </c:catAx>
      <c:valAx>
        <c:axId val="-1466870752"/>
        <c:scaling>
          <c:orientation val="minMax"/>
          <c:max val="1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25" b="0" i="0" u="none" strike="noStrike" baseline="0">
                <a:solidFill>
                  <a:srgbClr val="000000"/>
                </a:solidFill>
                <a:latin typeface="Arial"/>
                <a:ea typeface="Arial"/>
                <a:cs typeface="Arial"/>
              </a:defRPr>
            </a:pPr>
            <a:endParaRPr lang="es-PE"/>
          </a:p>
        </c:txPr>
        <c:crossAx val="-146686476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55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Condición de alfabetismo de los adultos mayores, según ámbito geográfico</a:t>
            </a:r>
          </a:p>
        </c:rich>
      </c:tx>
      <c:overlay val="0"/>
      <c:spPr>
        <a:noFill/>
        <a:ln w="25400">
          <a:noFill/>
        </a:ln>
      </c:spPr>
    </c:title>
    <c:autoTitleDeleted val="0"/>
    <c:view3D>
      <c:rotX val="15"/>
      <c:hPercent val="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119B-47AD-857D-E28FF0B13D69}"/>
            </c:ext>
          </c:extLst>
        </c:ser>
        <c:ser>
          <c:idx val="1"/>
          <c:order val="1"/>
          <c:spPr>
            <a:solidFill>
              <a:srgbClr val="993366"/>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119B-47AD-857D-E28FF0B13D69}"/>
            </c:ext>
          </c:extLst>
        </c:ser>
        <c:dLbls>
          <c:showLegendKey val="0"/>
          <c:showVal val="1"/>
          <c:showCatName val="0"/>
          <c:showSerName val="0"/>
          <c:showPercent val="0"/>
          <c:showBubbleSize val="0"/>
        </c:dLbls>
        <c:gapWidth val="150"/>
        <c:shape val="box"/>
        <c:axId val="-1466869120"/>
        <c:axId val="-1466884352"/>
        <c:axId val="0"/>
      </c:bar3DChart>
      <c:catAx>
        <c:axId val="-1466869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84352"/>
        <c:crosses val="autoZero"/>
        <c:auto val="1"/>
        <c:lblAlgn val="ctr"/>
        <c:lblOffset val="100"/>
        <c:tickLblSkip val="1"/>
        <c:tickMarkSkip val="1"/>
        <c:noMultiLvlLbl val="0"/>
      </c:catAx>
      <c:valAx>
        <c:axId val="-1466884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6912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Condición de alfabetismo de los adultos mayores, según ámbito geográfico</a:t>
            </a:r>
          </a:p>
        </c:rich>
      </c:tx>
      <c:overlay val="0"/>
      <c:spPr>
        <a:noFill/>
        <a:ln w="25400">
          <a:noFill/>
        </a:ln>
      </c:spPr>
    </c:title>
    <c:autoTitleDeleted val="0"/>
    <c:view3D>
      <c:rotX val="15"/>
      <c:hPercent val="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68E5-49D1-A806-ED9255C93E61}"/>
            </c:ext>
          </c:extLst>
        </c:ser>
        <c:ser>
          <c:idx val="1"/>
          <c:order val="1"/>
          <c:spPr>
            <a:solidFill>
              <a:srgbClr val="993366"/>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68E5-49D1-A806-ED9255C93E61}"/>
            </c:ext>
          </c:extLst>
        </c:ser>
        <c:dLbls>
          <c:showLegendKey val="0"/>
          <c:showVal val="1"/>
          <c:showCatName val="0"/>
          <c:showSerName val="0"/>
          <c:showPercent val="0"/>
          <c:showBubbleSize val="0"/>
        </c:dLbls>
        <c:gapWidth val="150"/>
        <c:shape val="box"/>
        <c:axId val="-1466887072"/>
        <c:axId val="-1466862592"/>
        <c:axId val="0"/>
      </c:bar3DChart>
      <c:catAx>
        <c:axId val="-14668870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62592"/>
        <c:crosses val="autoZero"/>
        <c:auto val="1"/>
        <c:lblAlgn val="ctr"/>
        <c:lblOffset val="100"/>
        <c:tickLblSkip val="1"/>
        <c:tickMarkSkip val="1"/>
        <c:noMultiLvlLbl val="0"/>
      </c:catAx>
      <c:valAx>
        <c:axId val="-1466862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8707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Condición de alfabetismo de los adultos mayores, según ámbito geográfico</a:t>
            </a:r>
          </a:p>
        </c:rich>
      </c:tx>
      <c:overlay val="0"/>
      <c:spPr>
        <a:noFill/>
        <a:ln w="25400">
          <a:noFill/>
        </a:ln>
      </c:spPr>
    </c:title>
    <c:autoTitleDeleted val="0"/>
    <c:view3D>
      <c:rotX val="15"/>
      <c:hPercent val="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6C10-40F9-ADE4-0C7643E70E12}"/>
            </c:ext>
          </c:extLst>
        </c:ser>
        <c:ser>
          <c:idx val="1"/>
          <c:order val="1"/>
          <c:spPr>
            <a:solidFill>
              <a:srgbClr val="993366"/>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6C10-40F9-ADE4-0C7643E70E12}"/>
            </c:ext>
          </c:extLst>
        </c:ser>
        <c:dLbls>
          <c:showLegendKey val="0"/>
          <c:showVal val="1"/>
          <c:showCatName val="0"/>
          <c:showSerName val="0"/>
          <c:showPercent val="0"/>
          <c:showBubbleSize val="0"/>
        </c:dLbls>
        <c:gapWidth val="150"/>
        <c:shape val="box"/>
        <c:axId val="-1466860416"/>
        <c:axId val="-1466867488"/>
        <c:axId val="0"/>
      </c:bar3DChart>
      <c:catAx>
        <c:axId val="-1466860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67488"/>
        <c:crosses val="autoZero"/>
        <c:auto val="1"/>
        <c:lblAlgn val="ctr"/>
        <c:lblOffset val="100"/>
        <c:tickLblSkip val="1"/>
        <c:tickMarkSkip val="1"/>
        <c:noMultiLvlLbl val="0"/>
      </c:catAx>
      <c:valAx>
        <c:axId val="-1466867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6041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Adultos mayores según sexo del jefe de hogar</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ECE9-4BC2-B4BC-383210B2D86B}"/>
            </c:ext>
          </c:extLst>
        </c:ser>
        <c:ser>
          <c:idx val="1"/>
          <c:order val="1"/>
          <c:spPr>
            <a:solidFill>
              <a:srgbClr val="993366"/>
            </a:solidFill>
            <a:ln w="12700">
              <a:solidFill>
                <a:srgbClr val="000000"/>
              </a:solidFill>
              <a:prstDash val="solid"/>
            </a:ln>
          </c:spPr>
          <c:invertIfNegative val="0"/>
          <c:dLbls>
            <c:spPr>
              <a:solidFill>
                <a:srgbClr val="FFFFFF"/>
              </a:solid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ECE9-4BC2-B4BC-383210B2D86B}"/>
            </c:ext>
          </c:extLst>
        </c:ser>
        <c:dLbls>
          <c:showLegendKey val="0"/>
          <c:showVal val="1"/>
          <c:showCatName val="0"/>
          <c:showSerName val="0"/>
          <c:showPercent val="0"/>
          <c:showBubbleSize val="0"/>
        </c:dLbls>
        <c:gapWidth val="150"/>
        <c:shape val="box"/>
        <c:axId val="-1466882176"/>
        <c:axId val="-1466877280"/>
        <c:axId val="0"/>
      </c:bar3DChart>
      <c:catAx>
        <c:axId val="-1466882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77280"/>
        <c:crosses val="autoZero"/>
        <c:auto val="1"/>
        <c:lblAlgn val="ctr"/>
        <c:lblOffset val="100"/>
        <c:tickLblSkip val="1"/>
        <c:tickMarkSkip val="1"/>
        <c:noMultiLvlLbl val="0"/>
      </c:catAx>
      <c:valAx>
        <c:axId val="-1466877280"/>
        <c:scaling>
          <c:orientation val="minMax"/>
          <c:max val="1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82176"/>
        <c:crosses val="autoZero"/>
        <c:crossBetween val="between"/>
        <c:majorUnit val="20"/>
      </c:valAx>
      <c:spPr>
        <a:noFill/>
        <a:ln w="25400">
          <a:noFill/>
        </a:ln>
      </c:spPr>
    </c:plotArea>
    <c:legend>
      <c:legendPos val="r"/>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a:t>Perú: Evolución de hogares con adultos mayores beneficiarios de programas alimentarios, por ámbito geográfico
(Porcentaje)</a:t>
            </a:r>
          </a:p>
        </c:rich>
      </c:tx>
      <c:layout>
        <c:manualLayout>
          <c:xMode val="edge"/>
          <c:yMode val="edge"/>
          <c:x val="0.14624505928853754"/>
          <c:y val="3.4055727554180001E-2"/>
        </c:manualLayout>
      </c:layout>
      <c:overlay val="0"/>
      <c:spPr>
        <a:noFill/>
        <a:ln w="25400">
          <a:noFill/>
        </a:ln>
      </c:spPr>
    </c:title>
    <c:autoTitleDeleted val="0"/>
    <c:plotArea>
      <c:layout>
        <c:manualLayout>
          <c:layoutTarget val="inner"/>
          <c:xMode val="edge"/>
          <c:yMode val="edge"/>
          <c:x val="8.300395256917098E-2"/>
          <c:y val="0.19814241486068121"/>
          <c:w val="0.88142292490118557"/>
          <c:h val="0.48297213622291341"/>
        </c:manualLayout>
      </c:layout>
      <c:lineChart>
        <c:grouping val="standard"/>
        <c:varyColors val="0"/>
        <c:ser>
          <c:idx val="0"/>
          <c:order val="0"/>
          <c:tx>
            <c:strRef>
              <c:f>graf2.8!$B$3</c:f>
              <c:strCache>
                <c:ptCount val="1"/>
                <c:pt idx="0">
                  <c:v>Lima Metropolitana</c:v>
                </c:pt>
              </c:strCache>
            </c:strRef>
          </c:tx>
          <c:spPr>
            <a:ln w="12700">
              <a:solidFill>
                <a:srgbClr val="FF0000"/>
              </a:solidFill>
              <a:prstDash val="solid"/>
            </a:ln>
          </c:spPr>
          <c:marker>
            <c:symbol val="diamond"/>
            <c:size val="4"/>
            <c:spPr>
              <a:solidFill>
                <a:srgbClr val="FF0000"/>
              </a:solidFill>
              <a:ln>
                <a:solidFill>
                  <a:srgbClr val="FF0000"/>
                </a:solidFill>
                <a:prstDash val="solid"/>
              </a:ln>
            </c:spPr>
          </c:marker>
          <c:cat>
            <c:strRef>
              <c:f>graf2.8!$A$11:$A$19</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Jul-Ago-Set12</c:v>
                </c:pt>
              </c:strCache>
            </c:strRef>
          </c:cat>
          <c:val>
            <c:numRef>
              <c:f>graf2.8!$B$11:$B$19</c:f>
              <c:numCache>
                <c:formatCode>0.0</c:formatCode>
                <c:ptCount val="9"/>
                <c:pt idx="0">
                  <c:v>12.694009836887167</c:v>
                </c:pt>
                <c:pt idx="1">
                  <c:v>12.828853964301276</c:v>
                </c:pt>
                <c:pt idx="2">
                  <c:v>0</c:v>
                </c:pt>
                <c:pt idx="3">
                  <c:v>20.256058107024753</c:v>
                </c:pt>
                <c:pt idx="4">
                  <c:v>16.462342851432279</c:v>
                </c:pt>
                <c:pt idx="5">
                  <c:v>13.703089965038137</c:v>
                </c:pt>
                <c:pt idx="6">
                  <c:v>13.899370672788466</c:v>
                </c:pt>
                <c:pt idx="7">
                  <c:v>13.219647290657017</c:v>
                </c:pt>
                <c:pt idx="8">
                  <c:v>9.9511968108556275</c:v>
                </c:pt>
              </c:numCache>
            </c:numRef>
          </c:val>
          <c:smooth val="0"/>
          <c:extLst>
            <c:ext xmlns:c16="http://schemas.microsoft.com/office/drawing/2014/chart" uri="{C3380CC4-5D6E-409C-BE32-E72D297353CC}">
              <c16:uniqueId val="{00000000-D923-433F-B402-1ACA111FC2EF}"/>
            </c:ext>
          </c:extLst>
        </c:ser>
        <c:ser>
          <c:idx val="1"/>
          <c:order val="1"/>
          <c:tx>
            <c:strRef>
              <c:f>graf2.8!$C$3</c:f>
              <c:strCache>
                <c:ptCount val="1"/>
                <c:pt idx="0">
                  <c:v>Área Urbana</c:v>
                </c:pt>
              </c:strCache>
            </c:strRef>
          </c:tx>
          <c:spPr>
            <a:ln w="12700">
              <a:solidFill>
                <a:srgbClr val="0000FF"/>
              </a:solidFill>
              <a:prstDash val="solid"/>
            </a:ln>
          </c:spPr>
          <c:marker>
            <c:symbol val="square"/>
            <c:size val="4"/>
            <c:spPr>
              <a:solidFill>
                <a:srgbClr val="0000FF"/>
              </a:solidFill>
              <a:ln>
                <a:solidFill>
                  <a:srgbClr val="0000FF"/>
                </a:solidFill>
                <a:prstDash val="solid"/>
              </a:ln>
            </c:spPr>
          </c:marker>
          <c:cat>
            <c:strRef>
              <c:f>graf2.8!$A$11:$A$19</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Jul-Ago-Set12</c:v>
                </c:pt>
              </c:strCache>
            </c:strRef>
          </c:cat>
          <c:val>
            <c:numRef>
              <c:f>graf2.8!$C$11:$C$19</c:f>
              <c:numCache>
                <c:formatCode>0.0</c:formatCode>
                <c:ptCount val="9"/>
                <c:pt idx="0">
                  <c:v>15.90760546722931</c:v>
                </c:pt>
                <c:pt idx="1">
                  <c:v>16.018782282660862</c:v>
                </c:pt>
                <c:pt idx="2">
                  <c:v>0</c:v>
                </c:pt>
                <c:pt idx="3">
                  <c:v>13.991783931727724</c:v>
                </c:pt>
                <c:pt idx="4">
                  <c:v>15.032398218909531</c:v>
                </c:pt>
                <c:pt idx="5">
                  <c:v>12.705991111994495</c:v>
                </c:pt>
                <c:pt idx="6">
                  <c:v>8.2092375974320202</c:v>
                </c:pt>
                <c:pt idx="7">
                  <c:v>13.253230647378475</c:v>
                </c:pt>
                <c:pt idx="8">
                  <c:v>18.088292308024638</c:v>
                </c:pt>
              </c:numCache>
            </c:numRef>
          </c:val>
          <c:smooth val="0"/>
          <c:extLst>
            <c:ext xmlns:c16="http://schemas.microsoft.com/office/drawing/2014/chart" uri="{C3380CC4-5D6E-409C-BE32-E72D297353CC}">
              <c16:uniqueId val="{00000001-D923-433F-B402-1ACA111FC2EF}"/>
            </c:ext>
          </c:extLst>
        </c:ser>
        <c:ser>
          <c:idx val="2"/>
          <c:order val="2"/>
          <c:tx>
            <c:strRef>
              <c:f>graf2.8!$D$3</c:f>
              <c:strCache>
                <c:ptCount val="1"/>
                <c:pt idx="0">
                  <c:v>Área rural</c:v>
                </c:pt>
              </c:strCache>
            </c:strRef>
          </c:tx>
          <c:spPr>
            <a:ln w="12700">
              <a:solidFill>
                <a:srgbClr val="FF6600"/>
              </a:solidFill>
              <a:prstDash val="solid"/>
            </a:ln>
          </c:spPr>
          <c:marker>
            <c:symbol val="triangle"/>
            <c:size val="5"/>
            <c:spPr>
              <a:solidFill>
                <a:srgbClr val="FF6600"/>
              </a:solidFill>
              <a:ln>
                <a:solidFill>
                  <a:srgbClr val="FF6600"/>
                </a:solidFill>
                <a:prstDash val="solid"/>
              </a:ln>
            </c:spPr>
          </c:marker>
          <c:cat>
            <c:strRef>
              <c:f>graf2.8!$A$11:$A$19</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Jul-Ago-Set12</c:v>
                </c:pt>
              </c:strCache>
            </c:strRef>
          </c:cat>
          <c:val>
            <c:numRef>
              <c:f>graf2.8!$D$11:$D$19</c:f>
              <c:numCache>
                <c:formatCode>0.0</c:formatCode>
                <c:ptCount val="9"/>
                <c:pt idx="0">
                  <c:v>36.220680931246903</c:v>
                </c:pt>
                <c:pt idx="1">
                  <c:v>41.229479039434189</c:v>
                </c:pt>
                <c:pt idx="2">
                  <c:v>0</c:v>
                </c:pt>
                <c:pt idx="3">
                  <c:v>29.090638096108073</c:v>
                </c:pt>
                <c:pt idx="4">
                  <c:v>31.735878691019487</c:v>
                </c:pt>
                <c:pt idx="5">
                  <c:v>32.17933732765399</c:v>
                </c:pt>
                <c:pt idx="6">
                  <c:v>31.439639289761669</c:v>
                </c:pt>
                <c:pt idx="7">
                  <c:v>25.421775392019509</c:v>
                </c:pt>
                <c:pt idx="8">
                  <c:v>28.024957617356645</c:v>
                </c:pt>
              </c:numCache>
            </c:numRef>
          </c:val>
          <c:smooth val="0"/>
          <c:extLst>
            <c:ext xmlns:c16="http://schemas.microsoft.com/office/drawing/2014/chart" uri="{C3380CC4-5D6E-409C-BE32-E72D297353CC}">
              <c16:uniqueId val="{00000002-D923-433F-B402-1ACA111FC2EF}"/>
            </c:ext>
          </c:extLst>
        </c:ser>
        <c:dLbls>
          <c:showLegendKey val="0"/>
          <c:showVal val="0"/>
          <c:showCatName val="0"/>
          <c:showSerName val="0"/>
          <c:showPercent val="0"/>
          <c:showBubbleSize val="0"/>
        </c:dLbls>
        <c:marker val="1"/>
        <c:smooth val="0"/>
        <c:axId val="-1466865856"/>
        <c:axId val="-1466884896"/>
      </c:lineChart>
      <c:catAx>
        <c:axId val="-1466865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600" b="0" i="0" u="none" strike="noStrike" baseline="0">
                <a:solidFill>
                  <a:srgbClr val="000000"/>
                </a:solidFill>
                <a:latin typeface="Arial Narrow"/>
                <a:ea typeface="Arial Narrow"/>
                <a:cs typeface="Arial Narrow"/>
              </a:defRPr>
            </a:pPr>
            <a:endParaRPr lang="es-PE"/>
          </a:p>
        </c:txPr>
        <c:crossAx val="-1466884896"/>
        <c:crosses val="autoZero"/>
        <c:auto val="1"/>
        <c:lblAlgn val="ctr"/>
        <c:lblOffset val="100"/>
        <c:tickLblSkip val="1"/>
        <c:tickMarkSkip val="1"/>
        <c:noMultiLvlLbl val="0"/>
      </c:catAx>
      <c:valAx>
        <c:axId val="-1466884896"/>
        <c:scaling>
          <c:orientation val="minMax"/>
          <c:max val="50"/>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600" b="0" i="0" u="none" strike="noStrike" baseline="0">
                <a:solidFill>
                  <a:srgbClr val="000000"/>
                </a:solidFill>
                <a:latin typeface="Arial Narrow"/>
                <a:ea typeface="Arial Narrow"/>
                <a:cs typeface="Arial Narrow"/>
              </a:defRPr>
            </a:pPr>
            <a:endParaRPr lang="es-PE"/>
          </a:p>
        </c:txPr>
        <c:crossAx val="-1466865856"/>
        <c:crosses val="autoZero"/>
        <c:crossBetween val="between"/>
        <c:majorUnit val="10"/>
      </c:valAx>
      <c:spPr>
        <a:noFill/>
        <a:ln w="12700">
          <a:solidFill>
            <a:srgbClr val="808080"/>
          </a:solidFill>
          <a:prstDash val="solid"/>
        </a:ln>
      </c:spPr>
    </c:plotArea>
    <c:legend>
      <c:legendPos val="b"/>
      <c:layout>
        <c:manualLayout>
          <c:xMode val="edge"/>
          <c:yMode val="edge"/>
          <c:x val="0.19762845849802371"/>
          <c:y val="0.8080495356037225"/>
          <c:w val="0.54545454545454541"/>
          <c:h val="5.2631578947368432E-2"/>
        </c:manualLayout>
      </c:layout>
      <c:overlay val="0"/>
      <c:spPr>
        <a:solidFill>
          <a:srgbClr val="FFFFFF"/>
        </a:solidFill>
        <a:ln w="3175">
          <a:solidFill>
            <a:srgbClr val="000000"/>
          </a:solidFill>
          <a:prstDash val="solid"/>
        </a:ln>
      </c:spPr>
      <c:txPr>
        <a:bodyPr/>
        <a:lstStyle/>
        <a:p>
          <a:pPr>
            <a:defRPr lang="es-PE" sz="640"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6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Condición de alfabetismo de los adultos mayores según ámbito geográfico,</a:t>
            </a:r>
          </a:p>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Trimestre: Julio-Agosto-Setiembre 2013</a:t>
            </a:r>
            <a:endParaRPr lang="es-PE" sz="800" b="0" i="0" u="none" strike="noStrike" baseline="0">
              <a:solidFill>
                <a:srgbClr val="000000"/>
              </a:solidFill>
              <a:latin typeface="Arial Narrow"/>
            </a:endParaRPr>
          </a:p>
          <a:p>
            <a:pPr>
              <a:defRPr lang="es-ES" sz="800" b="1"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15831684366107707"/>
          <c:y val="1.650156115806645E-2"/>
        </c:manualLayout>
      </c:layout>
      <c:overlay val="0"/>
      <c:spPr>
        <a:noFill/>
        <a:ln w="25400">
          <a:noFill/>
        </a:ln>
      </c:spPr>
    </c:title>
    <c:autoTitleDeleted val="0"/>
    <c:plotArea>
      <c:layout>
        <c:manualLayout>
          <c:layoutTarget val="inner"/>
          <c:xMode val="edge"/>
          <c:yMode val="edge"/>
          <c:x val="0.11623267532440212"/>
          <c:y val="0.16153733091055925"/>
          <c:w val="0.83968018036089864"/>
          <c:h val="0.56573680597617604"/>
        </c:manualLayout>
      </c:layout>
      <c:barChart>
        <c:barDir val="col"/>
        <c:grouping val="clustered"/>
        <c:varyColors val="0"/>
        <c:ser>
          <c:idx val="0"/>
          <c:order val="0"/>
          <c:tx>
            <c:strRef>
              <c:f>graf2.9!$B$2</c:f>
              <c:strCache>
                <c:ptCount val="1"/>
                <c:pt idx="0">
                  <c:v>Alfabeto</c:v>
                </c:pt>
              </c:strCache>
            </c:strRef>
          </c:tx>
          <c:spPr>
            <a:solidFill>
              <a:srgbClr val="3366FF"/>
            </a:solidFill>
            <a:ln w="12700">
              <a:solidFill>
                <a:srgbClr val="000000"/>
              </a:solidFill>
              <a:prstDash val="solid"/>
            </a:ln>
          </c:spPr>
          <c:invertIfNegative val="0"/>
          <c:dLbls>
            <c:dLbl>
              <c:idx val="0"/>
              <c:layout>
                <c:manualLayout>
                  <c:x val="8.8828575786745428E-4"/>
                  <c:y val="1.5580312522854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B1-4C04-B270-973862CF0314}"/>
                </c:ext>
              </c:extLst>
            </c:dLbl>
            <c:dLbl>
              <c:idx val="1"/>
              <c:layout>
                <c:manualLayout>
                  <c:x val="-2.0052703832862582E-3"/>
                  <c:y val="7.5616554122685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B1-4C04-B270-973862CF0314}"/>
                </c:ext>
              </c:extLst>
            </c:dLbl>
            <c:dLbl>
              <c:idx val="2"/>
              <c:layout>
                <c:manualLayout>
                  <c:x val="-7.994992609890772E-4"/>
                  <c:y val="1.4083843234765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B1-4C04-B270-973862CF031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graf2.9!$A$16:$A$18</c:f>
              <c:strCache>
                <c:ptCount val="3"/>
                <c:pt idx="0">
                  <c:v>Lima Metropolitana</c:v>
                </c:pt>
                <c:pt idx="1">
                  <c:v>Área Urbana</c:v>
                </c:pt>
                <c:pt idx="2">
                  <c:v>Área Rural</c:v>
                </c:pt>
              </c:strCache>
            </c:strRef>
          </c:cat>
          <c:val>
            <c:numRef>
              <c:f>graf2.9!$B$16:$B$18</c:f>
              <c:numCache>
                <c:formatCode>0.0</c:formatCode>
                <c:ptCount val="3"/>
                <c:pt idx="0">
                  <c:v>94.246895478563602</c:v>
                </c:pt>
                <c:pt idx="1">
                  <c:v>78.353694359237608</c:v>
                </c:pt>
                <c:pt idx="2">
                  <c:v>56.162019736082932</c:v>
                </c:pt>
              </c:numCache>
            </c:numRef>
          </c:val>
          <c:extLst>
            <c:ext xmlns:c16="http://schemas.microsoft.com/office/drawing/2014/chart" uri="{C3380CC4-5D6E-409C-BE32-E72D297353CC}">
              <c16:uniqueId val="{00000003-39B1-4C04-B270-973862CF0314}"/>
            </c:ext>
          </c:extLst>
        </c:ser>
        <c:ser>
          <c:idx val="1"/>
          <c:order val="1"/>
          <c:tx>
            <c:strRef>
              <c:f>graf2.9!$C$2</c:f>
              <c:strCache>
                <c:ptCount val="1"/>
                <c:pt idx="0">
                  <c:v>Analfabeto</c:v>
                </c:pt>
              </c:strCache>
            </c:strRef>
          </c:tx>
          <c:spPr>
            <a:solidFill>
              <a:srgbClr val="FFCC00"/>
            </a:solidFill>
            <a:ln w="12700">
              <a:solidFill>
                <a:srgbClr val="000000"/>
              </a:solidFill>
              <a:prstDash val="solid"/>
            </a:ln>
          </c:spPr>
          <c:invertIfNegative val="0"/>
          <c:dLbls>
            <c:dLbl>
              <c:idx val="0"/>
              <c:layout>
                <c:manualLayout>
                  <c:x val="7.4397614125890788E-3"/>
                  <c:y val="-1.7027458723622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B1-4C04-B270-973862CF0314}"/>
                </c:ext>
              </c:extLst>
            </c:dLbl>
            <c:dLbl>
              <c:idx val="1"/>
              <c:layout>
                <c:manualLayout>
                  <c:x val="1.2653758961492539E-2"/>
                  <c:y val="-1.0601748175973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B1-4C04-B270-973862CF0314}"/>
                </c:ext>
              </c:extLst>
            </c:dLbl>
            <c:dLbl>
              <c:idx val="2"/>
              <c:layout>
                <c:manualLayout>
                  <c:x val="1.2523524739768463E-2"/>
                  <c:y val="-1.4983906828160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B1-4C04-B270-973862CF031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graf2.9!$A$16:$A$18</c:f>
              <c:strCache>
                <c:ptCount val="3"/>
                <c:pt idx="0">
                  <c:v>Lima Metropolitana</c:v>
                </c:pt>
                <c:pt idx="1">
                  <c:v>Área Urbana</c:v>
                </c:pt>
                <c:pt idx="2">
                  <c:v>Área Rural</c:v>
                </c:pt>
              </c:strCache>
            </c:strRef>
          </c:cat>
          <c:val>
            <c:numRef>
              <c:f>graf2.9!$C$16:$C$18</c:f>
              <c:numCache>
                <c:formatCode>0.0</c:formatCode>
                <c:ptCount val="3"/>
                <c:pt idx="0">
                  <c:v>5.753104521436387</c:v>
                </c:pt>
                <c:pt idx="1">
                  <c:v>21.646305640762339</c:v>
                </c:pt>
                <c:pt idx="2">
                  <c:v>43.83798026391699</c:v>
                </c:pt>
              </c:numCache>
            </c:numRef>
          </c:val>
          <c:extLst>
            <c:ext xmlns:c16="http://schemas.microsoft.com/office/drawing/2014/chart" uri="{C3380CC4-5D6E-409C-BE32-E72D297353CC}">
              <c16:uniqueId val="{00000007-39B1-4C04-B270-973862CF0314}"/>
            </c:ext>
          </c:extLst>
        </c:ser>
        <c:dLbls>
          <c:showLegendKey val="0"/>
          <c:showVal val="1"/>
          <c:showCatName val="0"/>
          <c:showSerName val="0"/>
          <c:showPercent val="0"/>
          <c:showBubbleSize val="0"/>
        </c:dLbls>
        <c:gapWidth val="177"/>
        <c:overlap val="-10"/>
        <c:axId val="-1466874016"/>
        <c:axId val="-1466890880"/>
      </c:barChart>
      <c:catAx>
        <c:axId val="-14668740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90880"/>
        <c:crosses val="autoZero"/>
        <c:auto val="1"/>
        <c:lblAlgn val="ctr"/>
        <c:lblOffset val="100"/>
        <c:tickLblSkip val="1"/>
        <c:tickMarkSkip val="1"/>
        <c:noMultiLvlLbl val="0"/>
      </c:catAx>
      <c:valAx>
        <c:axId val="-1466890880"/>
        <c:scaling>
          <c:orientation val="minMax"/>
          <c:max val="115"/>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74016"/>
        <c:crosses val="autoZero"/>
        <c:crossBetween val="between"/>
        <c:majorUnit val="20"/>
      </c:valAx>
      <c:spPr>
        <a:noFill/>
        <a:ln w="3175">
          <a:solidFill>
            <a:srgbClr val="000000"/>
          </a:solidFill>
          <a:prstDash val="solid"/>
        </a:ln>
      </c:spPr>
    </c:plotArea>
    <c:legend>
      <c:legendPos val="r"/>
      <c:layout>
        <c:manualLayout>
          <c:xMode val="edge"/>
          <c:yMode val="edge"/>
          <c:x val="0.38543796253925572"/>
          <c:y val="0.81116696326271465"/>
          <c:w val="0.39358212487968519"/>
          <c:h val="6.3874275777447323E-2"/>
        </c:manualLayout>
      </c:layout>
      <c:overlay val="0"/>
      <c:spPr>
        <a:solidFill>
          <a:srgbClr val="FFFFFF"/>
        </a:solidFill>
        <a:ln w="3175">
          <a:solidFill>
            <a:srgbClr val="000000"/>
          </a:solidFill>
          <a:prstDash val="solid"/>
        </a:ln>
      </c:spPr>
      <c:txPr>
        <a:bodyPr/>
        <a:lstStyle/>
        <a:p>
          <a:pPr>
            <a:defRPr lang="es-ES"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 r="0.75000000000000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900" b="1" i="0" u="none" strike="noStrike" baseline="0">
                <a:solidFill>
                  <a:srgbClr val="000000"/>
                </a:solidFill>
                <a:latin typeface="Arial Narrow"/>
                <a:ea typeface="Arial Narrow"/>
                <a:cs typeface="Arial Narrow"/>
              </a:defRPr>
            </a:pPr>
            <a:r>
              <a:rPr lang="es-PE" sz="900" b="1" i="0" u="none" strike="noStrike" baseline="0">
                <a:solidFill>
                  <a:srgbClr val="000000"/>
                </a:solidFill>
                <a:latin typeface="Arial Narrow"/>
              </a:rPr>
              <a:t>Perú: Tasa de asistencia escolar de adolescentes de 12 a 16 años de edad, según ámbito geográfico</a:t>
            </a:r>
          </a:p>
          <a:p>
            <a:pPr>
              <a:defRPr lang="es-ES" sz="900" b="1" i="0" u="none" strike="noStrike" baseline="0">
                <a:solidFill>
                  <a:srgbClr val="000000"/>
                </a:solidFill>
                <a:latin typeface="Arial Narrow"/>
                <a:ea typeface="Arial Narrow"/>
                <a:cs typeface="Arial Narrow"/>
              </a:defRPr>
            </a:pPr>
            <a:r>
              <a:rPr lang="es-PE" sz="900" b="0" i="0" u="none" strike="noStrike" baseline="0">
                <a:solidFill>
                  <a:srgbClr val="000000"/>
                </a:solidFill>
                <a:latin typeface="Arial Narrow"/>
              </a:rPr>
              <a:t>(Porcentaje)</a:t>
            </a:r>
          </a:p>
        </c:rich>
      </c:tx>
      <c:layout>
        <c:manualLayout>
          <c:xMode val="edge"/>
          <c:yMode val="edge"/>
          <c:x val="0.12500014395100598"/>
          <c:y val="1.7647084166883285E-2"/>
        </c:manualLayout>
      </c:layout>
      <c:overlay val="0"/>
      <c:spPr>
        <a:noFill/>
        <a:ln w="25400">
          <a:noFill/>
        </a:ln>
      </c:spPr>
    </c:title>
    <c:autoTitleDeleted val="0"/>
    <c:plotArea>
      <c:layout>
        <c:manualLayout>
          <c:layoutTarget val="inner"/>
          <c:xMode val="edge"/>
          <c:yMode val="edge"/>
          <c:x val="8.9622744719589267E-2"/>
          <c:y val="0.17686111225625592"/>
          <c:w val="0.87342866339821212"/>
          <c:h val="0.57329925382364255"/>
        </c:manualLayout>
      </c:layout>
      <c:barChart>
        <c:barDir val="col"/>
        <c:grouping val="clustered"/>
        <c:varyColors val="0"/>
        <c:ser>
          <c:idx val="1"/>
          <c:order val="0"/>
          <c:tx>
            <c:strRef>
              <c:f>'graf. 1.7 -1.8'!$A$44</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3.2433890427728722E-3"/>
                  <c:y val="7.8418600816259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4-4645-92B6-74CE295564D4}"/>
                </c:ext>
              </c:extLst>
            </c:dLbl>
            <c:dLbl>
              <c:idx val="1"/>
              <c:layout>
                <c:manualLayout>
                  <c:x val="-3.7948813710539587E-4"/>
                  <c:y val="6.8029847054458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04-4645-92B6-74CE295564D4}"/>
                </c:ext>
              </c:extLst>
            </c:dLbl>
            <c:dLbl>
              <c:idx val="2"/>
              <c:layout>
                <c:manualLayout>
                  <c:x val="5.9052005851048164E-3"/>
                  <c:y val="3.66272278792378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04-4645-92B6-74CE295564D4}"/>
                </c:ext>
              </c:extLst>
            </c:dLbl>
            <c:dLbl>
              <c:idx val="3"/>
              <c:layout>
                <c:manualLayout>
                  <c:x val="-1.7710829624558008E-3"/>
                  <c:y val="-5.746794739662844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04-4645-92B6-74CE295564D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1.7 -1.8'!$B$41:$E$41</c:f>
              <c:strCache>
                <c:ptCount val="4"/>
                <c:pt idx="0">
                  <c:v>Nacional</c:v>
                </c:pt>
                <c:pt idx="1">
                  <c:v>Lima Metropolitana</c:v>
                </c:pt>
                <c:pt idx="2">
                  <c:v>Área Urbana </c:v>
                </c:pt>
                <c:pt idx="3">
                  <c:v>Área Rural</c:v>
                </c:pt>
              </c:strCache>
            </c:strRef>
          </c:cat>
          <c:val>
            <c:numRef>
              <c:f>'graf. 1.7 -1.8'!$B$44:$E$44</c:f>
              <c:numCache>
                <c:formatCode>0.0</c:formatCode>
                <c:ptCount val="4"/>
                <c:pt idx="0">
                  <c:v>80.860950020678942</c:v>
                </c:pt>
                <c:pt idx="1">
                  <c:v>86.223780336134908</c:v>
                </c:pt>
                <c:pt idx="2">
                  <c:v>85.020805377514847</c:v>
                </c:pt>
                <c:pt idx="3">
                  <c:v>70.885124452639658</c:v>
                </c:pt>
              </c:numCache>
            </c:numRef>
          </c:val>
          <c:extLst>
            <c:ext xmlns:c16="http://schemas.microsoft.com/office/drawing/2014/chart" uri="{C3380CC4-5D6E-409C-BE32-E72D297353CC}">
              <c16:uniqueId val="{00000004-7104-4645-92B6-74CE295564D4}"/>
            </c:ext>
          </c:extLst>
        </c:ser>
        <c:ser>
          <c:idx val="0"/>
          <c:order val="1"/>
          <c:tx>
            <c:strRef>
              <c:f>'graf. 1.7 -1.8'!$A$47</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1.270631684873407E-3"/>
                  <c:y val="6.40804716164415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04-4645-92B6-74CE295564D4}"/>
                </c:ext>
              </c:extLst>
            </c:dLbl>
            <c:dLbl>
              <c:idx val="1"/>
              <c:layout>
                <c:manualLayout>
                  <c:x val="-1.5090307387465981E-3"/>
                  <c:y val="1.0759231012353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04-4645-92B6-74CE295564D4}"/>
                </c:ext>
              </c:extLst>
            </c:dLbl>
            <c:dLbl>
              <c:idx val="2"/>
              <c:layout>
                <c:manualLayout>
                  <c:x val="2.2812859854968752E-3"/>
                  <c:y val="5.99744403677289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04-4645-92B6-74CE295564D4}"/>
                </c:ext>
              </c:extLst>
            </c:dLbl>
            <c:dLbl>
              <c:idx val="3"/>
              <c:layout>
                <c:manualLayout>
                  <c:x val="-1.2490533544966961E-4"/>
                  <c:y val="4.55208805705569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04-4645-92B6-74CE295564D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1.7 -1.8'!$B$41:$E$41</c:f>
              <c:strCache>
                <c:ptCount val="4"/>
                <c:pt idx="0">
                  <c:v>Nacional</c:v>
                </c:pt>
                <c:pt idx="1">
                  <c:v>Lima Metropolitana</c:v>
                </c:pt>
                <c:pt idx="2">
                  <c:v>Área Urbana </c:v>
                </c:pt>
                <c:pt idx="3">
                  <c:v>Área Rural</c:v>
                </c:pt>
              </c:strCache>
            </c:strRef>
          </c:cat>
          <c:val>
            <c:numRef>
              <c:f>'graf. 1.7 -1.8'!$B$47:$E$47</c:f>
              <c:numCache>
                <c:formatCode>0.0</c:formatCode>
                <c:ptCount val="4"/>
                <c:pt idx="0">
                  <c:v>81.731315398750056</c:v>
                </c:pt>
                <c:pt idx="1">
                  <c:v>88.799945577023934</c:v>
                </c:pt>
                <c:pt idx="2">
                  <c:v>86.293102883906798</c:v>
                </c:pt>
                <c:pt idx="3">
                  <c:v>70.902169211955695</c:v>
                </c:pt>
              </c:numCache>
            </c:numRef>
          </c:val>
          <c:extLst>
            <c:ext xmlns:c16="http://schemas.microsoft.com/office/drawing/2014/chart" uri="{C3380CC4-5D6E-409C-BE32-E72D297353CC}">
              <c16:uniqueId val="{00000009-7104-4645-92B6-74CE295564D4}"/>
            </c:ext>
          </c:extLst>
        </c:ser>
        <c:dLbls>
          <c:showLegendKey val="0"/>
          <c:showVal val="1"/>
          <c:showCatName val="0"/>
          <c:showSerName val="0"/>
          <c:showPercent val="0"/>
          <c:showBubbleSize val="0"/>
        </c:dLbls>
        <c:gapWidth val="150"/>
        <c:overlap val="-10"/>
        <c:axId val="-1454598624"/>
        <c:axId val="-1454595904"/>
      </c:barChart>
      <c:catAx>
        <c:axId val="-1454598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54595904"/>
        <c:crosses val="autoZero"/>
        <c:auto val="1"/>
        <c:lblAlgn val="ctr"/>
        <c:lblOffset val="100"/>
        <c:tickLblSkip val="1"/>
        <c:tickMarkSkip val="1"/>
        <c:noMultiLvlLbl val="0"/>
      </c:catAx>
      <c:valAx>
        <c:axId val="-1454595904"/>
        <c:scaling>
          <c:orientation val="minMax"/>
          <c:max val="10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54598624"/>
        <c:crosses val="autoZero"/>
        <c:crossBetween val="between"/>
        <c:majorUnit val="20"/>
      </c:valAx>
      <c:spPr>
        <a:noFill/>
        <a:ln w="3175">
          <a:solidFill>
            <a:srgbClr val="000000"/>
          </a:solidFill>
          <a:prstDash val="solid"/>
        </a:ln>
      </c:spPr>
    </c:plotArea>
    <c:legend>
      <c:legendPos val="b"/>
      <c:layout>
        <c:manualLayout>
          <c:xMode val="edge"/>
          <c:yMode val="edge"/>
          <c:x val="0.31242725094146034"/>
          <c:y val="0.82811944318478958"/>
          <c:w val="0.417911652552867"/>
          <c:h val="5.4862318510764188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44" r="0.75000000000000544" t="1" header="0" footer="0"/>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25" b="0"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Adultos mayores por nivel educativo alcanzado</a:t>
            </a:r>
            <a:endParaRPr lang="es-PE" sz="800" b="0" i="0" u="none" strike="noStrike" baseline="0">
              <a:solidFill>
                <a:srgbClr val="000000"/>
              </a:solidFill>
              <a:latin typeface="Arial Narrow"/>
            </a:endParaRPr>
          </a:p>
          <a:p>
            <a:pPr>
              <a:defRPr lang="es-ES" sz="825" b="0"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23043502721109391"/>
          <c:y val="2.2082018927445119E-2"/>
        </c:manualLayout>
      </c:layout>
      <c:overlay val="0"/>
      <c:spPr>
        <a:noFill/>
        <a:ln w="25400">
          <a:noFill/>
        </a:ln>
      </c:spPr>
    </c:title>
    <c:autoTitleDeleted val="0"/>
    <c:plotArea>
      <c:layout>
        <c:manualLayout>
          <c:layoutTarget val="inner"/>
          <c:xMode val="edge"/>
          <c:yMode val="edge"/>
          <c:x val="7.6087037286681911E-2"/>
          <c:y val="0.14826498422713164"/>
          <c:w val="0.89347920928075031"/>
          <c:h val="0.55520504731861264"/>
        </c:manualLayout>
      </c:layout>
      <c:barChart>
        <c:barDir val="col"/>
        <c:grouping val="clustered"/>
        <c:varyColors val="0"/>
        <c:ser>
          <c:idx val="0"/>
          <c:order val="0"/>
          <c:tx>
            <c:strRef>
              <c:f>'graf-2.10'!$A$8</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2.6933698505078488E-3"/>
                  <c:y val="-1.8162398469907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44-48EB-8F22-C15533E1EEF4}"/>
                </c:ext>
              </c:extLst>
            </c:dLbl>
            <c:dLbl>
              <c:idx val="1"/>
              <c:layout>
                <c:manualLayout>
                  <c:x val="7.0961999315303529E-3"/>
                  <c:y val="-1.3291272344900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44-48EB-8F22-C15533E1EEF4}"/>
                </c:ext>
              </c:extLst>
            </c:dLbl>
            <c:dLbl>
              <c:idx val="2"/>
              <c:layout>
                <c:manualLayout>
                  <c:x val="3.5282437521397072E-3"/>
                  <c:y val="-1.8274009124253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44-48EB-8F22-C15533E1EEF4}"/>
                </c:ext>
              </c:extLst>
            </c:dLbl>
            <c:dLbl>
              <c:idx val="3"/>
              <c:layout>
                <c:manualLayout>
                  <c:x val="7.2064361520027898E-3"/>
                  <c:y val="-1.2594782119112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44-48EB-8F22-C15533E1EEF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'graf-2.10'!$B$4:$E$4</c:f>
              <c:strCache>
                <c:ptCount val="4"/>
                <c:pt idx="0">
                  <c:v>Sin nivel / Inicial</c:v>
                </c:pt>
                <c:pt idx="1">
                  <c:v>Primaria</c:v>
                </c:pt>
                <c:pt idx="2">
                  <c:v>Secundaria</c:v>
                </c:pt>
                <c:pt idx="3">
                  <c:v>Superior</c:v>
                </c:pt>
              </c:strCache>
            </c:strRef>
          </c:cat>
          <c:val>
            <c:numRef>
              <c:f>'graf-2.10'!$B$8:$E$8</c:f>
              <c:numCache>
                <c:formatCode>0.0</c:formatCode>
                <c:ptCount val="4"/>
                <c:pt idx="0">
                  <c:v>19.772023041503768</c:v>
                </c:pt>
                <c:pt idx="1">
                  <c:v>43.649610493477738</c:v>
                </c:pt>
                <c:pt idx="2">
                  <c:v>21.668750343772942</c:v>
                </c:pt>
                <c:pt idx="3">
                  <c:v>14.909616121245683</c:v>
                </c:pt>
              </c:numCache>
            </c:numRef>
          </c:val>
          <c:extLst>
            <c:ext xmlns:c16="http://schemas.microsoft.com/office/drawing/2014/chart" uri="{C3380CC4-5D6E-409C-BE32-E72D297353CC}">
              <c16:uniqueId val="{00000004-C244-48EB-8F22-C15533E1EEF4}"/>
            </c:ext>
          </c:extLst>
        </c:ser>
        <c:ser>
          <c:idx val="1"/>
          <c:order val="1"/>
          <c:tx>
            <c:strRef>
              <c:f>'graf-2.10'!$A$12</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9.4378637452926985E-3"/>
                  <c:y val="-1.5156528146915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44-48EB-8F22-C15533E1EEF4}"/>
                </c:ext>
              </c:extLst>
            </c:dLbl>
            <c:dLbl>
              <c:idx val="1"/>
              <c:layout>
                <c:manualLayout>
                  <c:x val="1.456533150747461E-2"/>
                  <c:y val="-9.14478750093146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44-48EB-8F22-C15533E1EEF4}"/>
                </c:ext>
              </c:extLst>
            </c:dLbl>
            <c:dLbl>
              <c:idx val="2"/>
              <c:layout>
                <c:manualLayout>
                  <c:x val="9.5478717334246191E-3"/>
                  <c:y val="-1.9901140117737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44-48EB-8F22-C15533E1EEF4}"/>
                </c:ext>
              </c:extLst>
            </c:dLbl>
            <c:dLbl>
              <c:idx val="3"/>
              <c:layout>
                <c:manualLayout>
                  <c:x val="9.6031039598311087E-3"/>
                  <c:y val="-1.6016625682042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44-48EB-8F22-C15533E1EEF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'graf-2.10'!$B$4:$E$4</c:f>
              <c:strCache>
                <c:ptCount val="4"/>
                <c:pt idx="0">
                  <c:v>Sin nivel / Inicial</c:v>
                </c:pt>
                <c:pt idx="1">
                  <c:v>Primaria</c:v>
                </c:pt>
                <c:pt idx="2">
                  <c:v>Secundaria</c:v>
                </c:pt>
                <c:pt idx="3">
                  <c:v>Superior</c:v>
                </c:pt>
              </c:strCache>
            </c:strRef>
          </c:cat>
          <c:val>
            <c:numRef>
              <c:f>'graf-2.10'!$B$12:$E$12</c:f>
              <c:numCache>
                <c:formatCode>0.0</c:formatCode>
                <c:ptCount val="4"/>
                <c:pt idx="0">
                  <c:v>19.053389897917366</c:v>
                </c:pt>
                <c:pt idx="1">
                  <c:v>45.512851186065532</c:v>
                </c:pt>
                <c:pt idx="2">
                  <c:v>21.575092072524981</c:v>
                </c:pt>
                <c:pt idx="3">
                  <c:v>13.858666843491802</c:v>
                </c:pt>
              </c:numCache>
            </c:numRef>
          </c:val>
          <c:extLst>
            <c:ext xmlns:c16="http://schemas.microsoft.com/office/drawing/2014/chart" uri="{C3380CC4-5D6E-409C-BE32-E72D297353CC}">
              <c16:uniqueId val="{00000009-C244-48EB-8F22-C15533E1EEF4}"/>
            </c:ext>
          </c:extLst>
        </c:ser>
        <c:dLbls>
          <c:showLegendKey val="0"/>
          <c:showVal val="1"/>
          <c:showCatName val="0"/>
          <c:showSerName val="0"/>
          <c:showPercent val="0"/>
          <c:showBubbleSize val="0"/>
        </c:dLbls>
        <c:gapWidth val="177"/>
        <c:overlap val="-10"/>
        <c:axId val="-1466863136"/>
        <c:axId val="-1466862048"/>
      </c:barChart>
      <c:catAx>
        <c:axId val="-1466863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62048"/>
        <c:crosses val="autoZero"/>
        <c:auto val="1"/>
        <c:lblAlgn val="ctr"/>
        <c:lblOffset val="100"/>
        <c:tickLblSkip val="1"/>
        <c:tickMarkSkip val="1"/>
        <c:noMultiLvlLbl val="0"/>
      </c:catAx>
      <c:valAx>
        <c:axId val="-1466862048"/>
        <c:scaling>
          <c:orientation val="minMax"/>
          <c:max val="6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63136"/>
        <c:crosses val="autoZero"/>
        <c:crossBetween val="between"/>
      </c:valAx>
      <c:spPr>
        <a:noFill/>
        <a:ln w="3175">
          <a:solidFill>
            <a:srgbClr val="000000"/>
          </a:solidFill>
          <a:prstDash val="solid"/>
        </a:ln>
      </c:spPr>
    </c:plotArea>
    <c:legend>
      <c:legendPos val="r"/>
      <c:layout>
        <c:manualLayout>
          <c:xMode val="edge"/>
          <c:yMode val="edge"/>
          <c:x val="0.29130465704044411"/>
          <c:y val="0.81072555205048413"/>
          <c:w val="0.43006755677279468"/>
          <c:h val="5.6671054919396897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250" b="1" i="0" u="none" strike="noStrike" baseline="0">
                <a:solidFill>
                  <a:srgbClr val="000000"/>
                </a:solidFill>
                <a:latin typeface="Arial"/>
                <a:ea typeface="Arial"/>
                <a:cs typeface="Arial"/>
              </a:defRPr>
            </a:pPr>
            <a:r>
              <a:rPr lang="es-PE"/>
              <a:t>Evolución de la condición de salud de los adultos mayores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0"/>
          <c:extLst>
            <c:ext xmlns:c16="http://schemas.microsoft.com/office/drawing/2014/chart" uri="{C3380CC4-5D6E-409C-BE32-E72D297353CC}">
              <c16:uniqueId val="{00000000-24BC-452E-B54D-A167D4EAF94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smooth val="0"/>
          <c:extLst>
            <c:ext xmlns:c16="http://schemas.microsoft.com/office/drawing/2014/chart" uri="{C3380CC4-5D6E-409C-BE32-E72D297353CC}">
              <c16:uniqueId val="{00000001-24BC-452E-B54D-A167D4EAF947}"/>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smooth val="0"/>
          <c:extLst>
            <c:ext xmlns:c16="http://schemas.microsoft.com/office/drawing/2014/chart" uri="{C3380CC4-5D6E-409C-BE32-E72D297353CC}">
              <c16:uniqueId val="{00000002-24BC-452E-B54D-A167D4EAF947}"/>
            </c:ext>
          </c:extLst>
        </c:ser>
        <c:dLbls>
          <c:showLegendKey val="0"/>
          <c:showVal val="0"/>
          <c:showCatName val="0"/>
          <c:showSerName val="0"/>
          <c:showPercent val="0"/>
          <c:showBubbleSize val="0"/>
        </c:dLbls>
        <c:marker val="1"/>
        <c:smooth val="0"/>
        <c:axId val="-1466868576"/>
        <c:axId val="-1466879456"/>
      </c:lineChart>
      <c:catAx>
        <c:axId val="-1466868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75" b="0" i="0" u="none" strike="noStrike" baseline="0">
                <a:solidFill>
                  <a:srgbClr val="000000"/>
                </a:solidFill>
                <a:latin typeface="Arial"/>
                <a:ea typeface="Arial"/>
                <a:cs typeface="Arial"/>
              </a:defRPr>
            </a:pPr>
            <a:endParaRPr lang="es-PE"/>
          </a:p>
        </c:txPr>
        <c:crossAx val="-1466879456"/>
        <c:crosses val="autoZero"/>
        <c:auto val="1"/>
        <c:lblAlgn val="ctr"/>
        <c:lblOffset val="100"/>
        <c:tickLblSkip val="1"/>
        <c:tickMarkSkip val="1"/>
        <c:noMultiLvlLbl val="0"/>
      </c:catAx>
      <c:valAx>
        <c:axId val="-1466879456"/>
        <c:scaling>
          <c:orientation val="minMax"/>
          <c:max val="8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175" b="0" i="0" u="none" strike="noStrike" baseline="0">
                <a:solidFill>
                  <a:srgbClr val="000000"/>
                </a:solidFill>
                <a:latin typeface="Arial"/>
                <a:ea typeface="Arial"/>
                <a:cs typeface="Arial"/>
              </a:defRPr>
            </a:pPr>
            <a:endParaRPr lang="es-PE"/>
          </a:p>
        </c:txPr>
        <c:crossAx val="-1466868576"/>
        <c:crosses val="autoZero"/>
        <c:crossBetween val="between"/>
        <c:majorUnit val="10"/>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lang="es-PE" sz="55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Evolución de la salud de la población de 60 y más años de edad por tipo de problema de salud</a:t>
            </a:r>
          </a:p>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 </a:t>
            </a:r>
            <a:r>
              <a:rPr lang="es-PE" sz="800" b="0" i="0" u="none" strike="noStrike" baseline="0">
                <a:solidFill>
                  <a:srgbClr val="000000"/>
                </a:solidFill>
                <a:latin typeface="Arial Narrow"/>
              </a:rPr>
              <a:t>(Porcentaje)</a:t>
            </a:r>
          </a:p>
        </c:rich>
      </c:tx>
      <c:layout>
        <c:manualLayout>
          <c:xMode val="edge"/>
          <c:yMode val="edge"/>
          <c:x val="0.12048216397261771"/>
          <c:y val="2.3346303501945546E-2"/>
        </c:manualLayout>
      </c:layout>
      <c:overlay val="0"/>
      <c:spPr>
        <a:noFill/>
        <a:ln w="25400">
          <a:noFill/>
        </a:ln>
      </c:spPr>
    </c:title>
    <c:autoTitleDeleted val="0"/>
    <c:plotArea>
      <c:layout>
        <c:manualLayout>
          <c:layoutTarget val="inner"/>
          <c:xMode val="edge"/>
          <c:yMode val="edge"/>
          <c:x val="7.0281262317359885E-2"/>
          <c:y val="0.23346303501945673"/>
          <c:w val="0.90160819372841705"/>
          <c:h val="0.43190661478599524"/>
        </c:manualLayout>
      </c:layout>
      <c:lineChart>
        <c:grouping val="standard"/>
        <c:varyColors val="0"/>
        <c:ser>
          <c:idx val="0"/>
          <c:order val="0"/>
          <c:tx>
            <c:strRef>
              <c:f>'graf 2.11'!$B$2</c:f>
              <c:strCache>
                <c:ptCount val="1"/>
                <c:pt idx="0">
                  <c:v>Síntoma o Malestar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'graf 2.11'!$A$7:$A$15</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 2.11'!$B$7:$B$15</c:f>
              <c:numCache>
                <c:formatCode>0.0</c:formatCode>
                <c:ptCount val="9"/>
                <c:pt idx="0">
                  <c:v>47.328461261299736</c:v>
                </c:pt>
                <c:pt idx="1">
                  <c:v>49.975204908706871</c:v>
                </c:pt>
                <c:pt idx="2">
                  <c:v>46.950349945664577</c:v>
                </c:pt>
                <c:pt idx="3">
                  <c:v>45.589691924869832</c:v>
                </c:pt>
                <c:pt idx="4">
                  <c:v>45.38284696296148</c:v>
                </c:pt>
                <c:pt idx="5">
                  <c:v>49.766808553175998</c:v>
                </c:pt>
                <c:pt idx="6">
                  <c:v>43.123511322461923</c:v>
                </c:pt>
                <c:pt idx="7">
                  <c:v>45.632101222338854</c:v>
                </c:pt>
                <c:pt idx="8">
                  <c:v>42.90518519226179</c:v>
                </c:pt>
              </c:numCache>
            </c:numRef>
          </c:val>
          <c:smooth val="0"/>
          <c:extLst>
            <c:ext xmlns:c16="http://schemas.microsoft.com/office/drawing/2014/chart" uri="{C3380CC4-5D6E-409C-BE32-E72D297353CC}">
              <c16:uniqueId val="{00000000-A158-4E84-82F2-4CD545B8B755}"/>
            </c:ext>
          </c:extLst>
        </c:ser>
        <c:ser>
          <c:idx val="1"/>
          <c:order val="1"/>
          <c:tx>
            <c:strRef>
              <c:f>'graf 2.11'!$C$2</c:f>
              <c:strCache>
                <c:ptCount val="1"/>
                <c:pt idx="0">
                  <c:v>Enfermedad / Accidente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'graf 2.11'!$A$7:$A$15</c:f>
              <c:strCache>
                <c:ptCount val="9"/>
                <c:pt idx="0">
                  <c:v>Jul-Ago-Set11</c:v>
                </c:pt>
                <c:pt idx="1">
                  <c:v>Oct-Nov-Dic11</c:v>
                </c:pt>
                <c:pt idx="2">
                  <c:v>Ene-Feb-Mar12</c:v>
                </c:pt>
                <c:pt idx="3">
                  <c:v>Abr-May-Jun12</c:v>
                </c:pt>
                <c:pt idx="4">
                  <c:v>Jul-Ago-Set12</c:v>
                </c:pt>
                <c:pt idx="5">
                  <c:v>Oct-Nov-Dic12</c:v>
                </c:pt>
                <c:pt idx="6">
                  <c:v>Ene-Feb-Mar13</c:v>
                </c:pt>
                <c:pt idx="7">
                  <c:v>Abr-May-Jun13</c:v>
                </c:pt>
                <c:pt idx="8">
                  <c:v>Jul-Ago-Set13</c:v>
                </c:pt>
              </c:strCache>
            </c:strRef>
          </c:cat>
          <c:val>
            <c:numRef>
              <c:f>'graf 2.11'!$C$7:$C$15</c:f>
              <c:numCache>
                <c:formatCode>0.0</c:formatCode>
                <c:ptCount val="9"/>
                <c:pt idx="0">
                  <c:v>43.170908145900746</c:v>
                </c:pt>
                <c:pt idx="1">
                  <c:v>42.204483646350013</c:v>
                </c:pt>
                <c:pt idx="2">
                  <c:v>36.669037664142515</c:v>
                </c:pt>
                <c:pt idx="3">
                  <c:v>40.440719421690865</c:v>
                </c:pt>
                <c:pt idx="4">
                  <c:v>44.012075849676499</c:v>
                </c:pt>
                <c:pt idx="5">
                  <c:v>42.849522295205041</c:v>
                </c:pt>
                <c:pt idx="6">
                  <c:v>40.041690078480443</c:v>
                </c:pt>
                <c:pt idx="7">
                  <c:v>44.263971063943877</c:v>
                </c:pt>
                <c:pt idx="8">
                  <c:v>44.90015094181085</c:v>
                </c:pt>
              </c:numCache>
            </c:numRef>
          </c:val>
          <c:smooth val="0"/>
          <c:extLst>
            <c:ext xmlns:c16="http://schemas.microsoft.com/office/drawing/2014/chart" uri="{C3380CC4-5D6E-409C-BE32-E72D297353CC}">
              <c16:uniqueId val="{00000001-A158-4E84-82F2-4CD545B8B755}"/>
            </c:ext>
          </c:extLst>
        </c:ser>
        <c:dLbls>
          <c:showLegendKey val="0"/>
          <c:showVal val="0"/>
          <c:showCatName val="0"/>
          <c:showSerName val="0"/>
          <c:showPercent val="0"/>
          <c:showBubbleSize val="0"/>
        </c:dLbls>
        <c:marker val="1"/>
        <c:smooth val="0"/>
        <c:axId val="-1466861504"/>
        <c:axId val="-1466888160"/>
      </c:lineChart>
      <c:catAx>
        <c:axId val="-1466861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650" b="0" i="0" u="none" strike="noStrike" baseline="0">
                <a:solidFill>
                  <a:srgbClr val="000000"/>
                </a:solidFill>
                <a:latin typeface="Arial Narrow"/>
                <a:ea typeface="Arial Narrow"/>
                <a:cs typeface="Arial Narrow"/>
              </a:defRPr>
            </a:pPr>
            <a:endParaRPr lang="es-PE"/>
          </a:p>
        </c:txPr>
        <c:crossAx val="-1466888160"/>
        <c:crosses val="autoZero"/>
        <c:auto val="1"/>
        <c:lblAlgn val="ctr"/>
        <c:lblOffset val="100"/>
        <c:tickLblSkip val="1"/>
        <c:tickMarkSkip val="1"/>
        <c:noMultiLvlLbl val="0"/>
      </c:catAx>
      <c:valAx>
        <c:axId val="-1466888160"/>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700" b="0" i="0" u="none" strike="noStrike" baseline="0">
                <a:solidFill>
                  <a:srgbClr val="000000"/>
                </a:solidFill>
                <a:latin typeface="Arial Narrow"/>
                <a:ea typeface="Arial Narrow"/>
                <a:cs typeface="Arial Narrow"/>
              </a:defRPr>
            </a:pPr>
            <a:endParaRPr lang="es-PE"/>
          </a:p>
        </c:txPr>
        <c:crossAx val="-1466861504"/>
        <c:crosses val="autoZero"/>
        <c:crossBetween val="between"/>
        <c:majorUnit val="10"/>
      </c:valAx>
      <c:spPr>
        <a:solidFill>
          <a:srgbClr val="FFFFFF"/>
        </a:solidFill>
        <a:ln w="12700">
          <a:solidFill>
            <a:srgbClr val="808080"/>
          </a:solidFill>
          <a:prstDash val="solid"/>
        </a:ln>
      </c:spPr>
    </c:plotArea>
    <c:legend>
      <c:legendPos val="b"/>
      <c:layout>
        <c:manualLayout>
          <c:xMode val="edge"/>
          <c:yMode val="edge"/>
          <c:x val="0.25167378174113775"/>
          <c:y val="0.76653696498054458"/>
          <c:w val="0.50803312475119589"/>
          <c:h val="6.6147859922178989E-2"/>
        </c:manualLayout>
      </c:layout>
      <c:overlay val="0"/>
      <c:spPr>
        <a:solidFill>
          <a:srgbClr val="FFFFFF"/>
        </a:solidFill>
        <a:ln w="3175">
          <a:solidFill>
            <a:srgbClr val="000000"/>
          </a:solidFill>
          <a:prstDash val="solid"/>
        </a:ln>
      </c:spPr>
      <c:txPr>
        <a:bodyPr/>
        <a:lstStyle/>
        <a:p>
          <a:pPr>
            <a:defRPr lang="es-ES" sz="59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0000000000005" r="0.75000000000000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5456020895962"/>
          <c:y val="0.17197444659040501"/>
          <c:w val="0.83729367162438673"/>
          <c:h val="0.53507849254692263"/>
        </c:manualLayout>
      </c:layout>
      <c:barChart>
        <c:barDir val="col"/>
        <c:grouping val="clustered"/>
        <c:varyColors val="0"/>
        <c:ser>
          <c:idx val="0"/>
          <c:order val="0"/>
          <c:tx>
            <c:strRef>
              <c:f>'graf.-2.12'!$A$15</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1.1067208656679501E-3"/>
                  <c:y val="-1.231134100997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78-4665-A808-A1DA28154FA7}"/>
                </c:ext>
              </c:extLst>
            </c:dLbl>
            <c:dLbl>
              <c:idx val="1"/>
              <c:layout>
                <c:manualLayout>
                  <c:x val="-2.8738736177833651E-3"/>
                  <c:y val="-2.2660532943780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78-4665-A808-A1DA28154FA7}"/>
                </c:ext>
              </c:extLst>
            </c:dLbl>
            <c:dLbl>
              <c:idx val="2"/>
              <c:layout>
                <c:manualLayout>
                  <c:x val="-1.0308494046939785E-3"/>
                  <c:y val="-7.68143044619424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78-4665-A808-A1DA28154FA7}"/>
                </c:ext>
              </c:extLst>
            </c:dLbl>
            <c:dLbl>
              <c:idx val="3"/>
              <c:layout>
                <c:manualLayout>
                  <c:x val="-9.9306427276300738E-4"/>
                  <c:y val="-1.0639107611548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78-4665-A808-A1DA28154FA7}"/>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'graf.-2.12'!$B$4:$E$4</c:f>
              <c:strCache>
                <c:ptCount val="4"/>
                <c:pt idx="0">
                  <c:v>Sector Público</c:v>
                </c:pt>
                <c:pt idx="1">
                  <c:v>Sector Privado</c:v>
                </c:pt>
                <c:pt idx="2">
                  <c:v>Otros </c:v>
                </c:pt>
                <c:pt idx="3">
                  <c:v>No Buscó Atención </c:v>
                </c:pt>
              </c:strCache>
            </c:strRef>
          </c:cat>
          <c:val>
            <c:numRef>
              <c:f>'graf.-2.12'!$B$15:$E$15</c:f>
              <c:numCache>
                <c:formatCode>0.0</c:formatCode>
                <c:ptCount val="4"/>
                <c:pt idx="0">
                  <c:v>26.791562050879271</c:v>
                </c:pt>
                <c:pt idx="1">
                  <c:v>11.272362973265857</c:v>
                </c:pt>
                <c:pt idx="2">
                  <c:v>11.649345710789072</c:v>
                </c:pt>
                <c:pt idx="3">
                  <c:v>50.286729265065958</c:v>
                </c:pt>
              </c:numCache>
            </c:numRef>
          </c:val>
          <c:extLst>
            <c:ext xmlns:c16="http://schemas.microsoft.com/office/drawing/2014/chart" uri="{C3380CC4-5D6E-409C-BE32-E72D297353CC}">
              <c16:uniqueId val="{00000004-0878-4665-A808-A1DA28154FA7}"/>
            </c:ext>
          </c:extLst>
        </c:ser>
        <c:ser>
          <c:idx val="1"/>
          <c:order val="1"/>
          <c:tx>
            <c:strRef>
              <c:f>'graf.-2.12'!$A$19</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3.2235140282556622E-4"/>
                  <c:y val="-1.8898993790380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78-4665-A808-A1DA28154FA7}"/>
                </c:ext>
              </c:extLst>
            </c:dLbl>
            <c:dLbl>
              <c:idx val="1"/>
              <c:layout>
                <c:manualLayout>
                  <c:x val="6.9357666031819075E-3"/>
                  <c:y val="-2.6887528597989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78-4665-A808-A1DA28154FA7}"/>
                </c:ext>
              </c:extLst>
            </c:dLbl>
            <c:dLbl>
              <c:idx val="2"/>
              <c:layout>
                <c:manualLayout>
                  <c:x val="8.7787221543155179E-3"/>
                  <c:y val="-1.5175270432926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78-4665-A808-A1DA28154FA7}"/>
                </c:ext>
              </c:extLst>
            </c:dLbl>
            <c:dLbl>
              <c:idx val="3"/>
              <c:layout>
                <c:manualLayout>
                  <c:x val="5.2067047575732033E-3"/>
                  <c:y val="-2.9583315112540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78-4665-A808-A1DA28154FA7}"/>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'graf.-2.12'!$B$4:$E$4</c:f>
              <c:strCache>
                <c:ptCount val="4"/>
                <c:pt idx="0">
                  <c:v>Sector Público</c:v>
                </c:pt>
                <c:pt idx="1">
                  <c:v>Sector Privado</c:v>
                </c:pt>
                <c:pt idx="2">
                  <c:v>Otros </c:v>
                </c:pt>
                <c:pt idx="3">
                  <c:v>No Buscó Atención </c:v>
                </c:pt>
              </c:strCache>
            </c:strRef>
          </c:cat>
          <c:val>
            <c:numRef>
              <c:f>'graf.-2.12'!$B$19:$E$19</c:f>
              <c:numCache>
                <c:formatCode>0.0</c:formatCode>
                <c:ptCount val="4"/>
                <c:pt idx="0">
                  <c:v>27.96094550280538</c:v>
                </c:pt>
                <c:pt idx="1">
                  <c:v>10.945599603491466</c:v>
                </c:pt>
                <c:pt idx="2">
                  <c:v>11.320483182953431</c:v>
                </c:pt>
                <c:pt idx="3">
                  <c:v>49.772971710749552</c:v>
                </c:pt>
              </c:numCache>
            </c:numRef>
          </c:val>
          <c:extLst>
            <c:ext xmlns:c16="http://schemas.microsoft.com/office/drawing/2014/chart" uri="{C3380CC4-5D6E-409C-BE32-E72D297353CC}">
              <c16:uniqueId val="{00000009-0878-4665-A808-A1DA28154FA7}"/>
            </c:ext>
          </c:extLst>
        </c:ser>
        <c:dLbls>
          <c:showLegendKey val="0"/>
          <c:showVal val="1"/>
          <c:showCatName val="0"/>
          <c:showSerName val="0"/>
          <c:showPercent val="0"/>
          <c:showBubbleSize val="0"/>
        </c:dLbls>
        <c:gapWidth val="177"/>
        <c:overlap val="-10"/>
        <c:axId val="-1466868032"/>
        <c:axId val="-1466876736"/>
      </c:barChart>
      <c:catAx>
        <c:axId val="-1466868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76736"/>
        <c:crosses val="autoZero"/>
        <c:auto val="1"/>
        <c:lblAlgn val="ctr"/>
        <c:lblOffset val="100"/>
        <c:tickLblSkip val="1"/>
        <c:tickMarkSkip val="1"/>
        <c:noMultiLvlLbl val="0"/>
      </c:catAx>
      <c:valAx>
        <c:axId val="-1466876736"/>
        <c:scaling>
          <c:orientation val="minMax"/>
          <c:max val="7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68032"/>
        <c:crosses val="autoZero"/>
        <c:crossBetween val="between"/>
        <c:majorUnit val="10"/>
      </c:valAx>
      <c:spPr>
        <a:noFill/>
        <a:ln w="3175">
          <a:solidFill>
            <a:srgbClr val="000000"/>
          </a:solidFill>
          <a:prstDash val="solid"/>
        </a:ln>
      </c:spPr>
    </c:plotArea>
    <c:legend>
      <c:legendPos val="b"/>
      <c:layout>
        <c:manualLayout>
          <c:xMode val="edge"/>
          <c:yMode val="edge"/>
          <c:x val="0.34523920017244231"/>
          <c:y val="0.79642021162449672"/>
          <c:w val="0.44868145105050267"/>
          <c:h val="5.8587537668902498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625"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Adultos mayores según lugar de atención</a:t>
            </a:r>
          </a:p>
        </c:rich>
      </c:tx>
      <c:overlay val="0"/>
      <c:spPr>
        <a:noFill/>
        <a:ln w="25400">
          <a:noFill/>
        </a:ln>
      </c:spPr>
    </c:title>
    <c:autoTitleDeleted val="0"/>
    <c:view3D>
      <c:rotX val="15"/>
      <c:hPercent val="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ES" sz="20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F7A3-4163-BACD-B363B46BFEAC}"/>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lang="es-ES" sz="20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F7A3-4163-BACD-B363B46BFEAC}"/>
            </c:ext>
          </c:extLst>
        </c:ser>
        <c:dLbls>
          <c:showLegendKey val="0"/>
          <c:showVal val="1"/>
          <c:showCatName val="0"/>
          <c:showSerName val="0"/>
          <c:showPercent val="0"/>
          <c:showBubbleSize val="0"/>
        </c:dLbls>
        <c:gapWidth val="150"/>
        <c:shape val="box"/>
        <c:axId val="-1466883264"/>
        <c:axId val="-1466872384"/>
        <c:axId val="0"/>
      </c:bar3DChart>
      <c:catAx>
        <c:axId val="-1466883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25" b="0" i="0" u="none" strike="noStrike" baseline="0">
                <a:solidFill>
                  <a:srgbClr val="000000"/>
                </a:solidFill>
                <a:latin typeface="Arial"/>
                <a:ea typeface="Arial"/>
                <a:cs typeface="Arial"/>
              </a:defRPr>
            </a:pPr>
            <a:endParaRPr lang="es-PE"/>
          </a:p>
        </c:txPr>
        <c:crossAx val="-1466872384"/>
        <c:crosses val="autoZero"/>
        <c:auto val="1"/>
        <c:lblAlgn val="ctr"/>
        <c:lblOffset val="100"/>
        <c:tickLblSkip val="1"/>
        <c:tickMarkSkip val="1"/>
        <c:noMultiLvlLbl val="0"/>
      </c:catAx>
      <c:valAx>
        <c:axId val="-1466872384"/>
        <c:scaling>
          <c:orientation val="minMax"/>
          <c:max val="8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8326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55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300" b="1" i="0" u="none" strike="noStrike" baseline="0">
                <a:solidFill>
                  <a:srgbClr val="000000"/>
                </a:solidFill>
                <a:latin typeface="Arial"/>
                <a:ea typeface="Arial"/>
                <a:cs typeface="Arial"/>
              </a:defRPr>
            </a:pPr>
            <a:r>
              <a:rPr lang="es-PE"/>
              <a:t>Razones de los adultos mayores para no acudir a un establecimiento de salud</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0-5C91-49A9-9CA5-D0A9FB360522}"/>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1-5C91-49A9-9CA5-D0A9FB360522}"/>
            </c:ext>
          </c:extLst>
        </c:ser>
        <c:dLbls>
          <c:showLegendKey val="0"/>
          <c:showVal val="1"/>
          <c:showCatName val="0"/>
          <c:showSerName val="0"/>
          <c:showPercent val="0"/>
          <c:showBubbleSize val="0"/>
        </c:dLbls>
        <c:gapWidth val="150"/>
        <c:shape val="box"/>
        <c:axId val="-1466860960"/>
        <c:axId val="-1466859872"/>
        <c:axId val="0"/>
      </c:bar3DChart>
      <c:catAx>
        <c:axId val="-14668609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00" b="0" i="0" u="none" strike="noStrike" baseline="0">
                <a:solidFill>
                  <a:srgbClr val="000000"/>
                </a:solidFill>
                <a:latin typeface="Arial"/>
                <a:ea typeface="Arial"/>
                <a:cs typeface="Arial"/>
              </a:defRPr>
            </a:pPr>
            <a:endParaRPr lang="es-PE"/>
          </a:p>
        </c:txPr>
        <c:crossAx val="-1466859872"/>
        <c:crosses val="autoZero"/>
        <c:auto val="1"/>
        <c:lblAlgn val="ctr"/>
        <c:lblOffset val="100"/>
        <c:tickLblSkip val="1"/>
        <c:tickMarkSkip val="1"/>
        <c:noMultiLvlLbl val="0"/>
      </c:catAx>
      <c:valAx>
        <c:axId val="-14668598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668609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PE" sz="55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625" b="0"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Razones de los adultos mayores para no acudir a un establecimiento de salud</a:t>
            </a:r>
            <a:endParaRPr lang="es-PE" sz="800" b="0" i="0" u="none" strike="noStrike" baseline="0">
              <a:solidFill>
                <a:srgbClr val="000000"/>
              </a:solidFill>
              <a:latin typeface="Arial Narrow"/>
            </a:endParaRPr>
          </a:p>
          <a:p>
            <a:pPr>
              <a:defRPr lang="es-ES" sz="625" b="0"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11937389097462368"/>
          <c:y val="3.5031847133758252E-2"/>
        </c:manualLayout>
      </c:layout>
      <c:overlay val="0"/>
      <c:spPr>
        <a:noFill/>
        <a:ln w="25400">
          <a:noFill/>
        </a:ln>
      </c:spPr>
    </c:title>
    <c:autoTitleDeleted val="0"/>
    <c:plotArea>
      <c:layout>
        <c:manualLayout>
          <c:layoutTarget val="inner"/>
          <c:xMode val="edge"/>
          <c:yMode val="edge"/>
          <c:x val="7.2407045009784732E-2"/>
          <c:y val="0.16785943423738744"/>
          <c:w val="0.89171641216081265"/>
          <c:h val="0.45541401273885623"/>
        </c:manualLayout>
      </c:layout>
      <c:barChart>
        <c:barDir val="col"/>
        <c:grouping val="clustered"/>
        <c:varyColors val="0"/>
        <c:ser>
          <c:idx val="0"/>
          <c:order val="0"/>
          <c:tx>
            <c:strRef>
              <c:f>'graf.-2.13'!$A$8</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1.5024834224489172E-3"/>
                  <c:y val="-4.1543886768754725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FB-43EC-B6C0-0E48AEB6A744}"/>
                </c:ext>
              </c:extLst>
            </c:dLbl>
            <c:dLbl>
              <c:idx val="1"/>
              <c:layout>
                <c:manualLayout>
                  <c:x val="-2.874092793195419E-3"/>
                  <c:y val="1.87945831924385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FB-43EC-B6C0-0E48AEB6A744}"/>
                </c:ext>
              </c:extLst>
            </c:dLbl>
            <c:dLbl>
              <c:idx val="2"/>
              <c:layout>
                <c:manualLayout>
                  <c:x val="-3.6402299027690297E-3"/>
                  <c:y val="1.919391977843273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FB-43EC-B6C0-0E48AEB6A744}"/>
                </c:ext>
              </c:extLst>
            </c:dLbl>
            <c:dLbl>
              <c:idx val="3"/>
              <c:layout>
                <c:manualLayout>
                  <c:x val="-9.9316352579216375E-4"/>
                  <c:y val="5.56752491828089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FB-43EC-B6C0-0E48AEB6A74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'graf.-2.13'!$B$4:$E$4</c:f>
              <c:strCache>
                <c:ptCount val="4"/>
                <c:pt idx="0">
                  <c:v>Falta de dinero</c:v>
                </c:pt>
                <c:pt idx="1">
                  <c:v>Queda lejos /Falta confianza /Demoran</c:v>
                </c:pt>
                <c:pt idx="2">
                  <c:v>No fue necesario / Remedios caseros / Se autorecetó</c:v>
                </c:pt>
                <c:pt idx="3">
                  <c:v>Otro </c:v>
                </c:pt>
              </c:strCache>
            </c:strRef>
          </c:cat>
          <c:val>
            <c:numRef>
              <c:f>'graf.-2.13'!$B$8:$E$8</c:f>
              <c:numCache>
                <c:formatCode>0.0</c:formatCode>
                <c:ptCount val="4"/>
                <c:pt idx="0">
                  <c:v>15.095665476372933</c:v>
                </c:pt>
                <c:pt idx="1">
                  <c:v>19.976466356866862</c:v>
                </c:pt>
                <c:pt idx="2">
                  <c:v>63.163602376872404</c:v>
                </c:pt>
                <c:pt idx="3">
                  <c:v>29.264401505474247</c:v>
                </c:pt>
              </c:numCache>
            </c:numRef>
          </c:val>
          <c:extLst>
            <c:ext xmlns:c16="http://schemas.microsoft.com/office/drawing/2014/chart" uri="{C3380CC4-5D6E-409C-BE32-E72D297353CC}">
              <c16:uniqueId val="{00000004-7BFB-43EC-B6C0-0E48AEB6A744}"/>
            </c:ext>
          </c:extLst>
        </c:ser>
        <c:ser>
          <c:idx val="1"/>
          <c:order val="1"/>
          <c:tx>
            <c:strRef>
              <c:f>'graf.-2.13'!$A$12</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3.22562419423602E-4"/>
                  <c:y val="1.55097177270019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FB-43EC-B6C0-0E48AEB6A744}"/>
                </c:ext>
              </c:extLst>
            </c:dLbl>
            <c:dLbl>
              <c:idx val="1"/>
              <c:layout>
                <c:manualLayout>
                  <c:x val="-8.9208027078807248E-4"/>
                  <c:y val="1.74226687921679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FB-43EC-B6C0-0E48AEB6A744}"/>
                </c:ext>
              </c:extLst>
            </c:dLbl>
            <c:dLbl>
              <c:idx val="2"/>
              <c:layout>
                <c:manualLayout>
                  <c:x val="9.5084004910345144E-4"/>
                  <c:y val="9.36476498719872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FB-43EC-B6C0-0E48AEB6A744}"/>
                </c:ext>
              </c:extLst>
            </c:dLbl>
            <c:dLbl>
              <c:idx val="3"/>
              <c:layout>
                <c:manualLayout>
                  <c:x val="5.2066094477916987E-3"/>
                  <c:y val="-9.535771218781782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FB-43EC-B6C0-0E48AEB6A744}"/>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'graf.-2.13'!$B$4:$E$4</c:f>
              <c:strCache>
                <c:ptCount val="4"/>
                <c:pt idx="0">
                  <c:v>Falta de dinero</c:v>
                </c:pt>
                <c:pt idx="1">
                  <c:v>Queda lejos /Falta confianza /Demoran</c:v>
                </c:pt>
                <c:pt idx="2">
                  <c:v>No fue necesario / Remedios caseros / Se autorecetó</c:v>
                </c:pt>
                <c:pt idx="3">
                  <c:v>Otro </c:v>
                </c:pt>
              </c:strCache>
            </c:strRef>
          </c:cat>
          <c:val>
            <c:numRef>
              <c:f>'graf.-2.13'!$B$12:$E$12</c:f>
              <c:numCache>
                <c:formatCode>0.0</c:formatCode>
                <c:ptCount val="4"/>
                <c:pt idx="0">
                  <c:v>16.05625332693155</c:v>
                </c:pt>
                <c:pt idx="1">
                  <c:v>18.120038000584525</c:v>
                </c:pt>
                <c:pt idx="2">
                  <c:v>62.871141887867196</c:v>
                </c:pt>
                <c:pt idx="3">
                  <c:v>25.66204596207281</c:v>
                </c:pt>
              </c:numCache>
            </c:numRef>
          </c:val>
          <c:extLst>
            <c:ext xmlns:c16="http://schemas.microsoft.com/office/drawing/2014/chart" uri="{C3380CC4-5D6E-409C-BE32-E72D297353CC}">
              <c16:uniqueId val="{00000009-7BFB-43EC-B6C0-0E48AEB6A744}"/>
            </c:ext>
          </c:extLst>
        </c:ser>
        <c:dLbls>
          <c:showLegendKey val="0"/>
          <c:showVal val="1"/>
          <c:showCatName val="0"/>
          <c:showSerName val="0"/>
          <c:showPercent val="0"/>
          <c:showBubbleSize val="0"/>
        </c:dLbls>
        <c:gapWidth val="177"/>
        <c:overlap val="-10"/>
        <c:axId val="-1466881632"/>
        <c:axId val="-1466871296"/>
      </c:barChart>
      <c:catAx>
        <c:axId val="-1466881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71296"/>
        <c:crosses val="autoZero"/>
        <c:auto val="1"/>
        <c:lblAlgn val="ctr"/>
        <c:lblOffset val="100"/>
        <c:tickLblSkip val="1"/>
        <c:tickMarkSkip val="1"/>
        <c:noMultiLvlLbl val="0"/>
      </c:catAx>
      <c:valAx>
        <c:axId val="-1466871296"/>
        <c:scaling>
          <c:orientation val="minMax"/>
          <c:max val="8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81632"/>
        <c:crosses val="autoZero"/>
        <c:crossBetween val="between"/>
        <c:majorUnit val="20"/>
      </c:valAx>
      <c:spPr>
        <a:noFill/>
        <a:ln w="3175">
          <a:solidFill>
            <a:srgbClr val="000000"/>
          </a:solidFill>
          <a:prstDash val="solid"/>
        </a:ln>
      </c:spPr>
    </c:plotArea>
    <c:legend>
      <c:legendPos val="b"/>
      <c:layout>
        <c:manualLayout>
          <c:xMode val="edge"/>
          <c:yMode val="edge"/>
          <c:x val="0.35812153617784442"/>
          <c:y val="0.79642014684873252"/>
          <c:w val="0.36351099948123117"/>
          <c:h val="5.8587537668902498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625"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Adultos mayores según condición de afiliación a algún seguro de salud</a:t>
            </a:r>
          </a:p>
          <a:p>
            <a:pPr>
              <a:defRPr lang="es-ES" sz="800" b="0"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11899313501144169"/>
          <c:y val="1.7985611510791366E-2"/>
        </c:manualLayout>
      </c:layout>
      <c:overlay val="0"/>
      <c:spPr>
        <a:noFill/>
        <a:ln w="25400">
          <a:noFill/>
        </a:ln>
      </c:spPr>
    </c:title>
    <c:autoTitleDeleted val="0"/>
    <c:plotArea>
      <c:layout>
        <c:manualLayout>
          <c:layoutTarget val="inner"/>
          <c:xMode val="edge"/>
          <c:yMode val="edge"/>
          <c:x val="7.7803203661327314E-2"/>
          <c:y val="0.15514253426655"/>
          <c:w val="0.89244851258581881"/>
          <c:h val="0.53956834532373543"/>
        </c:manualLayout>
      </c:layout>
      <c:barChart>
        <c:barDir val="col"/>
        <c:grouping val="clustered"/>
        <c:varyColors val="0"/>
        <c:ser>
          <c:idx val="0"/>
          <c:order val="0"/>
          <c:tx>
            <c:strRef>
              <c:f>'graf 2.14'!$A$9</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1.0508057202231871E-2"/>
                  <c:y val="-2.5170792499858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56-44BF-B9EA-F6EF66AADD6A}"/>
                </c:ext>
              </c:extLst>
            </c:dLbl>
            <c:dLbl>
              <c:idx val="1"/>
              <c:layout>
                <c:manualLayout>
                  <c:x val="1.4015627909211572E-2"/>
                  <c:y val="-2.4811153924908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56-44BF-B9EA-F6EF66AADD6A}"/>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2.14'!$B$2:$C$2</c:f>
              <c:strCache>
                <c:ptCount val="2"/>
                <c:pt idx="0">
                  <c:v>Si está afiliado</c:v>
                </c:pt>
                <c:pt idx="1">
                  <c:v>No está afiliado</c:v>
                </c:pt>
              </c:strCache>
            </c:strRef>
          </c:cat>
          <c:val>
            <c:numRef>
              <c:f>'graf 2.14'!$B$9:$C$9</c:f>
              <c:numCache>
                <c:formatCode>0.0</c:formatCode>
                <c:ptCount val="2"/>
                <c:pt idx="0">
                  <c:v>69.123472088490274</c:v>
                </c:pt>
                <c:pt idx="1">
                  <c:v>30.876527911509712</c:v>
                </c:pt>
              </c:numCache>
            </c:numRef>
          </c:val>
          <c:extLst>
            <c:ext xmlns:c16="http://schemas.microsoft.com/office/drawing/2014/chart" uri="{C3380CC4-5D6E-409C-BE32-E72D297353CC}">
              <c16:uniqueId val="{00000002-C556-44BF-B9EA-F6EF66AADD6A}"/>
            </c:ext>
          </c:extLst>
        </c:ser>
        <c:ser>
          <c:idx val="1"/>
          <c:order val="1"/>
          <c:tx>
            <c:strRef>
              <c:f>'graf 2.14'!$A$13</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1.8157204033706312E-2"/>
                  <c:y val="-2.3358447100587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56-44BF-B9EA-F6EF66AADD6A}"/>
                </c:ext>
              </c:extLst>
            </c:dLbl>
            <c:dLbl>
              <c:idx val="1"/>
              <c:layout>
                <c:manualLayout>
                  <c:x val="1.4800026426902587E-2"/>
                  <c:y val="-3.3885817464306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56-44BF-B9EA-F6EF66AADD6A}"/>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2.14'!$B$2:$C$2</c:f>
              <c:strCache>
                <c:ptCount val="2"/>
                <c:pt idx="0">
                  <c:v>Si está afiliado</c:v>
                </c:pt>
                <c:pt idx="1">
                  <c:v>No está afiliado</c:v>
                </c:pt>
              </c:strCache>
            </c:strRef>
          </c:cat>
          <c:val>
            <c:numRef>
              <c:f>'graf 2.14'!$B$13:$C$13</c:f>
              <c:numCache>
                <c:formatCode>0.0</c:formatCode>
                <c:ptCount val="2"/>
                <c:pt idx="0">
                  <c:v>70.835331946591424</c:v>
                </c:pt>
                <c:pt idx="1">
                  <c:v>29.16466805340831</c:v>
                </c:pt>
              </c:numCache>
            </c:numRef>
          </c:val>
          <c:extLst>
            <c:ext xmlns:c16="http://schemas.microsoft.com/office/drawing/2014/chart" uri="{C3380CC4-5D6E-409C-BE32-E72D297353CC}">
              <c16:uniqueId val="{00000005-C556-44BF-B9EA-F6EF66AADD6A}"/>
            </c:ext>
          </c:extLst>
        </c:ser>
        <c:dLbls>
          <c:showLegendKey val="0"/>
          <c:showVal val="1"/>
          <c:showCatName val="0"/>
          <c:showSerName val="0"/>
          <c:showPercent val="0"/>
          <c:showBubbleSize val="0"/>
        </c:dLbls>
        <c:gapWidth val="177"/>
        <c:overlap val="-10"/>
        <c:axId val="-1466875104"/>
        <c:axId val="-1455874208"/>
      </c:barChart>
      <c:catAx>
        <c:axId val="-1466875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700" b="0" i="0" u="none" strike="noStrike" baseline="0">
                <a:solidFill>
                  <a:srgbClr val="000000"/>
                </a:solidFill>
                <a:latin typeface="Arial Narrow"/>
                <a:ea typeface="Arial Narrow"/>
                <a:cs typeface="Arial Narrow"/>
              </a:defRPr>
            </a:pPr>
            <a:endParaRPr lang="es-PE"/>
          </a:p>
        </c:txPr>
        <c:crossAx val="-1455874208"/>
        <c:crosses val="autoZero"/>
        <c:auto val="1"/>
        <c:lblAlgn val="ctr"/>
        <c:lblOffset val="100"/>
        <c:tickLblSkip val="1"/>
        <c:tickMarkSkip val="1"/>
        <c:noMultiLvlLbl val="0"/>
      </c:catAx>
      <c:valAx>
        <c:axId val="-1455874208"/>
        <c:scaling>
          <c:orientation val="minMax"/>
          <c:max val="90"/>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66875104"/>
        <c:crosses val="autoZero"/>
        <c:crossBetween val="between"/>
        <c:majorUnit val="20"/>
      </c:valAx>
      <c:spPr>
        <a:noFill/>
        <a:ln w="3175">
          <a:solidFill>
            <a:srgbClr val="000000"/>
          </a:solidFill>
          <a:prstDash val="solid"/>
        </a:ln>
      </c:spPr>
    </c:plotArea>
    <c:legend>
      <c:legendPos val="b"/>
      <c:layout>
        <c:manualLayout>
          <c:xMode val="edge"/>
          <c:yMode val="edge"/>
          <c:x val="0.31121281464530892"/>
          <c:y val="0.78170421405658252"/>
          <c:w val="0.4250666378373209"/>
          <c:h val="6.6371895820714719E-2"/>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300" b="1" i="0" u="none" strike="noStrike" baseline="0">
                <a:solidFill>
                  <a:srgbClr val="000000"/>
                </a:solidFill>
                <a:latin typeface="Arial"/>
                <a:ea typeface="Arial"/>
                <a:cs typeface="Arial"/>
              </a:defRPr>
            </a:pPr>
            <a:r>
              <a:rPr lang="es-PE"/>
              <a:t>PEA adulta mayor ocupada por grupos de edad</a:t>
            </a:r>
          </a:p>
        </c:rich>
      </c:tx>
      <c:overlay val="0"/>
      <c:spPr>
        <a:noFill/>
        <a:ln w="25400">
          <a:noFill/>
        </a:ln>
      </c:spPr>
    </c:title>
    <c:autoTitleDeleted val="0"/>
    <c:view3D>
      <c:rotX val="15"/>
      <c:hPercent val="13"/>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'cua2.20'!#REF!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'cua2.20'!#REF!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'cua2.20'!#REF!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EF8-4C26-AF95-ECBF8603D8F9}"/>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'cua2.20'!#REF!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'cua2.20'!#REF!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'cua2.20'!#REF!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EF8-4C26-AF95-ECBF8603D8F9}"/>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lang="es-ES" sz="2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'cua2.20'!#REF!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'cua2.20'!#REF!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'cua2.20'!#REF!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EF8-4C26-AF95-ECBF8603D8F9}"/>
            </c:ext>
          </c:extLst>
        </c:ser>
        <c:dLbls>
          <c:showLegendKey val="0"/>
          <c:showVal val="1"/>
          <c:showCatName val="0"/>
          <c:showSerName val="0"/>
          <c:showPercent val="0"/>
          <c:showBubbleSize val="0"/>
        </c:dLbls>
        <c:gapWidth val="150"/>
        <c:shape val="box"/>
        <c:axId val="-1455847552"/>
        <c:axId val="-1455875296"/>
        <c:axId val="0"/>
      </c:bar3DChart>
      <c:catAx>
        <c:axId val="-1455847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55875296"/>
        <c:crosses val="autoZero"/>
        <c:auto val="1"/>
        <c:lblAlgn val="ctr"/>
        <c:lblOffset val="100"/>
        <c:tickLblSkip val="1"/>
        <c:tickMarkSkip val="1"/>
        <c:noMultiLvlLbl val="0"/>
      </c:catAx>
      <c:valAx>
        <c:axId val="-1455875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250" b="0" i="0" u="none" strike="noStrike" baseline="0">
                <a:solidFill>
                  <a:srgbClr val="000000"/>
                </a:solidFill>
                <a:latin typeface="Arial"/>
                <a:ea typeface="Arial"/>
                <a:cs typeface="Arial"/>
              </a:defRPr>
            </a:pPr>
            <a:endParaRPr lang="es-PE"/>
          </a:p>
        </c:txPr>
        <c:crossAx val="-14558475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s-ES" sz="23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PE"/>
    </a:p>
  </c:txPr>
  <c:printSettings>
    <c:headerFooter alignWithMargins="0"/>
    <c:pageMargins b="1" l="0.750000000000005" r="0.750000000000005" t="1" header="0" footer="0"/>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Urbano: PEA ocupada de 60 y más años, por grupos de edad</a:t>
            </a:r>
          </a:p>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(Miles de personas)</a:t>
            </a:r>
          </a:p>
        </c:rich>
      </c:tx>
      <c:layout>
        <c:manualLayout>
          <c:xMode val="edge"/>
          <c:yMode val="edge"/>
          <c:x val="0.18750023434570826"/>
          <c:y val="3.6065573770491806E-2"/>
        </c:manualLayout>
      </c:layout>
      <c:overlay val="0"/>
      <c:spPr>
        <a:noFill/>
        <a:ln w="25400">
          <a:noFill/>
        </a:ln>
      </c:spPr>
    </c:title>
    <c:autoTitleDeleted val="0"/>
    <c:plotArea>
      <c:layout>
        <c:manualLayout>
          <c:layoutTarget val="inner"/>
          <c:xMode val="edge"/>
          <c:yMode val="edge"/>
          <c:x val="9.3750234345706798E-2"/>
          <c:y val="0.15295093541534238"/>
          <c:w val="0.83035804787559275"/>
          <c:h val="0.63383832147640173"/>
        </c:manualLayout>
      </c:layout>
      <c:barChart>
        <c:barDir val="col"/>
        <c:grouping val="clustered"/>
        <c:varyColors val="0"/>
        <c:ser>
          <c:idx val="0"/>
          <c:order val="0"/>
          <c:tx>
            <c:strRef>
              <c:f>'graf. 2.17'!$A$11</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5.9061965080451934E-3"/>
                  <c:y val="-3.97445822869263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4A-4750-915F-E74335A84B81}"/>
                </c:ext>
              </c:extLst>
            </c:dLbl>
            <c:dLbl>
              <c:idx val="1"/>
              <c:layout>
                <c:manualLayout>
                  <c:x val="-4.4562364487048247E-3"/>
                  <c:y val="-8.98147623633386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4A-4750-915F-E74335A84B81}"/>
                </c:ext>
              </c:extLst>
            </c:dLbl>
            <c:dLbl>
              <c:idx val="2"/>
              <c:layout>
                <c:manualLayout>
                  <c:x val="-4.0705237932214594E-3"/>
                  <c:y val="-9.1507896045368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4A-4750-915F-E74335A84B81}"/>
                </c:ext>
              </c:extLst>
            </c:dLbl>
            <c:numFmt formatCode="0.0" sourceLinked="0"/>
            <c:spPr>
              <a:noFill/>
              <a:ln w="25400">
                <a:noFill/>
              </a:ln>
            </c:spPr>
            <c:txPr>
              <a:bodyPr/>
              <a:lstStyle/>
              <a:p>
                <a:pPr>
                  <a:defRPr lang="es-ES" sz="7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2.17'!$B$4:$D$4</c:f>
              <c:strCache>
                <c:ptCount val="3"/>
                <c:pt idx="0">
                  <c:v>Nacional</c:v>
                </c:pt>
                <c:pt idx="1">
                  <c:v>De 60 a 64 años</c:v>
                </c:pt>
                <c:pt idx="2">
                  <c:v>De 65 y más años </c:v>
                </c:pt>
              </c:strCache>
            </c:strRef>
          </c:cat>
          <c:val>
            <c:numRef>
              <c:f>'graf. 2.17'!$B$11:$D$11</c:f>
              <c:numCache>
                <c:formatCode>#,##0.0</c:formatCode>
                <c:ptCount val="3"/>
                <c:pt idx="0">
                  <c:v>952.17759000000092</c:v>
                </c:pt>
                <c:pt idx="1">
                  <c:v>463.54060000000021</c:v>
                </c:pt>
                <c:pt idx="2">
                  <c:v>488.63698999999963</c:v>
                </c:pt>
              </c:numCache>
            </c:numRef>
          </c:val>
          <c:extLst>
            <c:ext xmlns:c16="http://schemas.microsoft.com/office/drawing/2014/chart" uri="{C3380CC4-5D6E-409C-BE32-E72D297353CC}">
              <c16:uniqueId val="{00000003-D04A-4750-915F-E74335A84B81}"/>
            </c:ext>
          </c:extLst>
        </c:ser>
        <c:ser>
          <c:idx val="1"/>
          <c:order val="1"/>
          <c:tx>
            <c:strRef>
              <c:f>'graf. 2.17'!$A$15</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1.1845258473125661E-3"/>
                  <c:y val="-1.181920605248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4A-4750-915F-E74335A84B81}"/>
                </c:ext>
              </c:extLst>
            </c:dLbl>
            <c:dLbl>
              <c:idx val="1"/>
              <c:layout>
                <c:manualLayout>
                  <c:x val="2.2549355243638041E-3"/>
                  <c:y val="-1.45458436400486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4A-4750-915F-E74335A84B81}"/>
                </c:ext>
              </c:extLst>
            </c:dLbl>
            <c:dLbl>
              <c:idx val="2"/>
              <c:layout>
                <c:manualLayout>
                  <c:x val="3.3846856099510412E-3"/>
                  <c:y val="-9.29681451689037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4A-4750-915F-E74335A84B81}"/>
                </c:ext>
              </c:extLst>
            </c:dLbl>
            <c:numFmt formatCode="0.0" sourceLinked="0"/>
            <c:spPr>
              <a:noFill/>
              <a:ln w="25400">
                <a:noFill/>
              </a:ln>
            </c:spPr>
            <c:txPr>
              <a:bodyPr/>
              <a:lstStyle/>
              <a:p>
                <a:pPr>
                  <a:defRPr lang="es-ES" sz="7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2.17'!$B$4:$D$4</c:f>
              <c:strCache>
                <c:ptCount val="3"/>
                <c:pt idx="0">
                  <c:v>Nacional</c:v>
                </c:pt>
                <c:pt idx="1">
                  <c:v>De 60 a 64 años</c:v>
                </c:pt>
                <c:pt idx="2">
                  <c:v>De 65 y más años </c:v>
                </c:pt>
              </c:strCache>
            </c:strRef>
          </c:cat>
          <c:val>
            <c:numRef>
              <c:f>'graf. 2.17'!$B$15:$D$15</c:f>
              <c:numCache>
                <c:formatCode>#,##0.0</c:formatCode>
                <c:ptCount val="3"/>
                <c:pt idx="0">
                  <c:v>1008.5050500000004</c:v>
                </c:pt>
                <c:pt idx="1">
                  <c:v>540.65104999999971</c:v>
                </c:pt>
                <c:pt idx="2">
                  <c:v>467.85400000000016</c:v>
                </c:pt>
              </c:numCache>
            </c:numRef>
          </c:val>
          <c:extLst>
            <c:ext xmlns:c16="http://schemas.microsoft.com/office/drawing/2014/chart" uri="{C3380CC4-5D6E-409C-BE32-E72D297353CC}">
              <c16:uniqueId val="{00000007-D04A-4750-915F-E74335A84B81}"/>
            </c:ext>
          </c:extLst>
        </c:ser>
        <c:dLbls>
          <c:showLegendKey val="0"/>
          <c:showVal val="1"/>
          <c:showCatName val="0"/>
          <c:showSerName val="0"/>
          <c:showPercent val="0"/>
          <c:showBubbleSize val="0"/>
        </c:dLbls>
        <c:gapWidth val="177"/>
        <c:overlap val="-10"/>
        <c:axId val="-1455855168"/>
        <c:axId val="-1455866048"/>
      </c:barChart>
      <c:catAx>
        <c:axId val="-1455855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700" b="0" i="0" u="none" strike="noStrike" baseline="0">
                <a:solidFill>
                  <a:srgbClr val="000000"/>
                </a:solidFill>
                <a:latin typeface="Arial Narrow"/>
                <a:ea typeface="Arial Narrow"/>
                <a:cs typeface="Arial Narrow"/>
              </a:defRPr>
            </a:pPr>
            <a:endParaRPr lang="es-PE"/>
          </a:p>
        </c:txPr>
        <c:crossAx val="-1455866048"/>
        <c:crosses val="autoZero"/>
        <c:auto val="1"/>
        <c:lblAlgn val="ctr"/>
        <c:lblOffset val="100"/>
        <c:tickLblSkip val="1"/>
        <c:tickMarkSkip val="1"/>
        <c:noMultiLvlLbl val="0"/>
      </c:catAx>
      <c:valAx>
        <c:axId val="-1455866048"/>
        <c:scaling>
          <c:orientation val="minMax"/>
          <c:max val="1500"/>
        </c:scaling>
        <c:delete val="0"/>
        <c:axPos val="l"/>
        <c:numFmt formatCode="0" sourceLinked="0"/>
        <c:majorTickMark val="out"/>
        <c:minorTickMark val="none"/>
        <c:tickLblPos val="nextTo"/>
        <c:spPr>
          <a:ln w="3175">
            <a:solidFill>
              <a:srgbClr val="000000"/>
            </a:solidFill>
            <a:prstDash val="solid"/>
          </a:ln>
        </c:spPr>
        <c:txPr>
          <a:bodyPr rot="0" vert="horz"/>
          <a:lstStyle/>
          <a:p>
            <a:pPr>
              <a:defRPr lang="es-ES" sz="700" b="0" i="0" u="none" strike="noStrike" baseline="0">
                <a:solidFill>
                  <a:srgbClr val="000000"/>
                </a:solidFill>
                <a:latin typeface="Arial Narrow"/>
                <a:ea typeface="Arial Narrow"/>
                <a:cs typeface="Arial Narrow"/>
              </a:defRPr>
            </a:pPr>
            <a:endParaRPr lang="es-PE"/>
          </a:p>
        </c:txPr>
        <c:crossAx val="-1455855168"/>
        <c:crosses val="autoZero"/>
        <c:crossBetween val="between"/>
        <c:majorUnit val="500"/>
        <c:minorUnit val="10"/>
      </c:valAx>
      <c:spPr>
        <a:noFill/>
        <a:ln w="3175">
          <a:solidFill>
            <a:srgbClr val="000000"/>
          </a:solidFill>
          <a:prstDash val="solid"/>
        </a:ln>
      </c:spPr>
    </c:plotArea>
    <c:legend>
      <c:legendPos val="r"/>
      <c:layout>
        <c:manualLayout>
          <c:xMode val="edge"/>
          <c:yMode val="edge"/>
          <c:x val="0.74851260779902518"/>
          <c:y val="0.19800980848443495"/>
          <c:w val="0.16836497000374917"/>
          <c:h val="0.1042335880121817"/>
        </c:manualLayout>
      </c:layout>
      <c:overlay val="0"/>
      <c:spPr>
        <a:solidFill>
          <a:srgbClr val="FFFFFF"/>
        </a:solidFill>
        <a:ln w="3175">
          <a:solidFill>
            <a:srgbClr val="000000"/>
          </a:solidFill>
          <a:prstDash val="solid"/>
        </a:ln>
      </c:spPr>
      <c:txPr>
        <a:bodyPr/>
        <a:lstStyle/>
        <a:p>
          <a:pPr>
            <a:defRPr lang="es-ES" sz="640"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 r="0.75000000000000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800" b="1" i="0" u="none" strike="noStrike" baseline="0">
                <a:solidFill>
                  <a:srgbClr val="000000"/>
                </a:solidFill>
                <a:latin typeface="Arial"/>
                <a:ea typeface="Arial"/>
                <a:cs typeface="Arial"/>
              </a:defRPr>
            </a:pPr>
            <a:r>
              <a:rPr lang="es-PE"/>
              <a:t> Tasa de Asistencia  escolar de menores de 18 años de edad  por sexo</a:t>
            </a:r>
          </a:p>
        </c:rich>
      </c:tx>
      <c:overlay val="0"/>
      <c:spPr>
        <a:noFill/>
        <a:ln w="25400">
          <a:noFill/>
        </a:ln>
      </c:spPr>
    </c:title>
    <c:autoTitleDeleted val="0"/>
    <c:view3D>
      <c:rotX val="15"/>
      <c:hPercent val="54"/>
      <c:rotY val="20"/>
      <c:depthPercent val="100"/>
      <c:rAngAx val="1"/>
    </c:view3D>
    <c:floor>
      <c:thickness val="0"/>
      <c:spPr>
        <a:solidFill>
          <a:srgbClr val="FFFF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ES" sz="95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 1.7 -1.8'!$F$76:$I$76</c:f>
              <c:numCache>
                <c:formatCode>0.0</c:formatCode>
                <c:ptCount val="4"/>
              </c:numCache>
            </c:numRef>
          </c:cat>
          <c:val>
            <c:numRef>
              <c:f>'graf. 1.7 -1.8'!#REF!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'graf. 1.7 -1.8'!#REF!</c15:sqref>
                        </c15:formulaRef>
                      </c:ext>
                    </c:extLst>
                    <c:strCache>
                      <c:ptCount val="1"/>
                      <c:pt idx="0">
                        <c:v>#¡REF!</c:v>
                      </c:pt>
                    </c:strCache>
                  </c:strRef>
                </c15:tx>
              </c15:filteredSeriesTitle>
            </c:ext>
            <c:ext xmlns:c16="http://schemas.microsoft.com/office/drawing/2014/chart" uri="{C3380CC4-5D6E-409C-BE32-E72D297353CC}">
              <c16:uniqueId val="{00000000-30C4-4E60-BD9E-31CB1C12B145}"/>
            </c:ext>
          </c:extLst>
        </c:ser>
        <c:ser>
          <c:idx val="1"/>
          <c:order val="1"/>
          <c:spPr>
            <a:solidFill>
              <a:srgbClr val="993366"/>
            </a:solidFill>
            <a:ln w="12700">
              <a:solidFill>
                <a:srgbClr val="000000"/>
              </a:solidFill>
              <a:prstDash val="solid"/>
            </a:ln>
          </c:spPr>
          <c:invertIfNegative val="0"/>
          <c:dLbls>
            <c:dLbl>
              <c:idx val="0"/>
              <c:layout>
                <c:manualLayout>
                  <c:x val="-5.6169551078526893E-3"/>
                  <c:y val="-1.07336191467106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C4-4E60-BD9E-31CB1C12B145}"/>
                </c:ext>
              </c:extLst>
            </c:dLbl>
            <c:dLbl>
              <c:idx val="1"/>
              <c:layout>
                <c:manualLayout>
                  <c:x val="3.7365781683308392E-3"/>
                  <c:y val="-5.98975813232243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C4-4E60-BD9E-31CB1C12B145}"/>
                </c:ext>
              </c:extLst>
            </c:dLbl>
            <c:dLbl>
              <c:idx val="2"/>
              <c:layout>
                <c:manualLayout>
                  <c:x val="2.1909143821886023E-3"/>
                  <c:y val="2.591686636982628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C4-4E60-BD9E-31CB1C12B145}"/>
                </c:ext>
              </c:extLst>
            </c:dLbl>
            <c:spPr>
              <a:noFill/>
              <a:ln w="25400">
                <a:noFill/>
              </a:ln>
            </c:spPr>
            <c:txPr>
              <a:bodyPr/>
              <a:lstStyle/>
              <a:p>
                <a:pPr>
                  <a:defRPr lang="es-ES" sz="6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 1.7 -1.8'!$F$76:$I$76</c:f>
              <c:numCache>
                <c:formatCode>0.0</c:formatCode>
                <c:ptCount val="4"/>
              </c:numCache>
            </c:numRef>
          </c:cat>
          <c:val>
            <c:numRef>
              <c:f>'graf. 1.7 -1.8'!#REF!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'graf. 1.7 -1.8'!#REF!</c15:sqref>
                        </c15:formulaRef>
                      </c:ext>
                    </c:extLst>
                    <c:strCache>
                      <c:ptCount val="1"/>
                      <c:pt idx="0">
                        <c:v>#¡REF!</c:v>
                      </c:pt>
                    </c:strCache>
                  </c:strRef>
                </c15:tx>
              </c15:filteredSeriesTitle>
            </c:ext>
            <c:ext xmlns:c16="http://schemas.microsoft.com/office/drawing/2014/chart" uri="{C3380CC4-5D6E-409C-BE32-E72D297353CC}">
              <c16:uniqueId val="{00000004-30C4-4E60-BD9E-31CB1C12B145}"/>
            </c:ext>
          </c:extLst>
        </c:ser>
        <c:ser>
          <c:idx val="2"/>
          <c:order val="2"/>
          <c:spPr>
            <a:solidFill>
              <a:srgbClr val="FFFFCC"/>
            </a:solidFill>
            <a:ln w="12700">
              <a:solidFill>
                <a:srgbClr val="000000"/>
              </a:solidFill>
              <a:prstDash val="solid"/>
            </a:ln>
          </c:spPr>
          <c:invertIfNegative val="0"/>
          <c:dLbls>
            <c:dLbl>
              <c:idx val="0"/>
              <c:layout>
                <c:manualLayout>
                  <c:x val="1.5534980204315436E-2"/>
                  <c:y val="5.9226774719588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C4-4E60-BD9E-31CB1C12B145}"/>
                </c:ext>
              </c:extLst>
            </c:dLbl>
            <c:dLbl>
              <c:idx val="1"/>
              <c:layout>
                <c:manualLayout>
                  <c:x val="1.3989602485956808E-2"/>
                  <c:y val="3.13772810442038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C4-4E60-BD9E-31CB1C12B145}"/>
                </c:ext>
              </c:extLst>
            </c:dLbl>
            <c:dLbl>
              <c:idx val="2"/>
              <c:layout>
                <c:manualLayout>
                  <c:x val="2.0618336496558941E-2"/>
                  <c:y val="8.44119598323310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C4-4E60-BD9E-31CB1C12B145}"/>
                </c:ext>
              </c:extLst>
            </c:dLbl>
            <c:spPr>
              <a:noFill/>
              <a:ln w="25400">
                <a:noFill/>
              </a:ln>
            </c:spPr>
            <c:txPr>
              <a:bodyPr/>
              <a:lstStyle/>
              <a:p>
                <a:pPr>
                  <a:defRPr lang="es-ES" sz="6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 1.7 -1.8'!$F$76:$I$76</c:f>
              <c:numCache>
                <c:formatCode>0.0</c:formatCode>
                <c:ptCount val="4"/>
              </c:numCache>
            </c:numRef>
          </c:cat>
          <c:val>
            <c:numRef>
              <c:f>'graf. 1.7 -1.8'!#REF!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'graf. 1.7 -1.8'!#REF!</c15:sqref>
                        </c15:formulaRef>
                      </c:ext>
                    </c:extLst>
                    <c:strCache>
                      <c:ptCount val="1"/>
                      <c:pt idx="0">
                        <c:v>#¡REF!</c:v>
                      </c:pt>
                    </c:strCache>
                  </c:strRef>
                </c15:tx>
              </c15:filteredSeriesTitle>
            </c:ext>
            <c:ext xmlns:c16="http://schemas.microsoft.com/office/drawing/2014/chart" uri="{C3380CC4-5D6E-409C-BE32-E72D297353CC}">
              <c16:uniqueId val="{00000008-30C4-4E60-BD9E-31CB1C12B145}"/>
            </c:ext>
          </c:extLst>
        </c:ser>
        <c:dLbls>
          <c:showLegendKey val="0"/>
          <c:showVal val="1"/>
          <c:showCatName val="0"/>
          <c:showSerName val="0"/>
          <c:showPercent val="0"/>
          <c:showBubbleSize val="0"/>
        </c:dLbls>
        <c:gapWidth val="150"/>
        <c:shape val="box"/>
        <c:axId val="-1454579584"/>
        <c:axId val="-1454598080"/>
        <c:axId val="0"/>
      </c:bar3DChart>
      <c:catAx>
        <c:axId val="-1454579584"/>
        <c:scaling>
          <c:orientation val="minMax"/>
        </c:scaling>
        <c:delete val="0"/>
        <c:axPos val="b"/>
        <c:numFmt formatCode="0.0" sourceLinked="1"/>
        <c:majorTickMark val="out"/>
        <c:minorTickMark val="none"/>
        <c:tickLblPos val="low"/>
        <c:spPr>
          <a:ln w="3175">
            <a:solidFill>
              <a:srgbClr val="000000"/>
            </a:solidFill>
            <a:prstDash val="solid"/>
          </a:ln>
        </c:spPr>
        <c:txPr>
          <a:bodyPr rot="0" vert="horz"/>
          <a:lstStyle/>
          <a:p>
            <a:pPr>
              <a:defRPr lang="es-ES" sz="675" b="0" i="0" u="none" strike="noStrike" baseline="0">
                <a:solidFill>
                  <a:srgbClr val="000000"/>
                </a:solidFill>
                <a:latin typeface="Arial"/>
                <a:ea typeface="Arial"/>
                <a:cs typeface="Arial"/>
              </a:defRPr>
            </a:pPr>
            <a:endParaRPr lang="es-PE"/>
          </a:p>
        </c:txPr>
        <c:crossAx val="-1454598080"/>
        <c:crosses val="autoZero"/>
        <c:auto val="1"/>
        <c:lblAlgn val="ctr"/>
        <c:lblOffset val="100"/>
        <c:tickLblSkip val="1"/>
        <c:tickMarkSkip val="1"/>
        <c:noMultiLvlLbl val="0"/>
      </c:catAx>
      <c:valAx>
        <c:axId val="-1454598080"/>
        <c:scaling>
          <c:orientation val="minMax"/>
          <c:max val="9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lang="es-ES" sz="675" b="0" i="0" u="none" strike="noStrike" baseline="0">
                <a:solidFill>
                  <a:srgbClr val="000000"/>
                </a:solidFill>
                <a:latin typeface="Arial"/>
                <a:ea typeface="Arial"/>
                <a:cs typeface="Arial"/>
              </a:defRPr>
            </a:pPr>
            <a:endParaRPr lang="es-PE"/>
          </a:p>
        </c:txPr>
        <c:crossAx val="-1454579584"/>
        <c:crosses val="autoZero"/>
        <c:crossBetween val="between"/>
      </c:valAx>
      <c:spPr>
        <a:noFill/>
        <a:ln w="25400">
          <a:noFill/>
        </a:ln>
      </c:spPr>
    </c:plotArea>
    <c:legend>
      <c:legendPos val="r"/>
      <c:legendEntry>
        <c:idx val="0"/>
        <c:delete val="1"/>
      </c:legendEntry>
      <c:overlay val="0"/>
      <c:spPr>
        <a:solidFill>
          <a:srgbClr val="FFFFFF"/>
        </a:solidFill>
        <a:ln w="3175">
          <a:solidFill>
            <a:srgbClr val="000000"/>
          </a:solidFill>
          <a:prstDash val="solid"/>
        </a:ln>
      </c:spPr>
      <c:txPr>
        <a:bodyPr/>
        <a:lstStyle/>
        <a:p>
          <a:pPr>
            <a:defRPr lang="es-PE" sz="620" b="0"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950" b="0" i="0" u="none" strike="noStrike" baseline="0">
          <a:solidFill>
            <a:srgbClr val="000000"/>
          </a:solidFill>
          <a:latin typeface="Arial"/>
          <a:ea typeface="Arial"/>
          <a:cs typeface="Arial"/>
        </a:defRPr>
      </a:pPr>
      <a:endParaRPr lang="es-PE"/>
    </a:p>
  </c:txPr>
  <c:printSettings>
    <c:headerFooter alignWithMargins="0"/>
    <c:pageMargins b="1" l="0.75000000000000544" r="0.75000000000000544" t="1" header="0" footer="0"/>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PE" sz="800" b="1" i="0" u="none" strike="noStrike" baseline="0">
                <a:solidFill>
                  <a:srgbClr val="000000"/>
                </a:solidFill>
                <a:latin typeface="Arial Narrow"/>
                <a:ea typeface="Arial Narrow"/>
                <a:cs typeface="Arial Narrow"/>
              </a:defRPr>
            </a:pPr>
            <a:r>
              <a:rPr lang="es-PE"/>
              <a:t>Perú: Evolución de la condición de salud de la población menor de 18 años de edad
(Porcentaje)</a:t>
            </a:r>
          </a:p>
        </c:rich>
      </c:tx>
      <c:layout>
        <c:manualLayout>
          <c:xMode val="edge"/>
          <c:yMode val="edge"/>
          <c:x val="0.12209325432498869"/>
          <c:y val="3.8062348045435582E-2"/>
        </c:manualLayout>
      </c:layout>
      <c:overlay val="0"/>
      <c:spPr>
        <a:noFill/>
        <a:ln w="25400">
          <a:noFill/>
        </a:ln>
      </c:spPr>
    </c:title>
    <c:autoTitleDeleted val="0"/>
    <c:plotArea>
      <c:layout>
        <c:manualLayout>
          <c:layoutTarget val="inner"/>
          <c:xMode val="edge"/>
          <c:yMode val="edge"/>
          <c:x val="6.5983125499870454E-2"/>
          <c:y val="0.18773438242731322"/>
          <c:w val="0.9011644962082429"/>
          <c:h val="0.50519116496669036"/>
        </c:manualLayout>
      </c:layout>
      <c:lineChart>
        <c:grouping val="standard"/>
        <c:varyColors val="0"/>
        <c:ser>
          <c:idx val="0"/>
          <c:order val="0"/>
          <c:tx>
            <c:strRef>
              <c:f>'Graf-1.9'!$C$2</c:f>
              <c:strCache>
                <c:ptCount val="1"/>
                <c:pt idx="0">
                  <c:v>Síntoma o malestar</c:v>
                </c:pt>
              </c:strCache>
            </c:strRef>
          </c:tx>
          <c:spPr>
            <a:ln w="12700">
              <a:solidFill>
                <a:srgbClr val="0000FF"/>
              </a:solidFill>
              <a:prstDash val="solid"/>
            </a:ln>
          </c:spPr>
          <c:marker>
            <c:symbol val="diamond"/>
            <c:size val="3"/>
            <c:spPr>
              <a:solidFill>
                <a:srgbClr val="000080"/>
              </a:solidFill>
              <a:ln>
                <a:solidFill>
                  <a:srgbClr val="000080"/>
                </a:solidFill>
                <a:prstDash val="solid"/>
              </a:ln>
            </c:spPr>
          </c:marker>
          <c:cat>
            <c:strRef>
              <c:f>'Graf-1.9'!$B$6:$B$14</c:f>
              <c:strCache>
                <c:ptCount val="9"/>
                <c:pt idx="0">
                  <c:v>Jul-Ago-
Set11</c:v>
                </c:pt>
                <c:pt idx="1">
                  <c:v>Oct-Nov-
Dic11</c:v>
                </c:pt>
                <c:pt idx="2">
                  <c:v>Ene-Feb-
Mar12</c:v>
                </c:pt>
                <c:pt idx="3">
                  <c:v>Abr-May-
Jun12</c:v>
                </c:pt>
                <c:pt idx="4">
                  <c:v>Jul-Ago-
Set12</c:v>
                </c:pt>
                <c:pt idx="5">
                  <c:v>Oct-Nov-
Dic12</c:v>
                </c:pt>
                <c:pt idx="6">
                  <c:v>Ene-Feb-
Mar13</c:v>
                </c:pt>
                <c:pt idx="7">
                  <c:v>Abr-May-
Jun13</c:v>
                </c:pt>
                <c:pt idx="8">
                  <c:v>Jul-Ago-
Set13</c:v>
                </c:pt>
              </c:strCache>
            </c:strRef>
          </c:cat>
          <c:val>
            <c:numRef>
              <c:f>'Graf-1.9'!$C$6:$C$14</c:f>
              <c:numCache>
                <c:formatCode>0.0</c:formatCode>
                <c:ptCount val="9"/>
                <c:pt idx="0">
                  <c:v>31.507577367991065</c:v>
                </c:pt>
                <c:pt idx="1">
                  <c:v>30.5803473412996</c:v>
                </c:pt>
                <c:pt idx="2">
                  <c:v>28.826301262195496</c:v>
                </c:pt>
                <c:pt idx="3">
                  <c:v>29.394288157512673</c:v>
                </c:pt>
                <c:pt idx="4">
                  <c:v>31.370224823497171</c:v>
                </c:pt>
                <c:pt idx="5">
                  <c:v>30.70335937167026</c:v>
                </c:pt>
                <c:pt idx="6">
                  <c:v>27.814026621618297</c:v>
                </c:pt>
                <c:pt idx="7">
                  <c:v>29.941598296540452</c:v>
                </c:pt>
                <c:pt idx="8">
                  <c:v>28.529811406194771</c:v>
                </c:pt>
              </c:numCache>
            </c:numRef>
          </c:val>
          <c:smooth val="0"/>
          <c:extLst>
            <c:ext xmlns:c16="http://schemas.microsoft.com/office/drawing/2014/chart" uri="{C3380CC4-5D6E-409C-BE32-E72D297353CC}">
              <c16:uniqueId val="{00000000-0A23-49E6-802F-EFC8CE8B30C5}"/>
            </c:ext>
          </c:extLst>
        </c:ser>
        <c:ser>
          <c:idx val="1"/>
          <c:order val="1"/>
          <c:tx>
            <c:strRef>
              <c:f>'Graf-1.9'!$D$2</c:f>
              <c:strCache>
                <c:ptCount val="1"/>
                <c:pt idx="0">
                  <c:v>Enfermedad / Accidente</c:v>
                </c:pt>
              </c:strCache>
            </c:strRef>
          </c:tx>
          <c:spPr>
            <a:ln w="25400">
              <a:solidFill>
                <a:srgbClr val="FF6600"/>
              </a:solidFill>
              <a:prstDash val="solid"/>
            </a:ln>
          </c:spPr>
          <c:marker>
            <c:symbol val="square"/>
            <c:size val="5"/>
            <c:spPr>
              <a:solidFill>
                <a:srgbClr val="FF6600"/>
              </a:solidFill>
              <a:ln>
                <a:solidFill>
                  <a:srgbClr val="FF6600"/>
                </a:solidFill>
                <a:prstDash val="solid"/>
              </a:ln>
            </c:spPr>
          </c:marker>
          <c:cat>
            <c:strRef>
              <c:f>'Graf-1.9'!$B$6:$B$14</c:f>
              <c:strCache>
                <c:ptCount val="9"/>
                <c:pt idx="0">
                  <c:v>Jul-Ago-
Set11</c:v>
                </c:pt>
                <c:pt idx="1">
                  <c:v>Oct-Nov-
Dic11</c:v>
                </c:pt>
                <c:pt idx="2">
                  <c:v>Ene-Feb-
Mar12</c:v>
                </c:pt>
                <c:pt idx="3">
                  <c:v>Abr-May-
Jun12</c:v>
                </c:pt>
                <c:pt idx="4">
                  <c:v>Jul-Ago-
Set12</c:v>
                </c:pt>
                <c:pt idx="5">
                  <c:v>Oct-Nov-
Dic12</c:v>
                </c:pt>
                <c:pt idx="6">
                  <c:v>Ene-Feb-
Mar13</c:v>
                </c:pt>
                <c:pt idx="7">
                  <c:v>Abr-May-
Jun13</c:v>
                </c:pt>
                <c:pt idx="8">
                  <c:v>Jul-Ago-
Set13</c:v>
                </c:pt>
              </c:strCache>
            </c:strRef>
          </c:cat>
          <c:val>
            <c:numRef>
              <c:f>'Graf-1.9'!$D$6:$D$14</c:f>
              <c:numCache>
                <c:formatCode>0.0</c:formatCode>
                <c:ptCount val="9"/>
                <c:pt idx="0">
                  <c:v>31.162710127447493</c:v>
                </c:pt>
                <c:pt idx="1">
                  <c:v>32.181942813865405</c:v>
                </c:pt>
                <c:pt idx="2">
                  <c:v>23.343975893352965</c:v>
                </c:pt>
                <c:pt idx="3">
                  <c:v>28.496542139191462</c:v>
                </c:pt>
                <c:pt idx="4">
                  <c:v>36.022464257665902</c:v>
                </c:pt>
                <c:pt idx="5">
                  <c:v>34.326951432185297</c:v>
                </c:pt>
                <c:pt idx="6">
                  <c:v>26.008998461165955</c:v>
                </c:pt>
                <c:pt idx="7">
                  <c:v>32.579375499979143</c:v>
                </c:pt>
                <c:pt idx="8">
                  <c:v>32.591477503526399</c:v>
                </c:pt>
              </c:numCache>
            </c:numRef>
          </c:val>
          <c:smooth val="0"/>
          <c:extLst>
            <c:ext xmlns:c16="http://schemas.microsoft.com/office/drawing/2014/chart" uri="{C3380CC4-5D6E-409C-BE32-E72D297353CC}">
              <c16:uniqueId val="{00000001-0A23-49E6-802F-EFC8CE8B30C5}"/>
            </c:ext>
          </c:extLst>
        </c:ser>
        <c:ser>
          <c:idx val="2"/>
          <c:order val="2"/>
          <c:tx>
            <c:strRef>
              <c:f>'Graf-1.9'!$E$2</c:f>
              <c:strCache>
                <c:ptCount val="1"/>
                <c:pt idx="0">
                  <c:v>No presentó problema de salud</c:v>
                </c:pt>
              </c:strCache>
            </c:strRef>
          </c:tx>
          <c:spPr>
            <a:ln w="25400">
              <a:solidFill>
                <a:srgbClr val="008000"/>
              </a:solidFill>
              <a:prstDash val="sysDash"/>
            </a:ln>
          </c:spPr>
          <c:marker>
            <c:symbol val="triangle"/>
            <c:size val="4"/>
            <c:spPr>
              <a:solidFill>
                <a:srgbClr val="008000"/>
              </a:solidFill>
              <a:ln>
                <a:solidFill>
                  <a:srgbClr val="008000"/>
                </a:solidFill>
                <a:prstDash val="solid"/>
              </a:ln>
            </c:spPr>
          </c:marker>
          <c:cat>
            <c:strRef>
              <c:f>'Graf-1.9'!$B$6:$B$14</c:f>
              <c:strCache>
                <c:ptCount val="9"/>
                <c:pt idx="0">
                  <c:v>Jul-Ago-
Set11</c:v>
                </c:pt>
                <c:pt idx="1">
                  <c:v>Oct-Nov-
Dic11</c:v>
                </c:pt>
                <c:pt idx="2">
                  <c:v>Ene-Feb-
Mar12</c:v>
                </c:pt>
                <c:pt idx="3">
                  <c:v>Abr-May-
Jun12</c:v>
                </c:pt>
                <c:pt idx="4">
                  <c:v>Jul-Ago-
Set12</c:v>
                </c:pt>
                <c:pt idx="5">
                  <c:v>Oct-Nov-
Dic12</c:v>
                </c:pt>
                <c:pt idx="6">
                  <c:v>Ene-Feb-
Mar13</c:v>
                </c:pt>
                <c:pt idx="7">
                  <c:v>Abr-May-
Jun13</c:v>
                </c:pt>
                <c:pt idx="8">
                  <c:v>Jul-Ago-
Set13</c:v>
                </c:pt>
              </c:strCache>
            </c:strRef>
          </c:cat>
          <c:val>
            <c:numRef>
              <c:f>'Graf-1.9'!$E$6:$E$14</c:f>
              <c:numCache>
                <c:formatCode>0.0</c:formatCode>
                <c:ptCount val="9"/>
                <c:pt idx="0">
                  <c:v>43.857480798823431</c:v>
                </c:pt>
                <c:pt idx="1">
                  <c:v>43.542265375221035</c:v>
                </c:pt>
                <c:pt idx="2">
                  <c:v>52.153973993638068</c:v>
                </c:pt>
                <c:pt idx="3">
                  <c:v>47.782418250372302</c:v>
                </c:pt>
                <c:pt idx="4">
                  <c:v>40.352270141022814</c:v>
                </c:pt>
                <c:pt idx="5">
                  <c:v>43.391329753039116</c:v>
                </c:pt>
                <c:pt idx="6">
                  <c:v>52.544965805563649</c:v>
                </c:pt>
                <c:pt idx="7">
                  <c:v>45.949358220281255</c:v>
                </c:pt>
                <c:pt idx="8">
                  <c:v>47.017320760163564</c:v>
                </c:pt>
              </c:numCache>
            </c:numRef>
          </c:val>
          <c:smooth val="0"/>
          <c:extLst>
            <c:ext xmlns:c16="http://schemas.microsoft.com/office/drawing/2014/chart" uri="{C3380CC4-5D6E-409C-BE32-E72D297353CC}">
              <c16:uniqueId val="{00000002-0A23-49E6-802F-EFC8CE8B30C5}"/>
            </c:ext>
          </c:extLst>
        </c:ser>
        <c:dLbls>
          <c:showLegendKey val="0"/>
          <c:showVal val="0"/>
          <c:showCatName val="0"/>
          <c:showSerName val="0"/>
          <c:showPercent val="0"/>
          <c:showBubbleSize val="0"/>
        </c:dLbls>
        <c:marker val="1"/>
        <c:smooth val="0"/>
        <c:axId val="-1454582304"/>
        <c:axId val="-1454593728"/>
      </c:lineChart>
      <c:catAx>
        <c:axId val="-145458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700" b="0" i="0" u="none" strike="noStrike" baseline="0">
                <a:solidFill>
                  <a:srgbClr val="000000"/>
                </a:solidFill>
                <a:latin typeface="Arial Narrow"/>
                <a:ea typeface="Arial Narrow"/>
                <a:cs typeface="Arial Narrow"/>
              </a:defRPr>
            </a:pPr>
            <a:endParaRPr lang="es-PE"/>
          </a:p>
        </c:txPr>
        <c:crossAx val="-1454593728"/>
        <c:crosses val="autoZero"/>
        <c:auto val="1"/>
        <c:lblAlgn val="ctr"/>
        <c:lblOffset val="100"/>
        <c:tickLblSkip val="1"/>
        <c:tickMarkSkip val="1"/>
        <c:noMultiLvlLbl val="0"/>
      </c:catAx>
      <c:valAx>
        <c:axId val="-1454593728"/>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700" b="0" i="0" u="none" strike="noStrike" baseline="0">
                <a:solidFill>
                  <a:srgbClr val="000000"/>
                </a:solidFill>
                <a:latin typeface="Arial Narrow"/>
                <a:ea typeface="Arial Narrow"/>
                <a:cs typeface="Arial Narrow"/>
              </a:defRPr>
            </a:pPr>
            <a:endParaRPr lang="es-PE"/>
          </a:p>
        </c:txPr>
        <c:crossAx val="-1454582304"/>
        <c:crosses val="autoZero"/>
        <c:crossBetween val="between"/>
      </c:valAx>
      <c:spPr>
        <a:noFill/>
        <a:ln w="12700">
          <a:solidFill>
            <a:srgbClr val="808080"/>
          </a:solidFill>
          <a:prstDash val="solid"/>
        </a:ln>
      </c:spPr>
    </c:plotArea>
    <c:legend>
      <c:legendPos val="b"/>
      <c:layout>
        <c:manualLayout>
          <c:xMode val="edge"/>
          <c:yMode val="edge"/>
          <c:x val="0.10810883293053716"/>
          <c:y val="0.8280476478901676"/>
          <c:w val="0.81428112575037026"/>
          <c:h val="5.9056586458161905E-2"/>
        </c:manualLayout>
      </c:layout>
      <c:overlay val="0"/>
      <c:spPr>
        <a:solidFill>
          <a:srgbClr val="FFFFFF"/>
        </a:solidFill>
        <a:ln w="3175">
          <a:solidFill>
            <a:srgbClr val="000000"/>
          </a:solidFill>
          <a:prstDash val="solid"/>
        </a:ln>
      </c:spPr>
      <c:txPr>
        <a:bodyPr/>
        <a:lstStyle/>
        <a:p>
          <a:pPr>
            <a:defRPr lang="es-PE" sz="59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44" r="0.75000000000000544"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b="0"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Lugar de atención en salud de niñas, niños y adolescentes</a:t>
            </a:r>
          </a:p>
          <a:p>
            <a:pPr>
              <a:defRPr lang="es-ES" sz="1200" b="0"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(Porcentaje)</a:t>
            </a:r>
          </a:p>
        </c:rich>
      </c:tx>
      <c:layout>
        <c:manualLayout>
          <c:xMode val="edge"/>
          <c:yMode val="edge"/>
          <c:x val="0.19919517232477088"/>
          <c:y val="1.8867830795598669E-2"/>
        </c:manualLayout>
      </c:layout>
      <c:overlay val="0"/>
      <c:spPr>
        <a:noFill/>
        <a:ln w="25400">
          <a:noFill/>
        </a:ln>
      </c:spPr>
    </c:title>
    <c:autoTitleDeleted val="0"/>
    <c:plotArea>
      <c:layout>
        <c:manualLayout>
          <c:layoutTarget val="inner"/>
          <c:xMode val="edge"/>
          <c:yMode val="edge"/>
          <c:x val="0.12676056338028169"/>
          <c:y val="0.16000052083502875"/>
          <c:w val="0.84507042253521791"/>
          <c:h val="0.5333350694500959"/>
        </c:manualLayout>
      </c:layout>
      <c:barChart>
        <c:barDir val="col"/>
        <c:grouping val="clustered"/>
        <c:varyColors val="0"/>
        <c:ser>
          <c:idx val="0"/>
          <c:order val="0"/>
          <c:tx>
            <c:strRef>
              <c:f>'Graf -1.10'!$A$7</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3.7431693989071566E-3"/>
                  <c:y val="8.84378814350335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8F-4D1D-B171-EF4A06237F67}"/>
                </c:ext>
              </c:extLst>
            </c:dLbl>
            <c:dLbl>
              <c:idx val="1"/>
              <c:layout>
                <c:manualLayout>
                  <c:x val="-4.8683361301148833E-3"/>
                  <c:y val="5.50431196100487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8F-4D1D-B171-EF4A06237F67}"/>
                </c:ext>
              </c:extLst>
            </c:dLbl>
            <c:dLbl>
              <c:idx val="2"/>
              <c:layout>
                <c:manualLayout>
                  <c:x val="-2.1679359752162252E-3"/>
                  <c:y val="1.1044364135334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8F-4D1D-B171-EF4A06237F67}"/>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-1.10'!$B$2:$D$2</c:f>
              <c:strCache>
                <c:ptCount val="3"/>
                <c:pt idx="0">
                  <c:v>Sector Público</c:v>
                </c:pt>
                <c:pt idx="1">
                  <c:v>Sector Privado</c:v>
                </c:pt>
                <c:pt idx="2">
                  <c:v>Otros </c:v>
                </c:pt>
              </c:strCache>
            </c:strRef>
          </c:cat>
          <c:val>
            <c:numRef>
              <c:f>'Graf -1.10'!$B$7:$D$7</c:f>
              <c:numCache>
                <c:formatCode>0.0</c:formatCode>
                <c:ptCount val="3"/>
                <c:pt idx="0">
                  <c:v>26.445883836395588</c:v>
                </c:pt>
                <c:pt idx="1">
                  <c:v>10.481967750669076</c:v>
                </c:pt>
                <c:pt idx="2">
                  <c:v>18.082260248399738</c:v>
                </c:pt>
              </c:numCache>
            </c:numRef>
          </c:val>
          <c:extLst>
            <c:ext xmlns:c16="http://schemas.microsoft.com/office/drawing/2014/chart" uri="{C3380CC4-5D6E-409C-BE32-E72D297353CC}">
              <c16:uniqueId val="{00000003-8E8F-4D1D-B171-EF4A06237F67}"/>
            </c:ext>
          </c:extLst>
        </c:ser>
        <c:ser>
          <c:idx val="1"/>
          <c:order val="1"/>
          <c:tx>
            <c:strRef>
              <c:f>'Graf -1.10'!$A$11</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8.7874876296200766E-3"/>
                  <c:y val="1.00742726308147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8F-4D1D-B171-EF4A06237F67}"/>
                </c:ext>
              </c:extLst>
            </c:dLbl>
            <c:dLbl>
              <c:idx val="1"/>
              <c:layout>
                <c:manualLayout>
                  <c:x val="-3.4959769373090659E-4"/>
                  <c:y val="6.857653431618952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8F-4D1D-B171-EF4A06237F67}"/>
                </c:ext>
              </c:extLst>
            </c:dLbl>
            <c:dLbl>
              <c:idx val="2"/>
              <c:layout>
                <c:manualLayout>
                  <c:x val="-3.1141086872337681E-3"/>
                  <c:y val="1.94602270460875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8F-4D1D-B171-EF4A06237F67}"/>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-1.10'!$B$2:$D$2</c:f>
              <c:strCache>
                <c:ptCount val="3"/>
                <c:pt idx="0">
                  <c:v>Sector Público</c:v>
                </c:pt>
                <c:pt idx="1">
                  <c:v>Sector Privado</c:v>
                </c:pt>
                <c:pt idx="2">
                  <c:v>Otros </c:v>
                </c:pt>
              </c:strCache>
            </c:strRef>
          </c:cat>
          <c:val>
            <c:numRef>
              <c:f>'Graf -1.10'!$B$11:$D$11</c:f>
              <c:numCache>
                <c:formatCode>0.0</c:formatCode>
                <c:ptCount val="3"/>
                <c:pt idx="0">
                  <c:v>31.561882912975925</c:v>
                </c:pt>
                <c:pt idx="1">
                  <c:v>8.7992691110232837</c:v>
                </c:pt>
                <c:pt idx="2">
                  <c:v>17.4588510230524</c:v>
                </c:pt>
              </c:numCache>
            </c:numRef>
          </c:val>
          <c:extLst>
            <c:ext xmlns:c16="http://schemas.microsoft.com/office/drawing/2014/chart" uri="{C3380CC4-5D6E-409C-BE32-E72D297353CC}">
              <c16:uniqueId val="{00000007-8E8F-4D1D-B171-EF4A06237F67}"/>
            </c:ext>
          </c:extLst>
        </c:ser>
        <c:dLbls>
          <c:showLegendKey val="0"/>
          <c:showVal val="0"/>
          <c:showCatName val="0"/>
          <c:showSerName val="0"/>
          <c:showPercent val="0"/>
          <c:showBubbleSize val="0"/>
        </c:dLbls>
        <c:gapWidth val="150"/>
        <c:overlap val="-10"/>
        <c:axId val="-1454588288"/>
        <c:axId val="-1454586656"/>
      </c:barChart>
      <c:catAx>
        <c:axId val="-14545882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54586656"/>
        <c:crosses val="autoZero"/>
        <c:auto val="1"/>
        <c:lblAlgn val="ctr"/>
        <c:lblOffset val="100"/>
        <c:tickLblSkip val="1"/>
        <c:tickMarkSkip val="1"/>
        <c:noMultiLvlLbl val="0"/>
      </c:catAx>
      <c:valAx>
        <c:axId val="-1454586656"/>
        <c:scaling>
          <c:orientation val="minMax"/>
          <c:max val="40"/>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54588288"/>
        <c:crosses val="autoZero"/>
        <c:crossBetween val="between"/>
        <c:majorUnit val="10"/>
      </c:valAx>
      <c:spPr>
        <a:noFill/>
        <a:ln w="3175">
          <a:solidFill>
            <a:srgbClr val="000000"/>
          </a:solidFill>
          <a:prstDash val="solid"/>
        </a:ln>
      </c:spPr>
    </c:plotArea>
    <c:legend>
      <c:legendPos val="r"/>
      <c:layout>
        <c:manualLayout>
          <c:xMode val="edge"/>
          <c:yMode val="edge"/>
          <c:x val="0.39344262295082377"/>
          <c:y val="0.77942480594181063"/>
          <c:w val="0.38353362591971352"/>
          <c:h val="6.6762080271880922E-2"/>
        </c:manualLayout>
      </c:layout>
      <c:overlay val="0"/>
      <c:spPr>
        <a:solidFill>
          <a:srgbClr val="FFFFFF"/>
        </a:solidFill>
        <a:ln w="3175">
          <a:solidFill>
            <a:srgbClr val="000000"/>
          </a:solidFill>
          <a:prstDash val="solid"/>
        </a:ln>
      </c:spPr>
      <c:txPr>
        <a:bodyPr/>
        <a:lstStyle/>
        <a:p>
          <a:pPr>
            <a:defRPr lang="es-ES"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Narrow"/>
          <a:ea typeface="Arial Narrow"/>
          <a:cs typeface="Arial Narrow"/>
        </a:defRPr>
      </a:pPr>
      <a:endParaRPr lang="es-PE"/>
    </a:p>
  </c:txPr>
  <c:printSettings>
    <c:headerFooter alignWithMargins="0"/>
    <c:pageMargins b="1" l="0.75000000000000522" r="0.75000000000000522"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PE" sz="800" b="1" i="0" u="none" strike="noStrike" baseline="0">
                <a:solidFill>
                  <a:srgbClr val="000000"/>
                </a:solidFill>
                <a:latin typeface="Arial Narrow"/>
              </a:rPr>
              <a:t>Perú: Razones de no asistencia a un servicio de salud</a:t>
            </a:r>
          </a:p>
          <a:p>
            <a:pPr>
              <a:defRPr lang="es-ES" sz="800" b="0" i="0" u="none" strike="noStrike" baseline="0">
                <a:solidFill>
                  <a:srgbClr val="000000"/>
                </a:solidFill>
                <a:latin typeface="Arial"/>
                <a:ea typeface="Arial"/>
                <a:cs typeface="Arial"/>
              </a:defRPr>
            </a:pPr>
            <a:r>
              <a:rPr lang="es-PE" sz="800" b="0" i="0" u="none" strike="noStrike" baseline="0">
                <a:solidFill>
                  <a:srgbClr val="000000"/>
                </a:solidFill>
                <a:latin typeface="Arial Narrow"/>
              </a:rPr>
              <a:t>(Porcentaje)</a:t>
            </a:r>
          </a:p>
        </c:rich>
      </c:tx>
      <c:layout>
        <c:manualLayout>
          <c:xMode val="edge"/>
          <c:yMode val="edge"/>
          <c:x val="0.27106275587861556"/>
          <c:y val="3.4055727554180001E-2"/>
        </c:manualLayout>
      </c:layout>
      <c:overlay val="0"/>
      <c:spPr>
        <a:noFill/>
        <a:ln w="25400">
          <a:noFill/>
        </a:ln>
      </c:spPr>
    </c:title>
    <c:autoTitleDeleted val="0"/>
    <c:plotArea>
      <c:layout>
        <c:manualLayout>
          <c:layoutTarget val="inner"/>
          <c:xMode val="edge"/>
          <c:yMode val="edge"/>
          <c:x val="8.6900028585535721E-2"/>
          <c:y val="0.1609907120743034"/>
          <c:w val="0.87794267300745865"/>
          <c:h val="0.59442724458203799"/>
        </c:manualLayout>
      </c:layout>
      <c:barChart>
        <c:barDir val="col"/>
        <c:grouping val="clustered"/>
        <c:varyColors val="0"/>
        <c:ser>
          <c:idx val="0"/>
          <c:order val="0"/>
          <c:tx>
            <c:strRef>
              <c:f>'graf 1.11'!$J$7</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2.7027027027027336E-3"/>
                  <c:y val="-1.0427150864817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9E-42DC-A569-62EBFC60C58A}"/>
                </c:ext>
              </c:extLst>
            </c:dLbl>
            <c:dLbl>
              <c:idx val="1"/>
              <c:layout>
                <c:manualLayout>
                  <c:x val="-4.4903170887423214E-3"/>
                  <c:y val="-4.98108083492720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9E-42DC-A569-62EBFC60C58A}"/>
                </c:ext>
              </c:extLst>
            </c:dLbl>
            <c:dLbl>
              <c:idx val="2"/>
              <c:layout>
                <c:manualLayout>
                  <c:x val="-2.5496812898387756E-4"/>
                  <c:y val="3.295329408745075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9E-42DC-A569-62EBFC60C58A}"/>
                </c:ext>
              </c:extLst>
            </c:dLbl>
            <c:dLbl>
              <c:idx val="3"/>
              <c:layout>
                <c:manualLayout>
                  <c:x val="-2.1098714012099856E-4"/>
                  <c:y val="-3.0509120113929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9E-42DC-A569-62EBFC60C58A}"/>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1.11'!$K$3:$N$3</c:f>
              <c:strCache>
                <c:ptCount val="4"/>
                <c:pt idx="0">
                  <c:v>No fue necesario / Remedios caseros /se autorecetó</c:v>
                </c:pt>
                <c:pt idx="1">
                  <c:v>Queda lejos /Falta confianza /Demoran</c:v>
                </c:pt>
                <c:pt idx="2">
                  <c:v>Falta de dinero</c:v>
                </c:pt>
                <c:pt idx="3">
                  <c:v>Otro</c:v>
                </c:pt>
              </c:strCache>
            </c:strRef>
          </c:cat>
          <c:val>
            <c:numRef>
              <c:f>'graf 1.11'!$K$7:$N$7</c:f>
              <c:numCache>
                <c:formatCode>0.0</c:formatCode>
                <c:ptCount val="4"/>
                <c:pt idx="0">
                  <c:v>72.127463584510906</c:v>
                </c:pt>
                <c:pt idx="1">
                  <c:v>12.636529007038158</c:v>
                </c:pt>
                <c:pt idx="2">
                  <c:v>10.277089392468922</c:v>
                </c:pt>
                <c:pt idx="3">
                  <c:v>22.320371884768974</c:v>
                </c:pt>
              </c:numCache>
            </c:numRef>
          </c:val>
          <c:extLst>
            <c:ext xmlns:c16="http://schemas.microsoft.com/office/drawing/2014/chart" uri="{C3380CC4-5D6E-409C-BE32-E72D297353CC}">
              <c16:uniqueId val="{00000004-C39E-42DC-A569-62EBFC60C58A}"/>
            </c:ext>
          </c:extLst>
        </c:ser>
        <c:ser>
          <c:idx val="1"/>
          <c:order val="1"/>
          <c:tx>
            <c:strRef>
              <c:f>'graf 1.11'!$J$11</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1.0135895175265041E-3"/>
                  <c:y val="-6.97947456883348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9E-42DC-A569-62EBFC60C58A}"/>
                </c:ext>
              </c:extLst>
            </c:dLbl>
            <c:dLbl>
              <c:idx val="1"/>
              <c:layout>
                <c:manualLayout>
                  <c:x val="2.9262558396416587E-3"/>
                  <c:y val="8.8258526043867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9E-42DC-A569-62EBFC60C58A}"/>
                </c:ext>
              </c:extLst>
            </c:dLbl>
            <c:dLbl>
              <c:idx val="2"/>
              <c:layout>
                <c:manualLayout>
                  <c:x val="-1.9138823863233453E-3"/>
                  <c:y val="6.242910487923291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9E-42DC-A569-62EBFC60C58A}"/>
                </c:ext>
              </c:extLst>
            </c:dLbl>
            <c:dLbl>
              <c:idx val="3"/>
              <c:layout>
                <c:manualLayout>
                  <c:x val="2.257825879873124E-4"/>
                  <c:y val="-2.9578479346233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9E-42DC-A569-62EBFC60C58A}"/>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1.11'!$K$3:$N$3</c:f>
              <c:strCache>
                <c:ptCount val="4"/>
                <c:pt idx="0">
                  <c:v>No fue necesario / Remedios caseros /se autorecetó</c:v>
                </c:pt>
                <c:pt idx="1">
                  <c:v>Queda lejos /Falta confianza /Demoran</c:v>
                </c:pt>
                <c:pt idx="2">
                  <c:v>Falta de dinero</c:v>
                </c:pt>
                <c:pt idx="3">
                  <c:v>Otro</c:v>
                </c:pt>
              </c:strCache>
            </c:strRef>
          </c:cat>
          <c:val>
            <c:numRef>
              <c:f>'graf 1.11'!$K$11:$N$11</c:f>
              <c:numCache>
                <c:formatCode>0.0</c:formatCode>
                <c:ptCount val="4"/>
                <c:pt idx="0">
                  <c:v>73.337289539164502</c:v>
                </c:pt>
                <c:pt idx="1">
                  <c:v>14.766640962719002</c:v>
                </c:pt>
                <c:pt idx="2">
                  <c:v>7.7505095306425051</c:v>
                </c:pt>
                <c:pt idx="3">
                  <c:v>18.941644358158403</c:v>
                </c:pt>
              </c:numCache>
            </c:numRef>
          </c:val>
          <c:extLst>
            <c:ext xmlns:c16="http://schemas.microsoft.com/office/drawing/2014/chart" uri="{C3380CC4-5D6E-409C-BE32-E72D297353CC}">
              <c16:uniqueId val="{00000009-C39E-42DC-A569-62EBFC60C58A}"/>
            </c:ext>
          </c:extLst>
        </c:ser>
        <c:dLbls>
          <c:showLegendKey val="0"/>
          <c:showVal val="1"/>
          <c:showCatName val="0"/>
          <c:showSerName val="0"/>
          <c:showPercent val="0"/>
          <c:showBubbleSize val="0"/>
        </c:dLbls>
        <c:gapWidth val="150"/>
        <c:overlap val="-10"/>
        <c:axId val="-1454599168"/>
        <c:axId val="-1454579040"/>
      </c:barChart>
      <c:catAx>
        <c:axId val="-1454599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675" b="0" i="0" u="none" strike="noStrike" baseline="0">
                <a:solidFill>
                  <a:srgbClr val="000000"/>
                </a:solidFill>
                <a:latin typeface="Arial Narrow"/>
                <a:ea typeface="Arial Narrow"/>
                <a:cs typeface="Arial Narrow"/>
              </a:defRPr>
            </a:pPr>
            <a:endParaRPr lang="es-PE"/>
          </a:p>
        </c:txPr>
        <c:crossAx val="-1454579040"/>
        <c:crosses val="autoZero"/>
        <c:auto val="1"/>
        <c:lblAlgn val="ctr"/>
        <c:lblOffset val="100"/>
        <c:tickLblSkip val="1"/>
        <c:tickMarkSkip val="1"/>
        <c:noMultiLvlLbl val="0"/>
      </c:catAx>
      <c:valAx>
        <c:axId val="-1454579040"/>
        <c:scaling>
          <c:orientation val="minMax"/>
          <c:max val="100"/>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00" b="0" i="0" u="none" strike="noStrike" baseline="0">
                <a:solidFill>
                  <a:srgbClr val="000000"/>
                </a:solidFill>
                <a:latin typeface="Arial Narrow"/>
                <a:ea typeface="Arial Narrow"/>
                <a:cs typeface="Arial Narrow"/>
              </a:defRPr>
            </a:pPr>
            <a:endParaRPr lang="es-PE"/>
          </a:p>
        </c:txPr>
        <c:crossAx val="-1454599168"/>
        <c:crosses val="autoZero"/>
        <c:crossBetween val="between"/>
        <c:majorUnit val="20"/>
        <c:minorUnit val="1"/>
      </c:valAx>
      <c:spPr>
        <a:noFill/>
        <a:ln w="3175">
          <a:solidFill>
            <a:srgbClr val="000000"/>
          </a:solidFill>
          <a:prstDash val="solid"/>
        </a:ln>
      </c:spPr>
    </c:plotArea>
    <c:legend>
      <c:legendPos val="r"/>
      <c:layout>
        <c:manualLayout>
          <c:xMode val="edge"/>
          <c:yMode val="edge"/>
          <c:x val="0.78105433850471662"/>
          <c:y val="0.18369453044375642"/>
          <c:w val="0.16910412931056887"/>
          <c:h val="0.1175378464688825"/>
        </c:manualLayout>
      </c:layout>
      <c:overlay val="0"/>
      <c:spPr>
        <a:solidFill>
          <a:srgbClr val="FFFFFF"/>
        </a:solidFill>
        <a:ln w="3175">
          <a:solidFill>
            <a:srgbClr val="000000"/>
          </a:solidFill>
          <a:prstDash val="solid"/>
        </a:ln>
      </c:spPr>
      <c:txPr>
        <a:bodyPr/>
        <a:lstStyle/>
        <a:p>
          <a:pPr>
            <a:defRPr lang="es-PE"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000000000000544" r="0.75000000000000544"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175" b="0" i="0" u="none" strike="noStrike" baseline="0">
                <a:solidFill>
                  <a:srgbClr val="000000"/>
                </a:solidFill>
                <a:latin typeface="Arial"/>
                <a:ea typeface="Arial"/>
                <a:cs typeface="Arial"/>
              </a:defRPr>
            </a:pPr>
            <a:r>
              <a:rPr lang="es-PE" sz="800" b="1" i="0" u="none" strike="noStrike" baseline="0">
                <a:solidFill>
                  <a:srgbClr val="000000"/>
                </a:solidFill>
                <a:latin typeface="Arial Narrow"/>
              </a:rPr>
              <a:t>Perú: Niñas, niños y adolescentes por condición de afiliación en algún sistema de seguro de salud</a:t>
            </a:r>
          </a:p>
          <a:p>
            <a:pPr>
              <a:defRPr lang="es-ES" sz="1175" b="0" i="0" u="none" strike="noStrike" baseline="0">
                <a:solidFill>
                  <a:srgbClr val="000000"/>
                </a:solidFill>
                <a:latin typeface="Arial"/>
                <a:ea typeface="Arial"/>
                <a:cs typeface="Arial"/>
              </a:defRPr>
            </a:pPr>
            <a:r>
              <a:rPr lang="es-PE" sz="800" b="0" i="0" u="none" strike="noStrike" baseline="0">
                <a:solidFill>
                  <a:srgbClr val="000000"/>
                </a:solidFill>
                <a:latin typeface="Arial Narrow"/>
              </a:rPr>
              <a:t>(Porcentaje)</a:t>
            </a:r>
          </a:p>
        </c:rich>
      </c:tx>
      <c:layout>
        <c:manualLayout>
          <c:xMode val="edge"/>
          <c:yMode val="edge"/>
          <c:x val="0.14062523434570678"/>
          <c:y val="1.8115942028985508E-2"/>
        </c:manualLayout>
      </c:layout>
      <c:overlay val="0"/>
      <c:spPr>
        <a:noFill/>
        <a:ln w="25400">
          <a:noFill/>
        </a:ln>
      </c:spPr>
    </c:title>
    <c:autoTitleDeleted val="0"/>
    <c:plotArea>
      <c:layout>
        <c:manualLayout>
          <c:layoutTarget val="inner"/>
          <c:xMode val="edge"/>
          <c:yMode val="edge"/>
          <c:x val="8.6742304939155329E-2"/>
          <c:y val="0.20297098279381745"/>
          <c:w val="0.88030303030303025"/>
          <c:h val="0.48201438848921196"/>
        </c:manualLayout>
      </c:layout>
      <c:barChart>
        <c:barDir val="col"/>
        <c:grouping val="clustered"/>
        <c:varyColors val="0"/>
        <c:ser>
          <c:idx val="0"/>
          <c:order val="0"/>
          <c:tx>
            <c:strRef>
              <c:f>graf1.12!$B$11</c:f>
              <c:strCache>
                <c:ptCount val="1"/>
                <c:pt idx="0">
                  <c:v>Jul-Ago-Set 2012</c:v>
                </c:pt>
              </c:strCache>
            </c:strRef>
          </c:tx>
          <c:spPr>
            <a:solidFill>
              <a:srgbClr val="FFCC00"/>
            </a:solidFill>
            <a:ln w="12700">
              <a:solidFill>
                <a:srgbClr val="000000"/>
              </a:solidFill>
              <a:prstDash val="solid"/>
            </a:ln>
          </c:spPr>
          <c:invertIfNegative val="0"/>
          <c:dLbls>
            <c:dLbl>
              <c:idx val="0"/>
              <c:layout>
                <c:manualLayout>
                  <c:x val="9.4273443092340761E-4"/>
                  <c:y val="-1.386081948089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31-4EF2-820C-3159FD768A2D}"/>
                </c:ext>
              </c:extLst>
            </c:dLbl>
            <c:dLbl>
              <c:idx val="1"/>
              <c:layout>
                <c:manualLayout>
                  <c:x val="2.2884275829158043E-2"/>
                  <c:y val="-2.7753545195339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31-4EF2-820C-3159FD768A2D}"/>
                </c:ext>
              </c:extLst>
            </c:dLbl>
            <c:dLbl>
              <c:idx val="2"/>
              <c:layout>
                <c:manualLayout>
                  <c:xMode val="edge"/>
                  <c:yMode val="edge"/>
                  <c:x val="0.45312549386759532"/>
                  <c:y val="0.3768129274687535"/>
                </c:manualLayout>
              </c:layout>
              <c:spPr>
                <a:noFill/>
                <a:ln w="25400">
                  <a:noFill/>
                </a:ln>
              </c:spPr>
              <c:txPr>
                <a:bodyPr/>
                <a:lstStyle/>
                <a:p>
                  <a:pPr>
                    <a:defRPr lang="es-ES" sz="7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1-4EF2-820C-3159FD768A2D}"/>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graf1.12!$C$3:$D$3</c:f>
              <c:strCache>
                <c:ptCount val="2"/>
                <c:pt idx="0">
                  <c:v>Si está afiliado</c:v>
                </c:pt>
                <c:pt idx="1">
                  <c:v>No está afiliado</c:v>
                </c:pt>
              </c:strCache>
            </c:strRef>
          </c:cat>
          <c:val>
            <c:numRef>
              <c:f>graf1.12!$C$11:$D$11</c:f>
              <c:numCache>
                <c:formatCode>0.0</c:formatCode>
                <c:ptCount val="2"/>
                <c:pt idx="0">
                  <c:v>68.751920511122265</c:v>
                </c:pt>
                <c:pt idx="1">
                  <c:v>31.248079488877295</c:v>
                </c:pt>
              </c:numCache>
            </c:numRef>
          </c:val>
          <c:extLst>
            <c:ext xmlns:c16="http://schemas.microsoft.com/office/drawing/2014/chart" uri="{C3380CC4-5D6E-409C-BE32-E72D297353CC}">
              <c16:uniqueId val="{00000003-1E31-4EF2-820C-3159FD768A2D}"/>
            </c:ext>
          </c:extLst>
        </c:ser>
        <c:ser>
          <c:idx val="1"/>
          <c:order val="1"/>
          <c:tx>
            <c:strRef>
              <c:f>graf1.12!$B$15</c:f>
              <c:strCache>
                <c:ptCount val="1"/>
                <c:pt idx="0">
                  <c:v>Jul-Ago-Set 2013</c:v>
                </c:pt>
              </c:strCache>
            </c:strRef>
          </c:tx>
          <c:spPr>
            <a:solidFill>
              <a:srgbClr val="3366FF"/>
            </a:solidFill>
            <a:ln w="12700">
              <a:solidFill>
                <a:srgbClr val="000000"/>
              </a:solidFill>
              <a:prstDash val="solid"/>
            </a:ln>
          </c:spPr>
          <c:invertIfNegative val="0"/>
          <c:dLbls>
            <c:dLbl>
              <c:idx val="0"/>
              <c:layout>
                <c:manualLayout>
                  <c:x val="5.0472440944882395E-3"/>
                  <c:y val="-5.99227179935847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1-4EF2-820C-3159FD768A2D}"/>
                </c:ext>
              </c:extLst>
            </c:dLbl>
            <c:dLbl>
              <c:idx val="1"/>
              <c:layout>
                <c:manualLayout>
                  <c:x val="2.4715819613457396E-2"/>
                  <c:y val="-2.433127513737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1-4EF2-820C-3159FD768A2D}"/>
                </c:ext>
              </c:extLst>
            </c:dLbl>
            <c:dLbl>
              <c:idx val="2"/>
              <c:layout>
                <c:manualLayout>
                  <c:xMode val="edge"/>
                  <c:yMode val="edge"/>
                  <c:x val="0.50446483553732246"/>
                  <c:y val="0.39855213482271717"/>
                </c:manualLayout>
              </c:layout>
              <c:spPr>
                <a:noFill/>
                <a:ln w="25400">
                  <a:noFill/>
                </a:ln>
              </c:spPr>
              <c:txPr>
                <a:bodyPr/>
                <a:lstStyle/>
                <a:p>
                  <a:pPr>
                    <a:defRPr lang="es-ES" sz="725"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31-4EF2-820C-3159FD768A2D}"/>
                </c:ext>
              </c:extLst>
            </c:dLbl>
            <c:spPr>
              <a:noFill/>
              <a:ln w="25400">
                <a:noFill/>
              </a:ln>
            </c:spPr>
            <c:txPr>
              <a:bodyPr/>
              <a:lstStyle/>
              <a:p>
                <a:pPr>
                  <a:defRPr lang="es-ES" sz="800" b="0" i="0" u="none" strike="noStrike" baseline="0">
                    <a:solidFill>
                      <a:srgbClr val="000000"/>
                    </a:solidFill>
                    <a:latin typeface="Arial Narrow"/>
                    <a:ea typeface="Arial Narrow"/>
                    <a:cs typeface="Arial Narrow"/>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graf1.12!$C$3:$D$3</c:f>
              <c:strCache>
                <c:ptCount val="2"/>
                <c:pt idx="0">
                  <c:v>Si está afiliado</c:v>
                </c:pt>
                <c:pt idx="1">
                  <c:v>No está afiliado</c:v>
                </c:pt>
              </c:strCache>
            </c:strRef>
          </c:cat>
          <c:val>
            <c:numRef>
              <c:f>graf1.12!$C$15:$D$15</c:f>
              <c:numCache>
                <c:formatCode>0.0</c:formatCode>
                <c:ptCount val="2"/>
                <c:pt idx="0">
                  <c:v>73.08365082540486</c:v>
                </c:pt>
                <c:pt idx="1">
                  <c:v>26.916349174595407</c:v>
                </c:pt>
              </c:numCache>
            </c:numRef>
          </c:val>
          <c:extLst>
            <c:ext xmlns:c16="http://schemas.microsoft.com/office/drawing/2014/chart" uri="{C3380CC4-5D6E-409C-BE32-E72D297353CC}">
              <c16:uniqueId val="{00000007-1E31-4EF2-820C-3159FD768A2D}"/>
            </c:ext>
          </c:extLst>
        </c:ser>
        <c:dLbls>
          <c:showLegendKey val="0"/>
          <c:showVal val="1"/>
          <c:showCatName val="0"/>
          <c:showSerName val="0"/>
          <c:showPercent val="0"/>
          <c:showBubbleSize val="0"/>
        </c:dLbls>
        <c:gapWidth val="204"/>
        <c:overlap val="-10"/>
        <c:axId val="-1454590464"/>
        <c:axId val="-1454605152"/>
      </c:barChart>
      <c:catAx>
        <c:axId val="-1454590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lang="es-ES" sz="825" b="0" i="0" u="none" strike="noStrike" baseline="0">
                <a:solidFill>
                  <a:srgbClr val="000000"/>
                </a:solidFill>
                <a:latin typeface="Arial Narrow"/>
                <a:ea typeface="Arial Narrow"/>
                <a:cs typeface="Arial Narrow"/>
              </a:defRPr>
            </a:pPr>
            <a:endParaRPr lang="es-PE"/>
          </a:p>
        </c:txPr>
        <c:crossAx val="-1454605152"/>
        <c:crosses val="autoZero"/>
        <c:auto val="1"/>
        <c:lblAlgn val="ctr"/>
        <c:lblOffset val="100"/>
        <c:tickLblSkip val="1"/>
        <c:tickMarkSkip val="1"/>
        <c:noMultiLvlLbl val="0"/>
      </c:catAx>
      <c:valAx>
        <c:axId val="-1454605152"/>
        <c:scaling>
          <c:orientation val="minMax"/>
          <c:max val="100"/>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lang="es-ES" sz="825" b="0" i="0" u="none" strike="noStrike" baseline="0">
                <a:solidFill>
                  <a:srgbClr val="000000"/>
                </a:solidFill>
                <a:latin typeface="Arial Narrow"/>
                <a:ea typeface="Arial Narrow"/>
                <a:cs typeface="Arial Narrow"/>
              </a:defRPr>
            </a:pPr>
            <a:endParaRPr lang="es-PE"/>
          </a:p>
        </c:txPr>
        <c:crossAx val="-1454590464"/>
        <c:crosses val="autoZero"/>
        <c:crossBetween val="between"/>
        <c:majorUnit val="20"/>
      </c:valAx>
      <c:spPr>
        <a:noFill/>
        <a:ln w="3175">
          <a:solidFill>
            <a:srgbClr val="000000"/>
          </a:solidFill>
          <a:prstDash val="solid"/>
        </a:ln>
      </c:spPr>
    </c:plotArea>
    <c:legend>
      <c:legendPos val="b"/>
      <c:layout>
        <c:manualLayout>
          <c:xMode val="edge"/>
          <c:yMode val="edge"/>
          <c:x val="0.35000000000000031"/>
          <c:y val="0.78990959463400889"/>
          <c:w val="0.38793056549749844"/>
          <c:h val="6.2817147856518735E-2"/>
        </c:manualLayout>
      </c:layout>
      <c:overlay val="0"/>
      <c:spPr>
        <a:solidFill>
          <a:srgbClr val="FFFFFF"/>
        </a:solidFill>
        <a:ln w="3175">
          <a:solidFill>
            <a:srgbClr val="000000"/>
          </a:solidFill>
          <a:prstDash val="solid"/>
        </a:ln>
      </c:spPr>
      <c:txPr>
        <a:bodyPr/>
        <a:lstStyle/>
        <a:p>
          <a:pPr>
            <a:defRPr lang="es-ES" sz="67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1" i="0" u="none" strike="noStrike" baseline="0">
                <a:solidFill>
                  <a:srgbClr val="000000"/>
                </a:solidFill>
                <a:latin typeface="Arial Narrow"/>
                <a:ea typeface="Arial Narrow"/>
                <a:cs typeface="Arial Narrow"/>
              </a:defRPr>
            </a:pPr>
            <a:r>
              <a:rPr lang="es-PE" sz="800" b="1" i="0" u="none" strike="noStrike" baseline="0">
                <a:solidFill>
                  <a:srgbClr val="000000"/>
                </a:solidFill>
                <a:latin typeface="Arial Narrow"/>
              </a:rPr>
              <a:t>Perú Urbano: Población económicamente activa ocupada y desocupada de 14 a 17 años de edad</a:t>
            </a:r>
            <a:endParaRPr lang="es-PE" sz="800" b="0" i="0" u="none" strike="noStrike" baseline="0">
              <a:solidFill>
                <a:srgbClr val="000000"/>
              </a:solidFill>
              <a:latin typeface="Arial Narrow"/>
            </a:endParaRPr>
          </a:p>
          <a:p>
            <a:pPr>
              <a:defRPr lang="es-ES" sz="800" b="1" i="0" u="none" strike="noStrike" baseline="0">
                <a:solidFill>
                  <a:srgbClr val="000000"/>
                </a:solidFill>
                <a:latin typeface="Arial Narrow"/>
                <a:ea typeface="Arial Narrow"/>
                <a:cs typeface="Arial Narrow"/>
              </a:defRPr>
            </a:pPr>
            <a:r>
              <a:rPr lang="es-PE" sz="800" b="0" i="0" u="none" strike="noStrike" baseline="0">
                <a:solidFill>
                  <a:srgbClr val="000000"/>
                </a:solidFill>
                <a:latin typeface="Arial Narrow"/>
              </a:rPr>
              <a:t>(Miles de personas)</a:t>
            </a:r>
          </a:p>
        </c:rich>
      </c:tx>
      <c:layout>
        <c:manualLayout>
          <c:xMode val="edge"/>
          <c:yMode val="edge"/>
          <c:x val="0.14467408585055638"/>
          <c:y val="2.9255319148936192E-2"/>
        </c:manualLayout>
      </c:layout>
      <c:overlay val="0"/>
      <c:spPr>
        <a:noFill/>
        <a:ln w="25400">
          <a:noFill/>
        </a:ln>
      </c:spPr>
    </c:title>
    <c:autoTitleDeleted val="0"/>
    <c:plotArea>
      <c:layout>
        <c:manualLayout>
          <c:layoutTarget val="inner"/>
          <c:xMode val="edge"/>
          <c:yMode val="edge"/>
          <c:x val="6.8362480127187125E-2"/>
          <c:y val="0.16489383115576217"/>
          <c:w val="0.91255961844197164"/>
          <c:h val="0.52659642852968713"/>
        </c:manualLayout>
      </c:layout>
      <c:lineChart>
        <c:grouping val="standard"/>
        <c:varyColors val="0"/>
        <c:ser>
          <c:idx val="0"/>
          <c:order val="0"/>
          <c:tx>
            <c:strRef>
              <c:f>'graf 1.14'!$B$7</c:f>
              <c:strCache>
                <c:ptCount val="1"/>
                <c:pt idx="0">
                  <c:v>PEA total</c:v>
                </c:pt>
              </c:strCache>
            </c:strRef>
          </c:tx>
          <c:spPr>
            <a:ln w="3175">
              <a:solidFill>
                <a:srgbClr val="000080"/>
              </a:solidFill>
              <a:prstDash val="sysDash"/>
            </a:ln>
          </c:spPr>
          <c:marker>
            <c:symbol val="diamond"/>
            <c:size val="3"/>
            <c:spPr>
              <a:solidFill>
                <a:srgbClr val="000080"/>
              </a:solidFill>
              <a:ln>
                <a:solidFill>
                  <a:srgbClr val="000080"/>
                </a:solidFill>
                <a:prstDash val="solid"/>
              </a:ln>
            </c:spPr>
          </c:marker>
          <c:cat>
            <c:strRef>
              <c:f>'graf 1.14'!$A$10:$A$18</c:f>
              <c:strCache>
                <c:ptCount val="9"/>
                <c:pt idx="0">
                  <c:v>Jul-Ago-Set11</c:v>
                </c:pt>
                <c:pt idx="1">
                  <c:v>Oct-Nov-Dic11</c:v>
                </c:pt>
                <c:pt idx="2">
                  <c:v>Ene-Feb-Mar12 </c:v>
                </c:pt>
                <c:pt idx="3">
                  <c:v>Abr-May-Jun12</c:v>
                </c:pt>
                <c:pt idx="4">
                  <c:v>Jul-Ago-Set12</c:v>
                </c:pt>
                <c:pt idx="5">
                  <c:v>Oct-Nov-Dic12</c:v>
                </c:pt>
                <c:pt idx="6">
                  <c:v>Ene-Feb-Mar13</c:v>
                </c:pt>
                <c:pt idx="7">
                  <c:v>Abr-May-Jun13</c:v>
                </c:pt>
                <c:pt idx="8">
                  <c:v>Jul-Ago-Set13</c:v>
                </c:pt>
              </c:strCache>
            </c:strRef>
          </c:cat>
          <c:val>
            <c:numRef>
              <c:f>'graf 1.14'!$B$10:$B$18</c:f>
              <c:numCache>
                <c:formatCode>#,##0.0</c:formatCode>
                <c:ptCount val="9"/>
                <c:pt idx="0">
                  <c:v>541.08930999999961</c:v>
                </c:pt>
                <c:pt idx="1">
                  <c:v>549.24778999999933</c:v>
                </c:pt>
                <c:pt idx="2">
                  <c:v>732.68621000000007</c:v>
                </c:pt>
                <c:pt idx="3" formatCode="0.0">
                  <c:v>550.80300000000057</c:v>
                </c:pt>
                <c:pt idx="4" formatCode="0.0">
                  <c:v>548.95635000000016</c:v>
                </c:pt>
                <c:pt idx="5" formatCode="0.0">
                  <c:v>488.73508999999973</c:v>
                </c:pt>
                <c:pt idx="6" formatCode="0.0">
                  <c:v>616.47225999999966</c:v>
                </c:pt>
                <c:pt idx="7" formatCode="0.0">
                  <c:v>462.64758999999992</c:v>
                </c:pt>
                <c:pt idx="8" formatCode="0.0">
                  <c:v>548.14244999999994</c:v>
                </c:pt>
              </c:numCache>
            </c:numRef>
          </c:val>
          <c:smooth val="0"/>
          <c:extLst>
            <c:ext xmlns:c16="http://schemas.microsoft.com/office/drawing/2014/chart" uri="{C3380CC4-5D6E-409C-BE32-E72D297353CC}">
              <c16:uniqueId val="{00000000-87BD-40A0-A46A-BAE0714CCB84}"/>
            </c:ext>
          </c:extLst>
        </c:ser>
        <c:ser>
          <c:idx val="1"/>
          <c:order val="1"/>
          <c:tx>
            <c:strRef>
              <c:f>'graf 1.14'!$C$7</c:f>
              <c:strCache>
                <c:ptCount val="1"/>
                <c:pt idx="0">
                  <c:v>PEA ocupada</c:v>
                </c:pt>
              </c:strCache>
            </c:strRef>
          </c:tx>
          <c:spPr>
            <a:ln w="12700">
              <a:solidFill>
                <a:srgbClr val="008000"/>
              </a:solidFill>
              <a:prstDash val="solid"/>
            </a:ln>
          </c:spPr>
          <c:marker>
            <c:symbol val="square"/>
            <c:size val="3"/>
            <c:spPr>
              <a:solidFill>
                <a:srgbClr val="008000"/>
              </a:solidFill>
              <a:ln>
                <a:solidFill>
                  <a:srgbClr val="008000"/>
                </a:solidFill>
                <a:prstDash val="solid"/>
              </a:ln>
            </c:spPr>
          </c:marker>
          <c:cat>
            <c:strRef>
              <c:f>'graf 1.14'!$A$10:$A$18</c:f>
              <c:strCache>
                <c:ptCount val="9"/>
                <c:pt idx="0">
                  <c:v>Jul-Ago-Set11</c:v>
                </c:pt>
                <c:pt idx="1">
                  <c:v>Oct-Nov-Dic11</c:v>
                </c:pt>
                <c:pt idx="2">
                  <c:v>Ene-Feb-Mar12 </c:v>
                </c:pt>
                <c:pt idx="3">
                  <c:v>Abr-May-Jun12</c:v>
                </c:pt>
                <c:pt idx="4">
                  <c:v>Jul-Ago-Set12</c:v>
                </c:pt>
                <c:pt idx="5">
                  <c:v>Oct-Nov-Dic12</c:v>
                </c:pt>
                <c:pt idx="6">
                  <c:v>Ene-Feb-Mar13</c:v>
                </c:pt>
                <c:pt idx="7">
                  <c:v>Abr-May-Jun13</c:v>
                </c:pt>
                <c:pt idx="8">
                  <c:v>Jul-Ago-Set13</c:v>
                </c:pt>
              </c:strCache>
            </c:strRef>
          </c:cat>
          <c:val>
            <c:numRef>
              <c:f>'graf 1.14'!$C$10:$C$18</c:f>
              <c:numCache>
                <c:formatCode>#,##0.0</c:formatCode>
                <c:ptCount val="9"/>
                <c:pt idx="0">
                  <c:v>381.65538999999978</c:v>
                </c:pt>
                <c:pt idx="1">
                  <c:v>417.79385999999948</c:v>
                </c:pt>
                <c:pt idx="2">
                  <c:v>576.18228000000033</c:v>
                </c:pt>
                <c:pt idx="3" formatCode="0.0">
                  <c:v>413.56087000000014</c:v>
                </c:pt>
                <c:pt idx="4" formatCode="0.0">
                  <c:v>416.27465000000007</c:v>
                </c:pt>
                <c:pt idx="5" formatCode="0.0">
                  <c:v>374.08637999999974</c:v>
                </c:pt>
                <c:pt idx="6" formatCode="0.0">
                  <c:v>518.01171999999997</c:v>
                </c:pt>
                <c:pt idx="7" formatCode="0.0">
                  <c:v>372.7529199999999</c:v>
                </c:pt>
                <c:pt idx="8" formatCode="0.0">
                  <c:v>414.50082999999995</c:v>
                </c:pt>
              </c:numCache>
            </c:numRef>
          </c:val>
          <c:smooth val="0"/>
          <c:extLst>
            <c:ext xmlns:c16="http://schemas.microsoft.com/office/drawing/2014/chart" uri="{C3380CC4-5D6E-409C-BE32-E72D297353CC}">
              <c16:uniqueId val="{00000001-87BD-40A0-A46A-BAE0714CCB84}"/>
            </c:ext>
          </c:extLst>
        </c:ser>
        <c:ser>
          <c:idx val="2"/>
          <c:order val="2"/>
          <c:tx>
            <c:strRef>
              <c:f>'graf 1.14'!$D$7</c:f>
              <c:strCache>
                <c:ptCount val="1"/>
                <c:pt idx="0">
                  <c:v>PEA desocupada</c:v>
                </c:pt>
              </c:strCache>
            </c:strRef>
          </c:tx>
          <c:spPr>
            <a:ln w="38100">
              <a:solidFill>
                <a:srgbClr val="FF6600"/>
              </a:solidFill>
              <a:prstDash val="solid"/>
            </a:ln>
          </c:spPr>
          <c:marker>
            <c:symbol val="triangle"/>
            <c:size val="4"/>
            <c:spPr>
              <a:solidFill>
                <a:srgbClr val="FF9900"/>
              </a:solidFill>
              <a:ln>
                <a:solidFill>
                  <a:srgbClr val="FF9900"/>
                </a:solidFill>
                <a:prstDash val="solid"/>
              </a:ln>
            </c:spPr>
          </c:marker>
          <c:cat>
            <c:strRef>
              <c:f>'graf 1.14'!$A$10:$A$18</c:f>
              <c:strCache>
                <c:ptCount val="9"/>
                <c:pt idx="0">
                  <c:v>Jul-Ago-Set11</c:v>
                </c:pt>
                <c:pt idx="1">
                  <c:v>Oct-Nov-Dic11</c:v>
                </c:pt>
                <c:pt idx="2">
                  <c:v>Ene-Feb-Mar12 </c:v>
                </c:pt>
                <c:pt idx="3">
                  <c:v>Abr-May-Jun12</c:v>
                </c:pt>
                <c:pt idx="4">
                  <c:v>Jul-Ago-Set12</c:v>
                </c:pt>
                <c:pt idx="5">
                  <c:v>Oct-Nov-Dic12</c:v>
                </c:pt>
                <c:pt idx="6">
                  <c:v>Ene-Feb-Mar13</c:v>
                </c:pt>
                <c:pt idx="7">
                  <c:v>Abr-May-Jun13</c:v>
                </c:pt>
                <c:pt idx="8">
                  <c:v>Jul-Ago-Set13</c:v>
                </c:pt>
              </c:strCache>
            </c:strRef>
          </c:cat>
          <c:val>
            <c:numRef>
              <c:f>'graf 1.14'!$D$10:$D$18</c:f>
              <c:numCache>
                <c:formatCode>#,##0.0</c:formatCode>
                <c:ptCount val="9"/>
                <c:pt idx="0">
                  <c:v>159.43392000000011</c:v>
                </c:pt>
                <c:pt idx="1">
                  <c:v>131.45393000000004</c:v>
                </c:pt>
                <c:pt idx="2">
                  <c:v>156.50393000000003</c:v>
                </c:pt>
                <c:pt idx="3" formatCode="0.0">
                  <c:v>137.24213</c:v>
                </c:pt>
                <c:pt idx="4" formatCode="0.0">
                  <c:v>132.68170000000003</c:v>
                </c:pt>
                <c:pt idx="5" formatCode="0.0">
                  <c:v>114.64870999999995</c:v>
                </c:pt>
                <c:pt idx="6" formatCode="0.0">
                  <c:v>98.460540000000037</c:v>
                </c:pt>
                <c:pt idx="7" formatCode="0.0">
                  <c:v>89.894670000000019</c:v>
                </c:pt>
                <c:pt idx="8" formatCode="0.0">
                  <c:v>133.64161999999999</c:v>
                </c:pt>
              </c:numCache>
            </c:numRef>
          </c:val>
          <c:smooth val="0"/>
          <c:extLst>
            <c:ext xmlns:c16="http://schemas.microsoft.com/office/drawing/2014/chart" uri="{C3380CC4-5D6E-409C-BE32-E72D297353CC}">
              <c16:uniqueId val="{00000002-87BD-40A0-A46A-BAE0714CCB84}"/>
            </c:ext>
          </c:extLst>
        </c:ser>
        <c:dLbls>
          <c:showLegendKey val="0"/>
          <c:showVal val="0"/>
          <c:showCatName val="0"/>
          <c:showSerName val="0"/>
          <c:showPercent val="0"/>
          <c:showBubbleSize val="0"/>
        </c:dLbls>
        <c:marker val="1"/>
        <c:smooth val="0"/>
        <c:axId val="-1454609504"/>
        <c:axId val="-1454589920"/>
      </c:lineChart>
      <c:catAx>
        <c:axId val="-1454609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000" b="0" i="0" u="none" strike="noStrike" baseline="-25000">
                <a:solidFill>
                  <a:srgbClr val="000000"/>
                </a:solidFill>
                <a:latin typeface="Arial Narrow"/>
                <a:ea typeface="Arial Narrow"/>
                <a:cs typeface="Arial Narrow"/>
              </a:defRPr>
            </a:pPr>
            <a:endParaRPr lang="es-PE"/>
          </a:p>
        </c:txPr>
        <c:crossAx val="-1454589920"/>
        <c:crosses val="autoZero"/>
        <c:auto val="1"/>
        <c:lblAlgn val="ctr"/>
        <c:lblOffset val="100"/>
        <c:tickLblSkip val="1"/>
        <c:tickMarkSkip val="1"/>
        <c:noMultiLvlLbl val="0"/>
      </c:catAx>
      <c:valAx>
        <c:axId val="-1454589920"/>
        <c:scaling>
          <c:orientation val="minMax"/>
          <c:max val="9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lang="es-ES" sz="675" b="0" i="0" u="none" strike="noStrike" baseline="0">
                <a:solidFill>
                  <a:srgbClr val="000000"/>
                </a:solidFill>
                <a:latin typeface="Arial Narrow"/>
                <a:ea typeface="Arial Narrow"/>
                <a:cs typeface="Arial Narrow"/>
              </a:defRPr>
            </a:pPr>
            <a:endParaRPr lang="es-PE"/>
          </a:p>
        </c:txPr>
        <c:crossAx val="-1454609504"/>
        <c:crosses val="autoZero"/>
        <c:crossBetween val="between"/>
      </c:valAx>
      <c:spPr>
        <a:noFill/>
        <a:ln w="12700">
          <a:solidFill>
            <a:srgbClr val="808080"/>
          </a:solidFill>
          <a:prstDash val="solid"/>
        </a:ln>
      </c:spPr>
    </c:plotArea>
    <c:legend>
      <c:legendPos val="r"/>
      <c:layout>
        <c:manualLayout>
          <c:xMode val="edge"/>
          <c:yMode val="edge"/>
          <c:x val="0.2575516693163753"/>
          <c:y val="0.79575596816976124"/>
          <c:w val="0.49125596184420001"/>
          <c:h val="4.5092838196286504E-2"/>
        </c:manualLayout>
      </c:layout>
      <c:overlay val="0"/>
      <c:spPr>
        <a:solidFill>
          <a:srgbClr val="FFFFFF"/>
        </a:solidFill>
        <a:ln w="3175">
          <a:solidFill>
            <a:srgbClr val="000000"/>
          </a:solidFill>
          <a:prstDash val="solid"/>
        </a:ln>
      </c:spPr>
      <c:txPr>
        <a:bodyPr/>
        <a:lstStyle/>
        <a:p>
          <a:pPr>
            <a:defRPr lang="es-ES" sz="735" b="0" i="0" u="none" strike="noStrike" baseline="0">
              <a:solidFill>
                <a:srgbClr val="000000"/>
              </a:solidFill>
              <a:latin typeface="Arial Narrow"/>
              <a:ea typeface="Arial Narrow"/>
              <a:cs typeface="Arial Narrow"/>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es-PE"/>
    </a:p>
  </c:txPr>
  <c:printSettings>
    <c:headerFooter alignWithMargins="0"/>
    <c:pageMargins b="1" l="0.75000000000000522" r="0.75000000000000522"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19050</xdr:colOff>
      <xdr:row>20</xdr:row>
      <xdr:rowOff>19050</xdr:rowOff>
    </xdr:from>
    <xdr:to>
      <xdr:col>9</xdr:col>
      <xdr:colOff>180975</xdr:colOff>
      <xdr:row>46</xdr:row>
      <xdr:rowOff>38100</xdr:rowOff>
    </xdr:to>
    <xdr:graphicFrame macro="">
      <xdr:nvGraphicFramePr>
        <xdr:cNvPr id="12289" name="Chart 1">
          <a:extLst>
            <a:ext uri="{FF2B5EF4-FFF2-40B4-BE49-F238E27FC236}">
              <a16:creationId xmlns:a16="http://schemas.microsoft.com/office/drawing/2014/main" id="{00000000-0008-0000-00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43</xdr:row>
      <xdr:rowOff>85725</xdr:rowOff>
    </xdr:from>
    <xdr:to>
      <xdr:col>6</xdr:col>
      <xdr:colOff>3175</xdr:colOff>
      <xdr:row>44</xdr:row>
      <xdr:rowOff>114301</xdr:rowOff>
    </xdr:to>
    <xdr:sp macro="" textlink="">
      <xdr:nvSpPr>
        <xdr:cNvPr id="3" name="Rectangle 25">
          <a:extLst>
            <a:ext uri="{FF2B5EF4-FFF2-40B4-BE49-F238E27FC236}">
              <a16:creationId xmlns:a16="http://schemas.microsoft.com/office/drawing/2014/main" id="{00000000-0008-0000-0000-000003000000}"/>
            </a:ext>
          </a:extLst>
        </xdr:cNvPr>
        <xdr:cNvSpPr>
          <a:spLocks noChangeArrowheads="1"/>
        </xdr:cNvSpPr>
      </xdr:nvSpPr>
      <xdr:spPr bwMode="auto">
        <a:xfrm>
          <a:off x="2228850" y="6362700"/>
          <a:ext cx="3775075" cy="171451"/>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 .</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390525</xdr:colOff>
      <xdr:row>0</xdr:row>
      <xdr:rowOff>0</xdr:rowOff>
    </xdr:from>
    <xdr:to>
      <xdr:col>5</xdr:col>
      <xdr:colOff>333375</xdr:colOff>
      <xdr:row>0</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0</xdr:row>
      <xdr:rowOff>0</xdr:rowOff>
    </xdr:from>
    <xdr:to>
      <xdr:col>5</xdr:col>
      <xdr:colOff>0</xdr:colOff>
      <xdr:row>0</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16</xdr:row>
      <xdr:rowOff>47625</xdr:rowOff>
    </xdr:from>
    <xdr:to>
      <xdr:col>9</xdr:col>
      <xdr:colOff>85725</xdr:colOff>
      <xdr:row>33</xdr:row>
      <xdr:rowOff>76200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0.02427</cdr:x>
      <cdr:y>0.89744</cdr:y>
    </cdr:from>
    <cdr:to>
      <cdr:x>0.97002</cdr:x>
      <cdr:y>0.96154</cdr:y>
    </cdr:to>
    <cdr:sp macro="" textlink="">
      <cdr:nvSpPr>
        <cdr:cNvPr id="3" name="Rectangle 25"/>
        <cdr:cNvSpPr>
          <a:spLocks xmlns:a="http://schemas.openxmlformats.org/drawingml/2006/main" noChangeArrowheads="1"/>
        </cdr:cNvSpPr>
      </cdr:nvSpPr>
      <cdr:spPr bwMode="auto">
        <a:xfrm xmlns:a="http://schemas.openxmlformats.org/drawingml/2006/main">
          <a:off x="107957" y="2222510"/>
          <a:ext cx="4206868" cy="15874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xmlns:a="http://schemas.openxmlformats.org/drawingml/2006/main">
          <a:pPr algn="l" rtl="0">
            <a:defRPr sz="1000"/>
          </a:pPr>
          <a:endParaRPr lang="es-PE" sz="800" b="0" i="0" u="none" strike="noStrike" baseline="0">
            <a:solidFill>
              <a:srgbClr val="000000"/>
            </a:solidFill>
            <a:latin typeface="Arial Narrow"/>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209550</xdr:colOff>
      <xdr:row>12</xdr:row>
      <xdr:rowOff>57150</xdr:rowOff>
    </xdr:from>
    <xdr:to>
      <xdr:col>14</xdr:col>
      <xdr:colOff>9525</xdr:colOff>
      <xdr:row>28</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26</xdr:row>
      <xdr:rowOff>38100</xdr:rowOff>
    </xdr:from>
    <xdr:to>
      <xdr:col>13</xdr:col>
      <xdr:colOff>558793</xdr:colOff>
      <xdr:row>27</xdr:row>
      <xdr:rowOff>34915</xdr:rowOff>
    </xdr:to>
    <xdr:sp macro="" textlink="">
      <xdr:nvSpPr>
        <xdr:cNvPr id="4" name="Rectangle 25">
          <a:extLst>
            <a:ext uri="{FF2B5EF4-FFF2-40B4-BE49-F238E27FC236}">
              <a16:creationId xmlns:a16="http://schemas.microsoft.com/office/drawing/2014/main" id="{00000000-0008-0000-0C00-000004000000}"/>
            </a:ext>
          </a:extLst>
        </xdr:cNvPr>
        <xdr:cNvSpPr>
          <a:spLocks noChangeArrowheads="1"/>
        </xdr:cNvSpPr>
      </xdr:nvSpPr>
      <xdr:spPr bwMode="auto">
        <a:xfrm>
          <a:off x="5514975" y="4267200"/>
          <a:ext cx="4206868" cy="158740"/>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r>
            <a:rPr lang="es-PE" sz="800" b="0" i="0" u="none" strike="noStrike" baseline="0">
              <a:solidFill>
                <a:srgbClr val="000000"/>
              </a:solidFill>
              <a:latin typeface="Arial Narrow"/>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276225</xdr:colOff>
      <xdr:row>1</xdr:row>
      <xdr:rowOff>0</xdr:rowOff>
    </xdr:from>
    <xdr:to>
      <xdr:col>7</xdr:col>
      <xdr:colOff>38100</xdr:colOff>
      <xdr:row>1</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14</xdr:row>
      <xdr:rowOff>9525</xdr:rowOff>
    </xdr:from>
    <xdr:to>
      <xdr:col>11</xdr:col>
      <xdr:colOff>9525</xdr:colOff>
      <xdr:row>35</xdr:row>
      <xdr:rowOff>19050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352425</xdr:colOff>
      <xdr:row>33</xdr:row>
      <xdr:rowOff>9524</xdr:rowOff>
    </xdr:from>
    <xdr:to>
      <xdr:col>10</xdr:col>
      <xdr:colOff>9525</xdr:colOff>
      <xdr:row>34</xdr:row>
      <xdr:rowOff>47624</xdr:rowOff>
    </xdr:to>
    <xdr:sp macro="" textlink="">
      <xdr:nvSpPr>
        <xdr:cNvPr id="3" name="Rectangle 25">
          <a:extLst>
            <a:ext uri="{FF2B5EF4-FFF2-40B4-BE49-F238E27FC236}">
              <a16:creationId xmlns:a16="http://schemas.microsoft.com/office/drawing/2014/main" id="{00000000-0008-0000-1100-000003000000}"/>
            </a:ext>
          </a:extLst>
        </xdr:cNvPr>
        <xdr:cNvSpPr>
          <a:spLocks noChangeArrowheads="1"/>
        </xdr:cNvSpPr>
      </xdr:nvSpPr>
      <xdr:spPr bwMode="auto">
        <a:xfrm>
          <a:off x="1981200" y="6553199"/>
          <a:ext cx="386715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133350</xdr:colOff>
      <xdr:row>0</xdr:row>
      <xdr:rowOff>0</xdr:rowOff>
    </xdr:from>
    <xdr:to>
      <xdr:col>7</xdr:col>
      <xdr:colOff>19050</xdr:colOff>
      <xdr:row>0</xdr:row>
      <xdr:rowOff>0</xdr:rowOff>
    </xdr:to>
    <xdr:graphicFrame macro="">
      <xdr:nvGraphicFramePr>
        <xdr:cNvPr id="2" name="Chart 1025">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57150</xdr:colOff>
      <xdr:row>11</xdr:row>
      <xdr:rowOff>9525</xdr:rowOff>
    </xdr:from>
    <xdr:to>
      <xdr:col>17</xdr:col>
      <xdr:colOff>85725</xdr:colOff>
      <xdr:row>33</xdr:row>
      <xdr:rowOff>19050</xdr:rowOff>
    </xdr:to>
    <xdr:graphicFrame macro="">
      <xdr:nvGraphicFramePr>
        <xdr:cNvPr id="2" name="Chart 1025">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31</xdr:row>
      <xdr:rowOff>19050</xdr:rowOff>
    </xdr:from>
    <xdr:to>
      <xdr:col>15</xdr:col>
      <xdr:colOff>485775</xdr:colOff>
      <xdr:row>32</xdr:row>
      <xdr:rowOff>85725</xdr:rowOff>
    </xdr:to>
    <xdr:sp macro="" textlink="">
      <xdr:nvSpPr>
        <xdr:cNvPr id="3" name="Rectangle 25">
          <a:extLst>
            <a:ext uri="{FF2B5EF4-FFF2-40B4-BE49-F238E27FC236}">
              <a16:creationId xmlns:a16="http://schemas.microsoft.com/office/drawing/2014/main" id="{00000000-0008-0000-1300-000003000000}"/>
            </a:ext>
          </a:extLst>
        </xdr:cNvPr>
        <xdr:cNvSpPr>
          <a:spLocks noChangeArrowheads="1"/>
        </xdr:cNvSpPr>
      </xdr:nvSpPr>
      <xdr:spPr bwMode="auto">
        <a:xfrm>
          <a:off x="5029200" y="4876800"/>
          <a:ext cx="3762375" cy="209550"/>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0</xdr:row>
      <xdr:rowOff>0</xdr:rowOff>
    </xdr:from>
    <xdr:to>
      <xdr:col>8</xdr:col>
      <xdr:colOff>419100</xdr:colOff>
      <xdr:row>0</xdr:row>
      <xdr:rowOff>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62865</xdr:colOff>
      <xdr:row>5</xdr:row>
      <xdr:rowOff>66675</xdr:rowOff>
    </xdr:from>
    <xdr:to>
      <xdr:col>16</xdr:col>
      <xdr:colOff>158115</xdr:colOff>
      <xdr:row>23</xdr:row>
      <xdr:rowOff>47625</xdr:rowOff>
    </xdr:to>
    <xdr:graphicFrame macro="">
      <xdr:nvGraphicFramePr>
        <xdr:cNvPr id="2" name="Chart 1025">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21</xdr:row>
      <xdr:rowOff>114300</xdr:rowOff>
    </xdr:from>
    <xdr:to>
      <xdr:col>15</xdr:col>
      <xdr:colOff>419100</xdr:colOff>
      <xdr:row>23</xdr:row>
      <xdr:rowOff>19050</xdr:rowOff>
    </xdr:to>
    <xdr:sp macro="" textlink="">
      <xdr:nvSpPr>
        <xdr:cNvPr id="4" name="Rectangle 25">
          <a:extLst>
            <a:ext uri="{FF2B5EF4-FFF2-40B4-BE49-F238E27FC236}">
              <a16:creationId xmlns:a16="http://schemas.microsoft.com/office/drawing/2014/main" id="{00000000-0008-0000-1500-000004000000}"/>
            </a:ext>
          </a:extLst>
        </xdr:cNvPr>
        <xdr:cNvSpPr>
          <a:spLocks noChangeArrowheads="1"/>
        </xdr:cNvSpPr>
      </xdr:nvSpPr>
      <xdr:spPr bwMode="auto">
        <a:xfrm>
          <a:off x="4962525" y="3429000"/>
          <a:ext cx="3676650" cy="228600"/>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485775</xdr:colOff>
      <xdr:row>0</xdr:row>
      <xdr:rowOff>0</xdr:rowOff>
    </xdr:from>
    <xdr:to>
      <xdr:col>12</xdr:col>
      <xdr:colOff>228600</xdr:colOff>
      <xdr:row>0</xdr:row>
      <xdr:rowOff>0</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314325</xdr:colOff>
      <xdr:row>8</xdr:row>
      <xdr:rowOff>38100</xdr:rowOff>
    </xdr:from>
    <xdr:to>
      <xdr:col>12</xdr:col>
      <xdr:colOff>752475</xdr:colOff>
      <xdr:row>30</xdr:row>
      <xdr:rowOff>0</xdr:rowOff>
    </xdr:to>
    <xdr:graphicFrame macro="">
      <xdr:nvGraphicFramePr>
        <xdr:cNvPr id="14337" name="Chart 1">
          <a:extLst>
            <a:ext uri="{FF2B5EF4-FFF2-40B4-BE49-F238E27FC236}">
              <a16:creationId xmlns:a16="http://schemas.microsoft.com/office/drawing/2014/main" id="{00000000-0008-0000-0300-000001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41</xdr:row>
      <xdr:rowOff>57150</xdr:rowOff>
    </xdr:from>
    <xdr:to>
      <xdr:col>14</xdr:col>
      <xdr:colOff>714375</xdr:colOff>
      <xdr:row>64</xdr:row>
      <xdr:rowOff>76200</xdr:rowOff>
    </xdr:to>
    <xdr:graphicFrame macro="">
      <xdr:nvGraphicFramePr>
        <xdr:cNvPr id="14338" name="Chart 3">
          <a:extLst>
            <a:ext uri="{FF2B5EF4-FFF2-40B4-BE49-F238E27FC236}">
              <a16:creationId xmlns:a16="http://schemas.microsoft.com/office/drawing/2014/main" id="{00000000-0008-0000-0300-000002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76</xdr:row>
      <xdr:rowOff>0</xdr:rowOff>
    </xdr:from>
    <xdr:to>
      <xdr:col>8</xdr:col>
      <xdr:colOff>371475</xdr:colOff>
      <xdr:row>76</xdr:row>
      <xdr:rowOff>0</xdr:rowOff>
    </xdr:to>
    <xdr:graphicFrame macro="">
      <xdr:nvGraphicFramePr>
        <xdr:cNvPr id="14339" name="Chart 4">
          <a:extLst>
            <a:ext uri="{FF2B5EF4-FFF2-40B4-BE49-F238E27FC236}">
              <a16:creationId xmlns:a16="http://schemas.microsoft.com/office/drawing/2014/main" id="{00000000-0008-0000-0300-000003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581025</xdr:colOff>
      <xdr:row>76</xdr:row>
      <xdr:rowOff>0</xdr:rowOff>
    </xdr:from>
    <xdr:to>
      <xdr:col>3</xdr:col>
      <xdr:colOff>590550</xdr:colOff>
      <xdr:row>76</xdr:row>
      <xdr:rowOff>19050</xdr:rowOff>
    </xdr:to>
    <xdr:sp macro="" textlink="">
      <xdr:nvSpPr>
        <xdr:cNvPr id="14341" name="Line 5">
          <a:extLst>
            <a:ext uri="{FF2B5EF4-FFF2-40B4-BE49-F238E27FC236}">
              <a16:creationId xmlns:a16="http://schemas.microsoft.com/office/drawing/2014/main" id="{00000000-0008-0000-0300-000005380000}"/>
            </a:ext>
          </a:extLst>
        </xdr:cNvPr>
        <xdr:cNvSpPr>
          <a:spLocks noChangeShapeType="1"/>
        </xdr:cNvSpPr>
      </xdr:nvSpPr>
      <xdr:spPr bwMode="auto">
        <a:xfrm flipH="1">
          <a:off x="4371975" y="12620625"/>
          <a:ext cx="9525" cy="190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76</xdr:row>
      <xdr:rowOff>0</xdr:rowOff>
    </xdr:from>
    <xdr:to>
      <xdr:col>9</xdr:col>
      <xdr:colOff>57150</xdr:colOff>
      <xdr:row>76</xdr:row>
      <xdr:rowOff>0</xdr:rowOff>
    </xdr:to>
    <xdr:sp macro="" textlink="">
      <xdr:nvSpPr>
        <xdr:cNvPr id="14342" name="Line 6">
          <a:extLst>
            <a:ext uri="{FF2B5EF4-FFF2-40B4-BE49-F238E27FC236}">
              <a16:creationId xmlns:a16="http://schemas.microsoft.com/office/drawing/2014/main" id="{00000000-0008-0000-0300-000006380000}"/>
            </a:ext>
          </a:extLst>
        </xdr:cNvPr>
        <xdr:cNvSpPr>
          <a:spLocks noChangeShapeType="1"/>
        </xdr:cNvSpPr>
      </xdr:nvSpPr>
      <xdr:spPr bwMode="auto">
        <a:xfrm>
          <a:off x="3924300" y="12620625"/>
          <a:ext cx="33528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742950</xdr:colOff>
      <xdr:row>76</xdr:row>
      <xdr:rowOff>0</xdr:rowOff>
    </xdr:from>
    <xdr:to>
      <xdr:col>9</xdr:col>
      <xdr:colOff>76200</xdr:colOff>
      <xdr:row>76</xdr:row>
      <xdr:rowOff>0</xdr:rowOff>
    </xdr:to>
    <xdr:sp macro="" textlink="">
      <xdr:nvSpPr>
        <xdr:cNvPr id="14344" name="Line 8">
          <a:extLst>
            <a:ext uri="{FF2B5EF4-FFF2-40B4-BE49-F238E27FC236}">
              <a16:creationId xmlns:a16="http://schemas.microsoft.com/office/drawing/2014/main" id="{00000000-0008-0000-0300-000008380000}"/>
            </a:ext>
          </a:extLst>
        </xdr:cNvPr>
        <xdr:cNvSpPr>
          <a:spLocks noChangeShapeType="1"/>
        </xdr:cNvSpPr>
      </xdr:nvSpPr>
      <xdr:spPr bwMode="auto">
        <a:xfrm>
          <a:off x="5467350" y="12620625"/>
          <a:ext cx="18288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133350</xdr:colOff>
      <xdr:row>28</xdr:row>
      <xdr:rowOff>66675</xdr:rowOff>
    </xdr:from>
    <xdr:to>
      <xdr:col>12</xdr:col>
      <xdr:colOff>384175</xdr:colOff>
      <xdr:row>29</xdr:row>
      <xdr:rowOff>76201</xdr:rowOff>
    </xdr:to>
    <xdr:sp macro="" textlink="">
      <xdr:nvSpPr>
        <xdr:cNvPr id="8" name="Rectangle 25">
          <a:extLst>
            <a:ext uri="{FF2B5EF4-FFF2-40B4-BE49-F238E27FC236}">
              <a16:creationId xmlns:a16="http://schemas.microsoft.com/office/drawing/2014/main" id="{00000000-0008-0000-0300-000008000000}"/>
            </a:ext>
          </a:extLst>
        </xdr:cNvPr>
        <xdr:cNvSpPr>
          <a:spLocks noChangeArrowheads="1"/>
        </xdr:cNvSpPr>
      </xdr:nvSpPr>
      <xdr:spPr bwMode="auto">
        <a:xfrm>
          <a:off x="6115050" y="4467225"/>
          <a:ext cx="3775075" cy="171451"/>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 .</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twoCellAnchor>
    <xdr:from>
      <xdr:col>7</xdr:col>
      <xdr:colOff>419100</xdr:colOff>
      <xdr:row>62</xdr:row>
      <xdr:rowOff>133350</xdr:rowOff>
    </xdr:from>
    <xdr:to>
      <xdr:col>14</xdr:col>
      <xdr:colOff>88900</xdr:colOff>
      <xdr:row>64</xdr:row>
      <xdr:rowOff>19051</xdr:rowOff>
    </xdr:to>
    <xdr:sp macro="" textlink="">
      <xdr:nvSpPr>
        <xdr:cNvPr id="9" name="Rectangle 25">
          <a:extLst>
            <a:ext uri="{FF2B5EF4-FFF2-40B4-BE49-F238E27FC236}">
              <a16:creationId xmlns:a16="http://schemas.microsoft.com/office/drawing/2014/main" id="{00000000-0008-0000-0300-000009000000}"/>
            </a:ext>
          </a:extLst>
        </xdr:cNvPr>
        <xdr:cNvSpPr>
          <a:spLocks noChangeArrowheads="1"/>
        </xdr:cNvSpPr>
      </xdr:nvSpPr>
      <xdr:spPr bwMode="auto">
        <a:xfrm>
          <a:off x="6648450" y="10153650"/>
          <a:ext cx="3775075" cy="171451"/>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 .</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123825</xdr:colOff>
      <xdr:row>5</xdr:row>
      <xdr:rowOff>47624</xdr:rowOff>
    </xdr:from>
    <xdr:to>
      <xdr:col>10</xdr:col>
      <xdr:colOff>733425</xdr:colOff>
      <xdr:row>23</xdr:row>
      <xdr:rowOff>85724</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21</xdr:row>
      <xdr:rowOff>142874</xdr:rowOff>
    </xdr:from>
    <xdr:to>
      <xdr:col>10</xdr:col>
      <xdr:colOff>161925</xdr:colOff>
      <xdr:row>22</xdr:row>
      <xdr:rowOff>152399</xdr:rowOff>
    </xdr:to>
    <xdr:sp macro="" textlink="">
      <xdr:nvSpPr>
        <xdr:cNvPr id="4" name="Rectangle 25">
          <a:extLst>
            <a:ext uri="{FF2B5EF4-FFF2-40B4-BE49-F238E27FC236}">
              <a16:creationId xmlns:a16="http://schemas.microsoft.com/office/drawing/2014/main" id="{00000000-0008-0000-1700-000004000000}"/>
            </a:ext>
          </a:extLst>
        </xdr:cNvPr>
        <xdr:cNvSpPr>
          <a:spLocks noChangeArrowheads="1"/>
        </xdr:cNvSpPr>
      </xdr:nvSpPr>
      <xdr:spPr bwMode="auto">
        <a:xfrm>
          <a:off x="6038850" y="3924299"/>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19</xdr:row>
      <xdr:rowOff>47625</xdr:rowOff>
    </xdr:from>
    <xdr:to>
      <xdr:col>8</xdr:col>
      <xdr:colOff>295275</xdr:colOff>
      <xdr:row>39</xdr:row>
      <xdr:rowOff>133350</xdr:rowOff>
    </xdr:to>
    <xdr:graphicFrame macro="">
      <xdr:nvGraphicFramePr>
        <xdr:cNvPr id="2" name="Chart 3">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37</xdr:row>
      <xdr:rowOff>123825</xdr:rowOff>
    </xdr:from>
    <xdr:to>
      <xdr:col>6</xdr:col>
      <xdr:colOff>333375</xdr:colOff>
      <xdr:row>39</xdr:row>
      <xdr:rowOff>19050</xdr:rowOff>
    </xdr:to>
    <xdr:sp macro="" textlink="">
      <xdr:nvSpPr>
        <xdr:cNvPr id="4" name="Rectangle 25">
          <a:extLst>
            <a:ext uri="{FF2B5EF4-FFF2-40B4-BE49-F238E27FC236}">
              <a16:creationId xmlns:a16="http://schemas.microsoft.com/office/drawing/2014/main" id="{00000000-0008-0000-1800-000004000000}"/>
            </a:ext>
          </a:extLst>
        </xdr:cNvPr>
        <xdr:cNvSpPr>
          <a:spLocks noChangeArrowheads="1"/>
        </xdr:cNvSpPr>
      </xdr:nvSpPr>
      <xdr:spPr bwMode="auto">
        <a:xfrm>
          <a:off x="1905000" y="5962650"/>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438150</xdr:colOff>
      <xdr:row>0</xdr:row>
      <xdr:rowOff>0</xdr:rowOff>
    </xdr:from>
    <xdr:to>
      <xdr:col>4</xdr:col>
      <xdr:colOff>866775</xdr:colOff>
      <xdr:row>0</xdr:row>
      <xdr:rowOff>0</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xdr:col>
      <xdr:colOff>333375</xdr:colOff>
      <xdr:row>1</xdr:row>
      <xdr:rowOff>0</xdr:rowOff>
    </xdr:from>
    <xdr:to>
      <xdr:col>10</xdr:col>
      <xdr:colOff>266700</xdr:colOff>
      <xdr:row>1</xdr:row>
      <xdr:rowOff>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0.50171</cdr:x>
      <cdr:y>0.49935</cdr:y>
    </cdr:from>
    <cdr:to>
      <cdr:x>0.5409</cdr:x>
      <cdr:y>0.57113</cdr:y>
    </cdr:to>
    <cdr:sp macro="" textlink="">
      <cdr:nvSpPr>
        <cdr:cNvPr id="74753" name="Text Box 1"/>
        <cdr:cNvSpPr txBox="1">
          <a:spLocks xmlns:a="http://schemas.openxmlformats.org/drawingml/2006/main" noChangeArrowheads="1"/>
        </cdr:cNvSpPr>
      </cdr:nvSpPr>
      <cdr:spPr bwMode="auto">
        <a:xfrm xmlns:a="http://schemas.openxmlformats.org/drawingml/2006/main">
          <a:off x="2359139" y="369409"/>
          <a:ext cx="184023" cy="526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endParaRPr lang="es-PE" sz="350" b="0" i="0" u="none" strike="noStrike" baseline="0">
            <a:solidFill>
              <a:srgbClr val="000000"/>
            </a:solidFill>
            <a:latin typeface="Arial"/>
            <a:cs typeface="Arial"/>
          </a:endParaRPr>
        </a:p>
        <a:p xmlns:a="http://schemas.openxmlformats.org/drawingml/2006/main">
          <a:pPr algn="ctr" rtl="0">
            <a:defRPr sz="1000"/>
          </a:pPr>
          <a:endParaRPr lang="es-PE" sz="350" b="0" i="0" u="none" strike="noStrike" baseline="0">
            <a:solidFill>
              <a:srgbClr val="000000"/>
            </a:solidFill>
            <a:latin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2</xdr:col>
      <xdr:colOff>333375</xdr:colOff>
      <xdr:row>1</xdr:row>
      <xdr:rowOff>0</xdr:rowOff>
    </xdr:from>
    <xdr:to>
      <xdr:col>10</xdr:col>
      <xdr:colOff>0</xdr:colOff>
      <xdr:row>1</xdr:row>
      <xdr:rowOff>0</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0.50171</cdr:x>
      <cdr:y>0.49935</cdr:y>
    </cdr:from>
    <cdr:to>
      <cdr:x>0.5409</cdr:x>
      <cdr:y>0.57113</cdr:y>
    </cdr:to>
    <cdr:sp macro="" textlink="">
      <cdr:nvSpPr>
        <cdr:cNvPr id="74753" name="Text Box 1"/>
        <cdr:cNvSpPr txBox="1">
          <a:spLocks xmlns:a="http://schemas.openxmlformats.org/drawingml/2006/main" noChangeArrowheads="1"/>
        </cdr:cNvSpPr>
      </cdr:nvSpPr>
      <cdr:spPr bwMode="auto">
        <a:xfrm xmlns:a="http://schemas.openxmlformats.org/drawingml/2006/main">
          <a:off x="2359139" y="369409"/>
          <a:ext cx="184023" cy="526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endParaRPr lang="es-PE" sz="350" b="0" i="0" u="none" strike="noStrike" baseline="0">
            <a:solidFill>
              <a:srgbClr val="000000"/>
            </a:solidFill>
            <a:latin typeface="Arial"/>
            <a:cs typeface="Arial"/>
          </a:endParaRPr>
        </a:p>
        <a:p xmlns:a="http://schemas.openxmlformats.org/drawingml/2006/main">
          <a:pPr algn="ctr" rtl="0">
            <a:defRPr sz="1000"/>
          </a:pPr>
          <a:endParaRPr lang="es-PE" sz="350" b="0" i="0" u="none" strike="noStrike" baseline="0">
            <a:solidFill>
              <a:srgbClr val="000000"/>
            </a:solidFill>
            <a:latin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333375</xdr:colOff>
      <xdr:row>1</xdr:row>
      <xdr:rowOff>0</xdr:rowOff>
    </xdr:from>
    <xdr:to>
      <xdr:col>9</xdr:col>
      <xdr:colOff>0</xdr:colOff>
      <xdr:row>1</xdr:row>
      <xdr:rowOff>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0.50171</cdr:x>
      <cdr:y>0.49935</cdr:y>
    </cdr:from>
    <cdr:to>
      <cdr:x>0.5409</cdr:x>
      <cdr:y>0.57113</cdr:y>
    </cdr:to>
    <cdr:sp macro="" textlink="">
      <cdr:nvSpPr>
        <cdr:cNvPr id="74753" name="Text Box 1"/>
        <cdr:cNvSpPr txBox="1">
          <a:spLocks xmlns:a="http://schemas.openxmlformats.org/drawingml/2006/main" noChangeArrowheads="1"/>
        </cdr:cNvSpPr>
      </cdr:nvSpPr>
      <cdr:spPr bwMode="auto">
        <a:xfrm xmlns:a="http://schemas.openxmlformats.org/drawingml/2006/main">
          <a:off x="2359139" y="369409"/>
          <a:ext cx="184023" cy="526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endParaRPr lang="es-PE" sz="350" b="0" i="0" u="none" strike="noStrike" baseline="0">
            <a:solidFill>
              <a:srgbClr val="000000"/>
            </a:solidFill>
            <a:latin typeface="Arial"/>
            <a:cs typeface="Arial"/>
          </a:endParaRPr>
        </a:p>
        <a:p xmlns:a="http://schemas.openxmlformats.org/drawingml/2006/main">
          <a:pPr algn="ctr" rtl="0">
            <a:defRPr sz="1000"/>
          </a:pPr>
          <a:endParaRPr lang="es-PE" sz="350" b="0" i="0" u="none" strike="noStrike" baseline="0">
            <a:solidFill>
              <a:srgbClr val="000000"/>
            </a:solidFill>
            <a:latin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0</xdr:row>
      <xdr:rowOff>0</xdr:rowOff>
    </xdr:from>
    <xdr:to>
      <xdr:col>5</xdr:col>
      <xdr:colOff>419100</xdr:colOff>
      <xdr:row>0</xdr:row>
      <xdr:rowOff>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18</xdr:row>
      <xdr:rowOff>1</xdr:rowOff>
    </xdr:from>
    <xdr:to>
      <xdr:col>7</xdr:col>
      <xdr:colOff>123825</xdr:colOff>
      <xdr:row>39</xdr:row>
      <xdr:rowOff>0</xdr:rowOff>
    </xdr:to>
    <xdr:graphicFrame macro="">
      <xdr:nvGraphicFramePr>
        <xdr:cNvPr id="20481" name="Chart 1">
          <a:extLst>
            <a:ext uri="{FF2B5EF4-FFF2-40B4-BE49-F238E27FC236}">
              <a16:creationId xmlns:a16="http://schemas.microsoft.com/office/drawing/2014/main" id="{00000000-0008-0000-0400-000001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66675</xdr:colOff>
      <xdr:row>4</xdr:row>
      <xdr:rowOff>9525</xdr:rowOff>
    </xdr:from>
    <xdr:to>
      <xdr:col>15</xdr:col>
      <xdr:colOff>200025</xdr:colOff>
      <xdr:row>23</xdr:row>
      <xdr:rowOff>57150</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21</xdr:row>
      <xdr:rowOff>95250</xdr:rowOff>
    </xdr:from>
    <xdr:to>
      <xdr:col>13</xdr:col>
      <xdr:colOff>342900</xdr:colOff>
      <xdr:row>22</xdr:row>
      <xdr:rowOff>133350</xdr:rowOff>
    </xdr:to>
    <xdr:sp macro="" textlink="">
      <xdr:nvSpPr>
        <xdr:cNvPr id="4" name="Rectangle 25">
          <a:extLst>
            <a:ext uri="{FF2B5EF4-FFF2-40B4-BE49-F238E27FC236}">
              <a16:creationId xmlns:a16="http://schemas.microsoft.com/office/drawing/2014/main" id="{00000000-0008-0000-2000-000004000000}"/>
            </a:ext>
          </a:extLst>
        </xdr:cNvPr>
        <xdr:cNvSpPr>
          <a:spLocks noChangeArrowheads="1"/>
        </xdr:cNvSpPr>
      </xdr:nvSpPr>
      <xdr:spPr bwMode="auto">
        <a:xfrm>
          <a:off x="5781675" y="3848100"/>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219075</xdr:colOff>
      <xdr:row>6</xdr:row>
      <xdr:rowOff>47625</xdr:rowOff>
    </xdr:from>
    <xdr:to>
      <xdr:col>19</xdr:col>
      <xdr:colOff>609600</xdr:colOff>
      <xdr:row>27</xdr:row>
      <xdr:rowOff>104775</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26</xdr:row>
      <xdr:rowOff>19050</xdr:rowOff>
    </xdr:from>
    <xdr:to>
      <xdr:col>16</xdr:col>
      <xdr:colOff>95250</xdr:colOff>
      <xdr:row>27</xdr:row>
      <xdr:rowOff>57150</xdr:rowOff>
    </xdr:to>
    <xdr:sp macro="" textlink="">
      <xdr:nvSpPr>
        <xdr:cNvPr id="4" name="Rectangle 25">
          <a:extLst>
            <a:ext uri="{FF2B5EF4-FFF2-40B4-BE49-F238E27FC236}">
              <a16:creationId xmlns:a16="http://schemas.microsoft.com/office/drawing/2014/main" id="{00000000-0008-0000-2100-000004000000}"/>
            </a:ext>
          </a:extLst>
        </xdr:cNvPr>
        <xdr:cNvSpPr>
          <a:spLocks noChangeArrowheads="1"/>
        </xdr:cNvSpPr>
      </xdr:nvSpPr>
      <xdr:spPr bwMode="auto">
        <a:xfrm>
          <a:off x="3352800" y="4029075"/>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28575</xdr:colOff>
      <xdr:row>13</xdr:row>
      <xdr:rowOff>38100</xdr:rowOff>
    </xdr:from>
    <xdr:to>
      <xdr:col>10</xdr:col>
      <xdr:colOff>142875</xdr:colOff>
      <xdr:row>31</xdr:row>
      <xdr:rowOff>142875</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161925</xdr:colOff>
      <xdr:row>30</xdr:row>
      <xdr:rowOff>76200</xdr:rowOff>
    </xdr:from>
    <xdr:to>
      <xdr:col>8</xdr:col>
      <xdr:colOff>457200</xdr:colOff>
      <xdr:row>31</xdr:row>
      <xdr:rowOff>95250</xdr:rowOff>
    </xdr:to>
    <xdr:sp macro="" textlink="">
      <xdr:nvSpPr>
        <xdr:cNvPr id="4" name="Rectangle 25">
          <a:extLst>
            <a:ext uri="{FF2B5EF4-FFF2-40B4-BE49-F238E27FC236}">
              <a16:creationId xmlns:a16="http://schemas.microsoft.com/office/drawing/2014/main" id="{00000000-0008-0000-2200-000004000000}"/>
            </a:ext>
          </a:extLst>
        </xdr:cNvPr>
        <xdr:cNvSpPr>
          <a:spLocks noChangeArrowheads="1"/>
        </xdr:cNvSpPr>
      </xdr:nvSpPr>
      <xdr:spPr bwMode="auto">
        <a:xfrm>
          <a:off x="1743075" y="5819775"/>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419100</xdr:colOff>
      <xdr:row>1</xdr:row>
      <xdr:rowOff>0</xdr:rowOff>
    </xdr:from>
    <xdr:to>
      <xdr:col>4</xdr:col>
      <xdr:colOff>1200150</xdr:colOff>
      <xdr:row>1</xdr:row>
      <xdr:rowOff>0</xdr:rowOff>
    </xdr:to>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4</xdr:col>
      <xdr:colOff>19050</xdr:colOff>
      <xdr:row>4</xdr:row>
      <xdr:rowOff>28575</xdr:rowOff>
    </xdr:from>
    <xdr:to>
      <xdr:col>10</xdr:col>
      <xdr:colOff>142875</xdr:colOff>
      <xdr:row>21</xdr:row>
      <xdr:rowOff>0</xdr:rowOff>
    </xdr:to>
    <xdr:graphicFrame macro="">
      <xdr:nvGraphicFramePr>
        <xdr:cNvPr id="2" name="Gráfico 3">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18</xdr:row>
      <xdr:rowOff>133350</xdr:rowOff>
    </xdr:from>
    <xdr:to>
      <xdr:col>8</xdr:col>
      <xdr:colOff>542925</xdr:colOff>
      <xdr:row>20</xdr:row>
      <xdr:rowOff>57150</xdr:rowOff>
    </xdr:to>
    <xdr:sp macro="" textlink="">
      <xdr:nvSpPr>
        <xdr:cNvPr id="4" name="Rectangle 25">
          <a:extLst>
            <a:ext uri="{FF2B5EF4-FFF2-40B4-BE49-F238E27FC236}">
              <a16:creationId xmlns:a16="http://schemas.microsoft.com/office/drawing/2014/main" id="{00000000-0008-0000-2400-000004000000}"/>
            </a:ext>
          </a:extLst>
        </xdr:cNvPr>
        <xdr:cNvSpPr>
          <a:spLocks noChangeArrowheads="1"/>
        </xdr:cNvSpPr>
      </xdr:nvSpPr>
      <xdr:spPr bwMode="auto">
        <a:xfrm>
          <a:off x="4057650" y="3467100"/>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161926</xdr:colOff>
      <xdr:row>6</xdr:row>
      <xdr:rowOff>53340</xdr:rowOff>
    </xdr:from>
    <xdr:to>
      <xdr:col>16</xdr:col>
      <xdr:colOff>295276</xdr:colOff>
      <xdr:row>27</xdr:row>
      <xdr:rowOff>11430</xdr:rowOff>
    </xdr:to>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304800</xdr:colOff>
      <xdr:row>25</xdr:row>
      <xdr:rowOff>19050</xdr:rowOff>
    </xdr:from>
    <xdr:to>
      <xdr:col>16</xdr:col>
      <xdr:colOff>152400</xdr:colOff>
      <xdr:row>26</xdr:row>
      <xdr:rowOff>57150</xdr:rowOff>
    </xdr:to>
    <xdr:sp macro="" textlink="">
      <xdr:nvSpPr>
        <xdr:cNvPr id="4" name="Rectangle 25">
          <a:extLst>
            <a:ext uri="{FF2B5EF4-FFF2-40B4-BE49-F238E27FC236}">
              <a16:creationId xmlns:a16="http://schemas.microsoft.com/office/drawing/2014/main" id="{00000000-0008-0000-2700-000004000000}"/>
            </a:ext>
          </a:extLst>
        </xdr:cNvPr>
        <xdr:cNvSpPr>
          <a:spLocks noChangeArrowheads="1"/>
        </xdr:cNvSpPr>
      </xdr:nvSpPr>
      <xdr:spPr bwMode="auto">
        <a:xfrm>
          <a:off x="5915025" y="4200525"/>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twoCellAnchor>
    <xdr:from>
      <xdr:col>11</xdr:col>
      <xdr:colOff>352425</xdr:colOff>
      <xdr:row>6</xdr:row>
      <xdr:rowOff>133350</xdr:rowOff>
    </xdr:from>
    <xdr:to>
      <xdr:col>16</xdr:col>
      <xdr:colOff>152400</xdr:colOff>
      <xdr:row>9</xdr:row>
      <xdr:rowOff>19050</xdr:rowOff>
    </xdr:to>
    <xdr:sp macro="" textlink="">
      <xdr:nvSpPr>
        <xdr:cNvPr id="5" name="4 Rectángulo">
          <a:extLst>
            <a:ext uri="{FF2B5EF4-FFF2-40B4-BE49-F238E27FC236}">
              <a16:creationId xmlns:a16="http://schemas.microsoft.com/office/drawing/2014/main" id="{00000000-0008-0000-2700-000005000000}"/>
            </a:ext>
          </a:extLst>
        </xdr:cNvPr>
        <xdr:cNvSpPr/>
      </xdr:nvSpPr>
      <xdr:spPr bwMode="auto">
        <a:xfrm>
          <a:off x="5962650" y="1447800"/>
          <a:ext cx="3609975" cy="371475"/>
        </a:xfrm>
        <a:prstGeom prst="rect">
          <a:avLst/>
        </a:prstGeom>
        <a:solidFill>
          <a:schemeClr val="lt1"/>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lIns="27432" tIns="27432" rIns="0" bIns="0" rtlCol="0" anchor="ctr"/>
        <a:lstStyle/>
        <a:p>
          <a:pPr algn="ctr" rtl="0"/>
          <a:r>
            <a:rPr lang="es-PE" sz="900" b="1" i="0" baseline="0">
              <a:solidFill>
                <a:schemeClr val="dk1"/>
              </a:solidFill>
              <a:effectLst/>
              <a:latin typeface="Arial Narrow" pitchFamily="34" charset="0"/>
              <a:ea typeface="+mn-ea"/>
              <a:cs typeface="+mn-cs"/>
            </a:rPr>
            <a:t>Perú: Adultos mayores según lugar de atención  de la consulta</a:t>
          </a:r>
          <a:endParaRPr lang="es-PE" sz="900">
            <a:effectLst/>
            <a:latin typeface="Arial Narrow" pitchFamily="34" charset="0"/>
          </a:endParaRPr>
        </a:p>
        <a:p>
          <a:pPr algn="ctr" rtl="0"/>
          <a:r>
            <a:rPr lang="es-PE" sz="900" b="0" i="0" baseline="0">
              <a:solidFill>
                <a:schemeClr val="dk1"/>
              </a:solidFill>
              <a:effectLst/>
              <a:latin typeface="Arial Narrow" pitchFamily="34" charset="0"/>
              <a:ea typeface="+mn-ea"/>
              <a:cs typeface="+mn-cs"/>
            </a:rPr>
            <a:t>(Porcentaje)</a:t>
          </a:r>
          <a:endParaRPr lang="es-PE" sz="900">
            <a:effectLst/>
            <a:latin typeface="Arial Narrow" pitchFamily="34" charset="0"/>
          </a:endParaRPr>
        </a:p>
        <a:p>
          <a:pPr algn="ctr"/>
          <a:endParaRPr lang="es-PE" sz="900">
            <a:latin typeface="Arial Narrow"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542925</xdr:colOff>
      <xdr:row>0</xdr:row>
      <xdr:rowOff>0</xdr:rowOff>
    </xdr:from>
    <xdr:to>
      <xdr:col>5</xdr:col>
      <xdr:colOff>152400</xdr:colOff>
      <xdr:row>0</xdr:row>
      <xdr:rowOff>0</xdr:rowOff>
    </xdr:to>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2</xdr:col>
      <xdr:colOff>247650</xdr:colOff>
      <xdr:row>1</xdr:row>
      <xdr:rowOff>0</xdr:rowOff>
    </xdr:from>
    <xdr:to>
      <xdr:col>6</xdr:col>
      <xdr:colOff>742950</xdr:colOff>
      <xdr:row>1</xdr:row>
      <xdr:rowOff>0</xdr:rowOff>
    </xdr:to>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200025</xdr:colOff>
      <xdr:row>11</xdr:row>
      <xdr:rowOff>19050</xdr:rowOff>
    </xdr:from>
    <xdr:to>
      <xdr:col>17</xdr:col>
      <xdr:colOff>495300</xdr:colOff>
      <xdr:row>31</xdr:row>
      <xdr:rowOff>95250</xdr:rowOff>
    </xdr:to>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400050</xdr:colOff>
      <xdr:row>29</xdr:row>
      <xdr:rowOff>47625</xdr:rowOff>
    </xdr:from>
    <xdr:to>
      <xdr:col>16</xdr:col>
      <xdr:colOff>247650</xdr:colOff>
      <xdr:row>31</xdr:row>
      <xdr:rowOff>38100</xdr:rowOff>
    </xdr:to>
    <xdr:sp macro="" textlink="">
      <xdr:nvSpPr>
        <xdr:cNvPr id="4" name="Rectangle 25">
          <a:extLst>
            <a:ext uri="{FF2B5EF4-FFF2-40B4-BE49-F238E27FC236}">
              <a16:creationId xmlns:a16="http://schemas.microsoft.com/office/drawing/2014/main" id="{00000000-0008-0000-2A00-000004000000}"/>
            </a:ext>
          </a:extLst>
        </xdr:cNvPr>
        <xdr:cNvSpPr>
          <a:spLocks noChangeArrowheads="1"/>
        </xdr:cNvSpPr>
      </xdr:nvSpPr>
      <xdr:spPr bwMode="auto">
        <a:xfrm>
          <a:off x="6562725" y="4895850"/>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104775</xdr:colOff>
      <xdr:row>7</xdr:row>
      <xdr:rowOff>32385</xdr:rowOff>
    </xdr:from>
    <xdr:to>
      <xdr:col>11</xdr:col>
      <xdr:colOff>104775</xdr:colOff>
      <xdr:row>25</xdr:row>
      <xdr:rowOff>89535</xdr:rowOff>
    </xdr:to>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24</xdr:row>
      <xdr:rowOff>38100</xdr:rowOff>
    </xdr:from>
    <xdr:to>
      <xdr:col>10</xdr:col>
      <xdr:colOff>552450</xdr:colOff>
      <xdr:row>25</xdr:row>
      <xdr:rowOff>76200</xdr:rowOff>
    </xdr:to>
    <xdr:sp macro="" textlink="">
      <xdr:nvSpPr>
        <xdr:cNvPr id="4" name="Rectangle 25">
          <a:extLst>
            <a:ext uri="{FF2B5EF4-FFF2-40B4-BE49-F238E27FC236}">
              <a16:creationId xmlns:a16="http://schemas.microsoft.com/office/drawing/2014/main" id="{00000000-0008-0000-2D00-000004000000}"/>
            </a:ext>
          </a:extLst>
        </xdr:cNvPr>
        <xdr:cNvSpPr>
          <a:spLocks noChangeArrowheads="1"/>
        </xdr:cNvSpPr>
      </xdr:nvSpPr>
      <xdr:spPr bwMode="auto">
        <a:xfrm>
          <a:off x="3962400" y="3819525"/>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0.04224</cdr:x>
      <cdr:y>0.92424</cdr:y>
    </cdr:from>
    <cdr:to>
      <cdr:x>0.88119</cdr:x>
      <cdr:y>0.9965</cdr:y>
    </cdr:to>
    <cdr:sp macro="" textlink="">
      <cdr:nvSpPr>
        <cdr:cNvPr id="2" name="Rectangle 25"/>
        <cdr:cNvSpPr>
          <a:spLocks xmlns:a="http://schemas.openxmlformats.org/drawingml/2006/main" noChangeArrowheads="1"/>
        </cdr:cNvSpPr>
      </cdr:nvSpPr>
      <cdr:spPr bwMode="auto">
        <a:xfrm xmlns:a="http://schemas.openxmlformats.org/drawingml/2006/main">
          <a:off x="203179" y="2517768"/>
          <a:ext cx="4035445" cy="19685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PE" sz="800" b="1" i="0" u="none" strike="noStrike" baseline="0">
              <a:solidFill>
                <a:srgbClr val="000000"/>
              </a:solidFill>
              <a:latin typeface="Arial Narrow"/>
            </a:rPr>
            <a:t>Fuente: Instituto Nacional de Estadística e Informática - Encuesta Nacional de Hogares. </a:t>
          </a:r>
          <a:endParaRPr lang="es-PE" sz="800" b="0" i="0" u="none" strike="noStrike" baseline="0">
            <a:solidFill>
              <a:srgbClr val="000000"/>
            </a:solidFill>
            <a:latin typeface="Arial Narrow"/>
          </a:endParaRPr>
        </a:p>
        <a:p xmlns:a="http://schemas.openxmlformats.org/drawingml/2006/main">
          <a:pPr algn="l" rtl="0">
            <a:defRPr sz="1000"/>
          </a:pPr>
          <a:endParaRPr lang="es-PE" sz="800" b="0" i="0" u="none" strike="noStrike" baseline="0">
            <a:solidFill>
              <a:srgbClr val="000000"/>
            </a:solidFill>
            <a:latin typeface="Arial Narrow"/>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1</xdr:col>
      <xdr:colOff>466725</xdr:colOff>
      <xdr:row>0</xdr:row>
      <xdr:rowOff>0</xdr:rowOff>
    </xdr:from>
    <xdr:to>
      <xdr:col>5</xdr:col>
      <xdr:colOff>0</xdr:colOff>
      <xdr:row>0</xdr:row>
      <xdr:rowOff>0</xdr:rowOff>
    </xdr:to>
    <xdr:graphicFrame macro="">
      <xdr:nvGraphicFramePr>
        <xdr:cNvPr id="2" name="Chart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8</xdr:col>
      <xdr:colOff>40005</xdr:colOff>
      <xdr:row>5</xdr:row>
      <xdr:rowOff>22860</xdr:rowOff>
    </xdr:from>
    <xdr:to>
      <xdr:col>13</xdr:col>
      <xdr:colOff>497205</xdr:colOff>
      <xdr:row>23</xdr:row>
      <xdr:rowOff>114300</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171450</xdr:colOff>
      <xdr:row>22</xdr:row>
      <xdr:rowOff>19050</xdr:rowOff>
    </xdr:from>
    <xdr:to>
      <xdr:col>13</xdr:col>
      <xdr:colOff>19050</xdr:colOff>
      <xdr:row>23</xdr:row>
      <xdr:rowOff>38100</xdr:rowOff>
    </xdr:to>
    <xdr:sp macro="" textlink="">
      <xdr:nvSpPr>
        <xdr:cNvPr id="4" name="Rectangle 25">
          <a:extLst>
            <a:ext uri="{FF2B5EF4-FFF2-40B4-BE49-F238E27FC236}">
              <a16:creationId xmlns:a16="http://schemas.microsoft.com/office/drawing/2014/main" id="{00000000-0008-0000-3400-000004000000}"/>
            </a:ext>
          </a:extLst>
        </xdr:cNvPr>
        <xdr:cNvSpPr>
          <a:spLocks noChangeArrowheads="1"/>
        </xdr:cNvSpPr>
      </xdr:nvSpPr>
      <xdr:spPr bwMode="auto">
        <a:xfrm>
          <a:off x="6143625" y="3590925"/>
          <a:ext cx="3657600" cy="180975"/>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5</xdr:row>
      <xdr:rowOff>85725</xdr:rowOff>
    </xdr:from>
    <xdr:to>
      <xdr:col>11</xdr:col>
      <xdr:colOff>638175</xdr:colOff>
      <xdr:row>25</xdr:row>
      <xdr:rowOff>66675</xdr:rowOff>
    </xdr:to>
    <xdr:graphicFrame macro="">
      <xdr:nvGraphicFramePr>
        <xdr:cNvPr id="119809" name="Chart 1">
          <a:extLst>
            <a:ext uri="{FF2B5EF4-FFF2-40B4-BE49-F238E27FC236}">
              <a16:creationId xmlns:a16="http://schemas.microsoft.com/office/drawing/2014/main" id="{00000000-0008-0000-0500-000001D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295275</xdr:colOff>
      <xdr:row>23</xdr:row>
      <xdr:rowOff>66675</xdr:rowOff>
    </xdr:from>
    <xdr:to>
      <xdr:col>11</xdr:col>
      <xdr:colOff>292120</xdr:colOff>
      <xdr:row>24</xdr:row>
      <xdr:rowOff>120656</xdr:rowOff>
    </xdr:to>
    <xdr:sp macro="" textlink="">
      <xdr:nvSpPr>
        <xdr:cNvPr id="3" name="Rectangle 25">
          <a:extLst>
            <a:ext uri="{FF2B5EF4-FFF2-40B4-BE49-F238E27FC236}">
              <a16:creationId xmlns:a16="http://schemas.microsoft.com/office/drawing/2014/main" id="{00000000-0008-0000-0500-000003000000}"/>
            </a:ext>
          </a:extLst>
        </xdr:cNvPr>
        <xdr:cNvSpPr>
          <a:spLocks noChangeArrowheads="1"/>
        </xdr:cNvSpPr>
      </xdr:nvSpPr>
      <xdr:spPr bwMode="auto">
        <a:xfrm>
          <a:off x="5724525" y="3724275"/>
          <a:ext cx="4035445" cy="196856"/>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 </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152400</xdr:colOff>
      <xdr:row>15</xdr:row>
      <xdr:rowOff>57150</xdr:rowOff>
    </xdr:from>
    <xdr:to>
      <xdr:col>15</xdr:col>
      <xdr:colOff>123825</xdr:colOff>
      <xdr:row>36</xdr:row>
      <xdr:rowOff>57150</xdr:rowOff>
    </xdr:to>
    <xdr:graphicFrame macro="">
      <xdr:nvGraphicFramePr>
        <xdr:cNvPr id="4" name="Chart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34</xdr:row>
      <xdr:rowOff>76200</xdr:rowOff>
    </xdr:from>
    <xdr:to>
      <xdr:col>14</xdr:col>
      <xdr:colOff>263545</xdr:colOff>
      <xdr:row>35</xdr:row>
      <xdr:rowOff>130181</xdr:rowOff>
    </xdr:to>
    <xdr:sp macro="" textlink="">
      <xdr:nvSpPr>
        <xdr:cNvPr id="3" name="Rectangle 25">
          <a:extLst>
            <a:ext uri="{FF2B5EF4-FFF2-40B4-BE49-F238E27FC236}">
              <a16:creationId xmlns:a16="http://schemas.microsoft.com/office/drawing/2014/main" id="{00000000-0008-0000-0600-000003000000}"/>
            </a:ext>
          </a:extLst>
        </xdr:cNvPr>
        <xdr:cNvSpPr>
          <a:spLocks noChangeArrowheads="1"/>
        </xdr:cNvSpPr>
      </xdr:nvSpPr>
      <xdr:spPr bwMode="auto">
        <a:xfrm>
          <a:off x="6934200" y="5695950"/>
          <a:ext cx="4035445" cy="196856"/>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 </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16</xdr:row>
      <xdr:rowOff>19050</xdr:rowOff>
    </xdr:from>
    <xdr:to>
      <xdr:col>13</xdr:col>
      <xdr:colOff>161925</xdr:colOff>
      <xdr:row>34</xdr:row>
      <xdr:rowOff>57150</xdr:rowOff>
    </xdr:to>
    <xdr:graphicFrame macro="">
      <xdr:nvGraphicFramePr>
        <xdr:cNvPr id="122881" name="Chart 1">
          <a:extLst>
            <a:ext uri="{FF2B5EF4-FFF2-40B4-BE49-F238E27FC236}">
              <a16:creationId xmlns:a16="http://schemas.microsoft.com/office/drawing/2014/main" id="{00000000-0008-0000-0700-000001E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32</xdr:row>
      <xdr:rowOff>85725</xdr:rowOff>
    </xdr:from>
    <xdr:to>
      <xdr:col>12</xdr:col>
      <xdr:colOff>120670</xdr:colOff>
      <xdr:row>34</xdr:row>
      <xdr:rowOff>6356</xdr:rowOff>
    </xdr:to>
    <xdr:sp macro="" textlink="">
      <xdr:nvSpPr>
        <xdr:cNvPr id="3" name="Rectangle 25">
          <a:extLst>
            <a:ext uri="{FF2B5EF4-FFF2-40B4-BE49-F238E27FC236}">
              <a16:creationId xmlns:a16="http://schemas.microsoft.com/office/drawing/2014/main" id="{00000000-0008-0000-0700-000003000000}"/>
            </a:ext>
          </a:extLst>
        </xdr:cNvPr>
        <xdr:cNvSpPr>
          <a:spLocks noChangeArrowheads="1"/>
        </xdr:cNvSpPr>
      </xdr:nvSpPr>
      <xdr:spPr bwMode="auto">
        <a:xfrm>
          <a:off x="5248275" y="4448175"/>
          <a:ext cx="3740170" cy="206381"/>
        </a:xfrm>
        <a:prstGeom prst="rect">
          <a:avLst/>
        </a:prstGeom>
        <a:solidFill>
          <a:srgbClr val="FFFFFF"/>
        </a:solidFill>
        <a:ln w="9525">
          <a:noFill/>
          <a:miter lim="800000"/>
          <a:headEnd/>
          <a:tailEnd/>
        </a:ln>
      </xdr:spPr>
      <xdr:txBody>
        <a:bodyPr wrap="square" lIns="27432" tIns="27432"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s-PE" sz="800" b="1" i="0" u="none" strike="noStrike" baseline="0">
              <a:solidFill>
                <a:srgbClr val="000000"/>
              </a:solidFill>
              <a:latin typeface="Arial Narrow"/>
            </a:rPr>
            <a:t>Fuente: Instituto Nacional de Estadística e Informática - Encuesta Nacional de Hogares. </a:t>
          </a:r>
          <a:endParaRPr lang="es-PE" sz="800" b="0" i="0" u="none" strike="noStrike" baseline="0">
            <a:solidFill>
              <a:srgbClr val="000000"/>
            </a:solidFill>
            <a:latin typeface="Arial Narrow"/>
          </a:endParaRPr>
        </a:p>
        <a:p>
          <a:pPr algn="l" rtl="0">
            <a:defRPr sz="1000"/>
          </a:pPr>
          <a:endParaRPr lang="es-PE" sz="800" b="0" i="0" u="none" strike="noStrike" baseline="0">
            <a:solidFill>
              <a:srgbClr val="000000"/>
            </a:solidFill>
            <a:latin typeface="Arial Narrow"/>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333375</xdr:colOff>
      <xdr:row>11</xdr:row>
      <xdr:rowOff>19050</xdr:rowOff>
    </xdr:from>
    <xdr:to>
      <xdr:col>15</xdr:col>
      <xdr:colOff>476250</xdr:colOff>
      <xdr:row>32</xdr:row>
      <xdr:rowOff>104775</xdr:rowOff>
    </xdr:to>
    <xdr:graphicFrame macro="">
      <xdr:nvGraphicFramePr>
        <xdr:cNvPr id="168961" name="Chart 1">
          <a:extLst>
            <a:ext uri="{FF2B5EF4-FFF2-40B4-BE49-F238E27FC236}">
              <a16:creationId xmlns:a16="http://schemas.microsoft.com/office/drawing/2014/main" id="{00000000-0008-0000-0800-0000019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0.04663</cdr:x>
      <cdr:y>0.91117</cdr:y>
    </cdr:from>
    <cdr:to>
      <cdr:x>0.89348</cdr:x>
      <cdr:y>0.97632</cdr:y>
    </cdr:to>
    <cdr:sp macro="" textlink="">
      <cdr:nvSpPr>
        <cdr:cNvPr id="2" name="Rectangle 25"/>
        <cdr:cNvSpPr>
          <a:spLocks xmlns:a="http://schemas.openxmlformats.org/drawingml/2006/main" noChangeArrowheads="1"/>
        </cdr:cNvSpPr>
      </cdr:nvSpPr>
      <cdr:spPr bwMode="auto">
        <a:xfrm xmlns:a="http://schemas.openxmlformats.org/drawingml/2006/main">
          <a:off x="279370" y="3297980"/>
          <a:ext cx="5073679" cy="23579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PE" sz="800" b="1" i="0" u="none" strike="noStrike" baseline="0">
              <a:solidFill>
                <a:srgbClr val="000000"/>
              </a:solidFill>
              <a:latin typeface="Arial Narrow"/>
            </a:rPr>
            <a:t>Fuente: Instituto Nacional de Estadística e Informática - Encuesta Nacional de Hogares.</a:t>
          </a:r>
          <a:endParaRPr lang="es-PE" sz="800" b="0"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NI&#209;EZ%20Y%20ADULTO%20MAYOR/2014/2.%20ENERO_FEBRERO_MARZO_2014/02_Adulto%20Mayor/MIRI/CENSOS/Preliminar_Censo%202007/Libr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I&#209;EZ%20Y%20ADULTO%20MAYOR/2015/2.%20ENERO_FEBRERO_MARZO_2015/1.%20NI&#209;EZ/DOCUME~1/edavila/CONFIG~1/Temp/Piramide%20Pob%20%20Censal%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I&#209;EZ%20Y%20ADULTO%20MAYOR/2014/2.%20ENERO_FEBRERO_MARZO_2014/02_Adulto%20Mayor/1%20%20DTDES-DED/Prog.%20del%20VASO%20DE%20LECHE/FINAL%20del%20Doc.%20PVL/transfer/fornularios/eet/EET%20F1%20Comercio%20Servicios%20y%20Construccion%20T1-20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NI&#209;EZ%20Y%20ADULTO%20MAYOR/2014/01_Ni&#241;ez/1%20%20DTDES-DED/Prog.%20del%20VASO%20DE%20LECHE/FINAL%20del%20Doc.%20PVL/transfer/fornularios/eet/EET%20F1%20Comercio%20Servicios%20y%20Construccion%20T1-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I&#209;EZ%20Y%20ADULTO%20MAYOR/2015/2.%20ENERO_FEBRERO_MARZO_2015/1.%20NI&#209;EZ/1%20%20DTDES-DED/Prog.%20del%20VASO%20DE%20LECHE/FINAL%20del%20Doc.%20PVL/transfer/fornularios/eet/EET%20F1%20Comercio%20Servicios%20y%20Construccion%20T1-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I&#209;EZ%20Y%20ADULTO%20MAYOR/2014/01_Ni&#241;ez/MIRI/CENSOS/Preliminar_Censo%202007/Libr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I&#209;EZ%20Y%20ADULTO%20MAYOR/2015/2.%20ENERO_FEBRERO_MARZO_2015/1.%20NI&#209;EZ/MIRI/CENSOS/Preliminar_Censo%202007/Libr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820D6C4C\formato%20electronico%20PV%20(18%20julio)%20ultima%20version.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1%20%20DTDES-DED/Prog.%20del%20VASO%20DE%20LECHE/FINAL%20del%20Doc.%20PVL/ddurand/copia%20de%20c%20en%20cp%200015738%20dilcia%20durand%20(ddurand)/backup/Nueva%20carpeta/Carpeta%20de%20mis%20documentos/VLeche/FORMATO/formato%20electronico%20PV%20(18%20julio)%20ultima%20version.xls?E185A1A0" TargetMode="External"/><Relationship Id="rId1" Type="http://schemas.openxmlformats.org/officeDocument/2006/relationships/externalLinkPath" Target="file:///\\E185A1A0\formato%20electronico%20PV%20(18%20julio)%20ultima%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urand\FINAL\ddurand\copia%20de%20c%20en%20cp%200015738%20dilcia%20durand%20(ddurand)\backup\Nueva%20carpeta\Carpeta%20de%20mis%20documentos\VLeche\FORMATO\formato%20electronico%20PV%20(18%20julio)%20ultima%20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urand\FINAL\transfer\fornularios\eet\EET%20F1%20Comercio%20Servicios%20y%20Construccion%20T1-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I&#209;EZ%20Y%20ADULTO%20MAYOR/2014/2.%20ENERO_FEBRERO_MARZO_2014/02_Adulto%20Mayor/DOCUME~1/edavila/CONFIG~1/Temp/Piramide%20Pob%20%20Censal%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I&#209;EZ%20Y%20ADULTO%20MAYOR/2014/01_Ni&#241;ez/DOCUME~1/edavila/CONFIG~1/Temp/Piramide%20Pob%20%20Censal%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ob. y Ubigeo"/>
      <sheetName val="R. Natural"/>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OPERACIONES"/>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
      <sheetName val="Manual"/>
      <sheetName val="Instruc"/>
      <sheetName val="Legal"/>
      <sheetName val="Cedulas"/>
      <sheetName val="Cap01"/>
      <sheetName val="Cap02"/>
      <sheetName val="Cap03"/>
      <sheetName val="Cap05"/>
      <sheetName val="Cap07"/>
      <sheetName val="OBS"/>
      <sheetName val="Valida"/>
      <sheetName val="TabOrgJ"/>
      <sheetName val="TabUbica"/>
      <sheetName val="TabCiiu"/>
      <sheetName val="ESTAB"/>
      <sheetName val="WCap01"/>
      <sheetName val="WCap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
      <sheetName val="Manual"/>
      <sheetName val="Instruc"/>
      <sheetName val="Legal"/>
      <sheetName val="Cedulas"/>
      <sheetName val="Cap01"/>
      <sheetName val="Cap02"/>
      <sheetName val="Cap03"/>
      <sheetName val="Cap05"/>
      <sheetName val="Cap07"/>
      <sheetName val="OBS"/>
      <sheetName val="Valida"/>
      <sheetName val="TabOrgJ"/>
      <sheetName val="TabUbica"/>
      <sheetName val="TabCiiu"/>
      <sheetName val="ESTAB"/>
      <sheetName val="WCap01"/>
      <sheetName val="WCap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
      <sheetName val="Manual"/>
      <sheetName val="Instruc"/>
      <sheetName val="Legal"/>
      <sheetName val="Cedulas"/>
      <sheetName val="Cap01"/>
      <sheetName val="Cap02"/>
      <sheetName val="Cap03"/>
      <sheetName val="Cap05"/>
      <sheetName val="Cap07"/>
      <sheetName val="OBS"/>
      <sheetName val="Valida"/>
      <sheetName val="TabOrgJ"/>
      <sheetName val="TabUbica"/>
      <sheetName val="TabCiiu"/>
      <sheetName val="ESTAB"/>
      <sheetName val="WCap01"/>
      <sheetName val="WCap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ob. y Ubigeo"/>
      <sheetName val="R. Natural"/>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ob. y Ubigeo"/>
      <sheetName val="R. Natural"/>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l_resumen"/>
      <sheetName val="guia_de_uso"/>
      <sheetName val="pvl_resumen DE Trab"/>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l_resumen"/>
      <sheetName val="guia_de_uso"/>
      <sheetName val="pvl_resumen DE Trab"/>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l_resumen"/>
      <sheetName val="guia_de_uso"/>
      <sheetName val="pvl_resumen DE Trab"/>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
      <sheetName val="Manual"/>
      <sheetName val="Instruc"/>
      <sheetName val="Legal"/>
      <sheetName val="Cedulas"/>
      <sheetName val="Cap01"/>
      <sheetName val="Cap02"/>
      <sheetName val="Cap03"/>
      <sheetName val="Cap05"/>
      <sheetName val="Cap07"/>
      <sheetName val="OBS"/>
      <sheetName val="Valida"/>
      <sheetName val="TabOrgJ"/>
      <sheetName val="TabUbica"/>
      <sheetName val="TabCiiu"/>
      <sheetName val="ESTAB"/>
      <sheetName val="WCap01"/>
      <sheetName val="WCap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OPERACIONES"/>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OPERACIONE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27432" rIns="0" bIns="0"/>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27432"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2:AC57"/>
  <sheetViews>
    <sheetView topLeftCell="A16" workbookViewId="0">
      <selection activeCell="V32" sqref="V32"/>
    </sheetView>
  </sheetViews>
  <sheetFormatPr baseColWidth="10" defaultRowHeight="11.25"/>
  <cols>
    <col min="1" max="1" width="26.85546875" style="7" customWidth="1"/>
    <col min="2" max="2" width="12.28515625" style="7" customWidth="1"/>
    <col min="3" max="3" width="16.42578125" style="7" customWidth="1"/>
    <col min="4" max="4" width="15.140625" style="7" customWidth="1"/>
    <col min="5" max="5" width="14.28515625" style="7" customWidth="1"/>
    <col min="6" max="6" width="5" style="7" customWidth="1"/>
    <col min="7" max="7" width="5.140625" style="7" customWidth="1"/>
    <col min="8" max="8" width="4.85546875" style="7" customWidth="1"/>
    <col min="9" max="9" width="8.85546875" style="7" customWidth="1"/>
    <col min="10" max="10" width="3.140625" style="7" customWidth="1"/>
    <col min="11" max="11" width="9.5703125" style="7" customWidth="1"/>
    <col min="12" max="12" width="9.85546875" style="7" customWidth="1"/>
    <col min="13" max="18" width="7.85546875" style="7" customWidth="1"/>
    <col min="19" max="19" width="5.42578125" style="1" customWidth="1"/>
    <col min="20" max="20" width="8" style="1" customWidth="1"/>
    <col min="21" max="27" width="7" style="7" customWidth="1"/>
    <col min="28" max="28" width="7" style="1" customWidth="1"/>
    <col min="29" max="29" width="7" style="11" customWidth="1"/>
    <col min="30" max="30" width="7" style="7" customWidth="1"/>
    <col min="31" max="50" width="11.42578125" style="7"/>
    <col min="51" max="52" width="2.7109375" style="7" customWidth="1"/>
    <col min="53" max="60" width="8.85546875" style="7" customWidth="1"/>
    <col min="61" max="16384" width="11.42578125" style="7"/>
  </cols>
  <sheetData>
    <row r="2" spans="1:29" ht="22.5">
      <c r="B2" s="6" t="s">
        <v>16</v>
      </c>
      <c r="C2" s="6" t="s">
        <v>88</v>
      </c>
      <c r="D2" s="6" t="s">
        <v>61</v>
      </c>
    </row>
    <row r="3" spans="1:29">
      <c r="A3" s="27"/>
      <c r="B3" s="3"/>
      <c r="C3" s="3"/>
      <c r="D3" s="3"/>
    </row>
    <row r="4" spans="1:29" ht="11.25" customHeight="1">
      <c r="A4" s="45" t="s">
        <v>124</v>
      </c>
      <c r="B4" s="8">
        <v>23.440797804263561</v>
      </c>
      <c r="C4" s="8">
        <v>29.456861909586713</v>
      </c>
      <c r="D4" s="8">
        <v>70.710582626528861</v>
      </c>
      <c r="E4" s="18"/>
      <c r="F4" s="42"/>
      <c r="G4" s="42"/>
      <c r="H4" s="42"/>
      <c r="J4" s="1"/>
      <c r="K4" s="1"/>
      <c r="L4" s="1"/>
      <c r="M4" s="1"/>
    </row>
    <row r="5" spans="1:29" s="67" customFormat="1" ht="11.25" customHeight="1">
      <c r="A5" s="59" t="s">
        <v>127</v>
      </c>
      <c r="B5" s="58">
        <v>35.586649413092239</v>
      </c>
      <c r="C5" s="58">
        <v>35.425284152129159</v>
      </c>
      <c r="D5" s="58">
        <v>62.022452638610403</v>
      </c>
      <c r="E5" s="60"/>
      <c r="F5" s="64"/>
      <c r="G5" s="64"/>
      <c r="H5" s="64"/>
      <c r="J5" s="71"/>
      <c r="K5" s="71"/>
      <c r="L5" s="71"/>
      <c r="M5" s="71"/>
      <c r="S5" s="71"/>
      <c r="T5" s="71"/>
      <c r="AB5" s="71"/>
      <c r="AC5" s="72"/>
    </row>
    <row r="6" spans="1:29" s="67" customFormat="1" ht="11.25" customHeight="1">
      <c r="A6" s="66" t="s">
        <v>130</v>
      </c>
      <c r="B6" s="58">
        <v>24.113979458921417</v>
      </c>
      <c r="C6" s="58">
        <v>37.877193899298575</v>
      </c>
      <c r="D6" s="58">
        <v>74.686791081905412</v>
      </c>
      <c r="E6" s="60"/>
      <c r="F6" s="64"/>
      <c r="G6" s="64"/>
      <c r="H6" s="64"/>
      <c r="S6" s="71"/>
      <c r="T6" s="71"/>
      <c r="AB6" s="71"/>
      <c r="AC6" s="72"/>
    </row>
    <row r="7" spans="1:29" s="67" customFormat="1" ht="11.25" customHeight="1">
      <c r="A7" s="59" t="s">
        <v>133</v>
      </c>
      <c r="B7" s="58">
        <v>30.724523903516808</v>
      </c>
      <c r="C7" s="58">
        <v>37.529531677532063</v>
      </c>
      <c r="D7" s="58">
        <v>76.198884300523147</v>
      </c>
      <c r="E7" s="60"/>
      <c r="F7" s="64"/>
      <c r="G7" s="64"/>
      <c r="H7" s="64"/>
      <c r="S7" s="71"/>
      <c r="T7" s="71"/>
      <c r="AB7" s="71"/>
      <c r="AC7" s="72"/>
    </row>
    <row r="8" spans="1:29" ht="11.25" customHeight="1">
      <c r="A8" s="66" t="s">
        <v>144</v>
      </c>
      <c r="B8" s="64">
        <v>26.566940165864111</v>
      </c>
      <c r="C8" s="64">
        <v>30.661613905928689</v>
      </c>
      <c r="D8" s="64">
        <v>67.958538665222363</v>
      </c>
      <c r="E8" s="41"/>
      <c r="F8" s="44"/>
      <c r="G8" s="43"/>
      <c r="H8" s="44"/>
    </row>
    <row r="9" spans="1:29" ht="11.25" customHeight="1">
      <c r="A9" s="20" t="s">
        <v>157</v>
      </c>
      <c r="B9" s="42">
        <v>28.609508250311162</v>
      </c>
      <c r="C9" s="42">
        <v>27.216065580933869</v>
      </c>
      <c r="D9" s="42">
        <v>63.075375806023132</v>
      </c>
      <c r="E9" s="41"/>
      <c r="F9" s="44"/>
      <c r="G9" s="43"/>
      <c r="H9" s="44"/>
    </row>
    <row r="10" spans="1:29" ht="11.25" customHeight="1">
      <c r="A10" s="360" t="s">
        <v>160</v>
      </c>
      <c r="B10" s="359">
        <v>25.011377492890727</v>
      </c>
      <c r="C10" s="359">
        <v>36.495862580602235</v>
      </c>
      <c r="D10" s="359">
        <v>69.62657640465298</v>
      </c>
    </row>
    <row r="11" spans="1:29" ht="11.25" customHeight="1">
      <c r="A11" s="358" t="s">
        <v>163</v>
      </c>
      <c r="B11" s="359">
        <v>28.581608834668586</v>
      </c>
      <c r="C11" s="359">
        <v>35.850179194550428</v>
      </c>
      <c r="D11" s="359">
        <v>75.450431255365004</v>
      </c>
    </row>
    <row r="12" spans="1:29" ht="11.25" customHeight="1">
      <c r="A12" s="360" t="s">
        <v>186</v>
      </c>
      <c r="B12" s="361">
        <v>29.560287288459858</v>
      </c>
      <c r="C12" s="361">
        <v>29.077613207599757</v>
      </c>
      <c r="D12" s="361">
        <v>71.084292468779225</v>
      </c>
    </row>
    <row r="13" spans="1:29" ht="11.25" customHeight="1">
      <c r="A13" s="358" t="s">
        <v>189</v>
      </c>
      <c r="B13" s="361">
        <v>28.099954952618443</v>
      </c>
      <c r="C13" s="361">
        <v>27.905422972054495</v>
      </c>
      <c r="D13" s="361">
        <v>61.287507539926324</v>
      </c>
    </row>
    <row r="14" spans="1:29" ht="11.25" customHeight="1">
      <c r="A14" s="360" t="s">
        <v>193</v>
      </c>
      <c r="B14" s="361">
        <v>25.398665077079936</v>
      </c>
      <c r="C14" s="361">
        <v>32.335123052570438</v>
      </c>
      <c r="D14" s="361">
        <v>68.626182329669589</v>
      </c>
    </row>
    <row r="15" spans="1:29" ht="11.25" customHeight="1">
      <c r="A15" s="358" t="s">
        <v>195</v>
      </c>
      <c r="B15" s="361">
        <v>26.038051395418943</v>
      </c>
      <c r="C15" s="361">
        <v>33.757781460323685</v>
      </c>
      <c r="D15" s="361">
        <v>73.93995461566125</v>
      </c>
    </row>
    <row r="16" spans="1:29" ht="11.25" customHeight="1">
      <c r="A16" s="360" t="s">
        <v>203</v>
      </c>
      <c r="B16" s="361">
        <v>26.834052292522511</v>
      </c>
      <c r="C16" s="361">
        <v>21.748096145071493</v>
      </c>
      <c r="D16" s="361">
        <v>63.503481085395535</v>
      </c>
    </row>
    <row r="17" spans="1:29" s="67" customFormat="1" ht="11.25" customHeight="1">
      <c r="A17" s="358" t="s">
        <v>216</v>
      </c>
      <c r="B17" s="361">
        <v>23.852686437998237</v>
      </c>
      <c r="C17" s="361">
        <v>29.838483899416584</v>
      </c>
      <c r="D17" s="361">
        <v>57.617546426910124</v>
      </c>
      <c r="S17" s="71"/>
      <c r="T17" s="71"/>
      <c r="AB17" s="71"/>
      <c r="AC17" s="72"/>
    </row>
    <row r="18" spans="1:29" s="67" customFormat="1" ht="11.25" customHeight="1">
      <c r="A18" s="360" t="s">
        <v>225</v>
      </c>
      <c r="B18" s="361">
        <v>23.837486192637012</v>
      </c>
      <c r="C18" s="361">
        <v>36.056965750856371</v>
      </c>
      <c r="D18" s="361">
        <v>69.753584458956936</v>
      </c>
      <c r="S18" s="71"/>
      <c r="T18" s="71"/>
      <c r="AB18" s="71"/>
      <c r="AC18" s="72"/>
    </row>
    <row r="19" spans="1:29" s="67" customFormat="1" ht="11.25" customHeight="1">
      <c r="A19" s="92"/>
      <c r="B19" s="93"/>
      <c r="C19" s="93"/>
      <c r="D19" s="93"/>
      <c r="S19" s="71"/>
      <c r="T19" s="71"/>
      <c r="AB19" s="71"/>
      <c r="AC19" s="72"/>
    </row>
    <row r="20" spans="1:29" s="67" customFormat="1" ht="13.5">
      <c r="A20" s="68"/>
      <c r="B20" s="852" t="s">
        <v>23</v>
      </c>
      <c r="C20" s="852"/>
      <c r="D20" s="852"/>
      <c r="E20" s="852"/>
      <c r="F20" s="852"/>
      <c r="G20" s="852"/>
      <c r="H20" s="852"/>
      <c r="I20" s="852"/>
      <c r="J20" s="852"/>
      <c r="S20" s="71"/>
      <c r="T20" s="71"/>
      <c r="AB20" s="71"/>
      <c r="AC20" s="72"/>
    </row>
    <row r="21" spans="1:29" s="67" customFormat="1">
      <c r="S21" s="71"/>
      <c r="T21" s="71"/>
      <c r="AB21" s="71"/>
      <c r="AC21" s="72"/>
    </row>
    <row r="22" spans="1:29" s="67" customFormat="1">
      <c r="S22" s="71"/>
      <c r="T22" s="71"/>
      <c r="AB22" s="71"/>
      <c r="AC22" s="72"/>
    </row>
    <row r="23" spans="1:29" s="67" customFormat="1">
      <c r="S23" s="71"/>
      <c r="T23" s="71"/>
      <c r="AB23" s="71"/>
      <c r="AC23" s="72"/>
    </row>
    <row r="24" spans="1:29" s="67" customFormat="1">
      <c r="S24" s="71"/>
      <c r="T24" s="71"/>
      <c r="AB24" s="71"/>
      <c r="AC24" s="72"/>
    </row>
    <row r="25" spans="1:29" s="67" customFormat="1">
      <c r="S25" s="71"/>
      <c r="T25" s="71"/>
      <c r="AB25" s="71"/>
      <c r="AC25" s="72"/>
    </row>
    <row r="26" spans="1:29" s="67" customFormat="1" ht="12.75">
      <c r="A26" s="56"/>
      <c r="B26" s="56"/>
      <c r="C26" s="56"/>
      <c r="D26" s="56"/>
      <c r="E26" s="56"/>
      <c r="F26" s="56"/>
      <c r="G26" s="56"/>
      <c r="H26" s="56"/>
      <c r="I26" s="56"/>
      <c r="J26" s="56"/>
      <c r="K26" s="56"/>
      <c r="L26" s="56"/>
      <c r="S26" s="71"/>
      <c r="T26" s="71"/>
      <c r="AB26" s="71"/>
      <c r="AC26" s="72"/>
    </row>
    <row r="27" spans="1:29" s="67" customFormat="1">
      <c r="S27" s="71"/>
      <c r="T27" s="71"/>
      <c r="AB27" s="71"/>
      <c r="AC27" s="72"/>
    </row>
    <row r="28" spans="1:29" s="67" customFormat="1">
      <c r="S28" s="71"/>
      <c r="T28" s="71"/>
      <c r="AB28" s="71"/>
      <c r="AC28" s="72"/>
    </row>
    <row r="29" spans="1:29" s="67" customFormat="1">
      <c r="S29" s="71"/>
      <c r="T29" s="71"/>
      <c r="AB29" s="71"/>
      <c r="AC29" s="72"/>
    </row>
    <row r="30" spans="1:29" s="67" customFormat="1">
      <c r="S30" s="71"/>
      <c r="T30" s="71"/>
      <c r="AB30" s="71"/>
      <c r="AC30" s="72"/>
    </row>
    <row r="31" spans="1:29" s="67" customFormat="1">
      <c r="S31" s="71"/>
      <c r="T31" s="71"/>
      <c r="AB31" s="71"/>
      <c r="AC31" s="72"/>
    </row>
    <row r="32" spans="1:29" s="67" customFormat="1">
      <c r="S32" s="71"/>
      <c r="T32" s="71"/>
      <c r="AB32" s="71"/>
      <c r="AC32" s="72"/>
    </row>
    <row r="33" spans="1:29" s="67" customFormat="1">
      <c r="S33" s="71"/>
      <c r="T33" s="71"/>
      <c r="AB33" s="71"/>
      <c r="AC33" s="72"/>
    </row>
    <row r="34" spans="1:29" s="67" customFormat="1">
      <c r="S34" s="71"/>
      <c r="T34" s="71"/>
      <c r="AB34" s="71"/>
      <c r="AC34" s="72"/>
    </row>
    <row r="35" spans="1:29" s="67" customFormat="1">
      <c r="C35" s="67">
        <v>4.4000000000000004</v>
      </c>
      <c r="I35" s="67">
        <v>-2.2999999999999998</v>
      </c>
      <c r="S35" s="71"/>
      <c r="T35" s="71"/>
      <c r="AB35" s="71"/>
      <c r="AC35" s="72"/>
    </row>
    <row r="36" spans="1:29" s="67" customFormat="1">
      <c r="B36" s="67">
        <v>-0.8</v>
      </c>
      <c r="C36" s="67">
        <v>1.3</v>
      </c>
      <c r="S36" s="71"/>
      <c r="T36" s="71"/>
      <c r="AB36" s="71"/>
      <c r="AC36" s="72"/>
    </row>
    <row r="37" spans="1:29" s="67" customFormat="1">
      <c r="S37" s="71"/>
      <c r="T37" s="71"/>
      <c r="AB37" s="71"/>
      <c r="AC37" s="72"/>
    </row>
    <row r="38" spans="1:29" s="67" customFormat="1">
      <c r="L38" s="75"/>
      <c r="S38" s="71"/>
      <c r="T38" s="71"/>
      <c r="AB38" s="71"/>
      <c r="AC38" s="72"/>
    </row>
    <row r="39" spans="1:29" s="67" customFormat="1">
      <c r="S39" s="71"/>
      <c r="T39" s="71"/>
      <c r="AB39" s="71"/>
      <c r="AC39" s="72"/>
    </row>
    <row r="40" spans="1:29" s="67" customFormat="1">
      <c r="S40" s="71"/>
      <c r="T40" s="71"/>
      <c r="AB40" s="71"/>
      <c r="AC40" s="72"/>
    </row>
    <row r="41" spans="1:29" s="67" customFormat="1">
      <c r="S41" s="71"/>
      <c r="T41" s="71"/>
      <c r="AB41" s="71"/>
      <c r="AC41" s="72"/>
    </row>
    <row r="42" spans="1:29" s="67" customFormat="1" ht="6.75" customHeight="1">
      <c r="S42" s="71"/>
      <c r="T42" s="71"/>
      <c r="AB42" s="71"/>
      <c r="AC42" s="72"/>
    </row>
    <row r="43" spans="1:29" s="67" customFormat="1">
      <c r="S43" s="71"/>
      <c r="T43" s="71"/>
      <c r="AB43" s="71"/>
      <c r="AC43" s="72"/>
    </row>
    <row r="44" spans="1:29" s="67" customFormat="1">
      <c r="S44" s="71"/>
      <c r="T44" s="71"/>
      <c r="AB44" s="71"/>
      <c r="AC44" s="72"/>
    </row>
    <row r="45" spans="1:29" s="67" customFormat="1">
      <c r="A45" s="91"/>
      <c r="B45" s="77"/>
      <c r="C45" s="78"/>
      <c r="D45" s="78"/>
      <c r="S45" s="71"/>
      <c r="T45" s="71"/>
      <c r="AB45" s="71"/>
      <c r="AC45" s="72"/>
    </row>
    <row r="46" spans="1:29" s="67" customFormat="1">
      <c r="A46" s="91"/>
      <c r="B46" s="77"/>
      <c r="C46" s="78"/>
      <c r="D46" s="78"/>
      <c r="S46" s="71"/>
      <c r="T46" s="71"/>
      <c r="AB46" s="71"/>
      <c r="AC46" s="72"/>
    </row>
    <row r="47" spans="1:29" s="67" customFormat="1">
      <c r="A47" s="91"/>
      <c r="B47" s="77"/>
      <c r="C47" s="78"/>
      <c r="D47" s="78"/>
      <c r="S47" s="71"/>
      <c r="T47" s="71"/>
      <c r="AB47" s="71"/>
      <c r="AC47" s="72"/>
    </row>
    <row r="48" spans="1:29" s="67" customFormat="1">
      <c r="A48" s="91"/>
      <c r="B48" s="77"/>
      <c r="C48" s="78"/>
      <c r="D48" s="78"/>
      <c r="S48" s="71"/>
      <c r="T48" s="71"/>
      <c r="AB48" s="71"/>
      <c r="AC48" s="72"/>
    </row>
    <row r="49" spans="1:29" s="67" customFormat="1">
      <c r="A49" s="91"/>
      <c r="B49" s="77"/>
      <c r="C49" s="78"/>
      <c r="D49" s="78"/>
      <c r="S49" s="71"/>
      <c r="T49" s="71"/>
      <c r="AB49" s="71"/>
      <c r="AC49" s="72"/>
    </row>
    <row r="50" spans="1:29" s="67" customFormat="1">
      <c r="A50" s="91"/>
      <c r="B50" s="77"/>
      <c r="C50" s="78"/>
      <c r="D50" s="78"/>
      <c r="S50" s="71"/>
      <c r="T50" s="71"/>
      <c r="AB50" s="71"/>
      <c r="AC50" s="72"/>
    </row>
    <row r="51" spans="1:29">
      <c r="A51" s="27"/>
      <c r="B51" s="3"/>
      <c r="C51" s="13"/>
      <c r="D51" s="13"/>
    </row>
    <row r="52" spans="1:29">
      <c r="A52" s="27"/>
      <c r="B52" s="3"/>
      <c r="C52" s="13"/>
      <c r="D52" s="13"/>
    </row>
    <row r="53" spans="1:29">
      <c r="A53" s="27"/>
      <c r="B53" s="3"/>
      <c r="C53" s="13"/>
      <c r="D53" s="13"/>
    </row>
    <row r="54" spans="1:29">
      <c r="A54" s="27"/>
      <c r="B54" s="3"/>
      <c r="C54" s="13"/>
      <c r="D54" s="13"/>
    </row>
    <row r="55" spans="1:29">
      <c r="A55" s="27"/>
      <c r="B55" s="3"/>
      <c r="C55" s="13"/>
      <c r="D55" s="13"/>
    </row>
    <row r="56" spans="1:29">
      <c r="A56" s="27"/>
      <c r="B56" s="3"/>
      <c r="C56" s="13"/>
      <c r="D56" s="13"/>
    </row>
    <row r="57" spans="1:29">
      <c r="A57" s="27"/>
    </row>
  </sheetData>
  <mergeCells count="1">
    <mergeCell ref="B20:J20"/>
  </mergeCells>
  <phoneticPr fontId="0" type="noConversion"/>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sheetPr>
  <dimension ref="A1:O46"/>
  <sheetViews>
    <sheetView showGridLines="0" topLeftCell="A6" workbookViewId="0">
      <selection activeCell="E29" sqref="E29"/>
    </sheetView>
  </sheetViews>
  <sheetFormatPr baseColWidth="10" defaultColWidth="11.42578125" defaultRowHeight="12.75"/>
  <cols>
    <col min="1" max="16384" width="11.42578125" style="114"/>
  </cols>
  <sheetData>
    <row r="1" spans="1:15">
      <c r="A1" s="138"/>
      <c r="B1" s="138"/>
      <c r="C1" s="138"/>
      <c r="D1" s="138"/>
      <c r="E1" s="138"/>
      <c r="F1" s="138"/>
      <c r="G1" s="138"/>
      <c r="H1" s="138"/>
      <c r="I1" s="138"/>
      <c r="J1" s="138"/>
      <c r="K1" s="138"/>
      <c r="L1" s="138"/>
      <c r="M1" s="138"/>
      <c r="N1" s="138"/>
      <c r="O1" s="138"/>
    </row>
    <row r="2" spans="1:15">
      <c r="A2" s="138"/>
      <c r="B2" s="138"/>
      <c r="C2" s="138"/>
      <c r="D2" s="138"/>
      <c r="E2" s="138"/>
      <c r="F2" s="138"/>
      <c r="G2" s="138"/>
      <c r="H2" s="138"/>
      <c r="I2" s="138"/>
      <c r="J2" s="138"/>
      <c r="K2" s="138"/>
      <c r="L2" s="138"/>
      <c r="M2" s="138"/>
      <c r="N2" s="138"/>
      <c r="O2" s="138"/>
    </row>
    <row r="3" spans="1:15">
      <c r="A3" s="138"/>
      <c r="B3" s="138"/>
      <c r="C3" s="138"/>
      <c r="D3" s="138"/>
      <c r="E3" s="138"/>
      <c r="F3" s="138"/>
      <c r="G3" s="138"/>
      <c r="H3" s="138"/>
      <c r="I3" s="138"/>
      <c r="J3" s="138"/>
      <c r="K3" s="138"/>
      <c r="L3" s="138"/>
      <c r="M3" s="138"/>
      <c r="N3" s="138"/>
      <c r="O3" s="138"/>
    </row>
    <row r="4" spans="1:15">
      <c r="A4" s="138"/>
      <c r="B4" s="138"/>
      <c r="C4" s="138"/>
      <c r="D4" s="138"/>
      <c r="E4" s="138"/>
      <c r="F4" s="138"/>
      <c r="G4" s="138"/>
      <c r="H4" s="138"/>
      <c r="I4" s="138"/>
      <c r="J4" s="138"/>
      <c r="K4" s="138"/>
      <c r="L4" s="138"/>
      <c r="M4" s="138"/>
      <c r="N4" s="138"/>
      <c r="O4" s="138"/>
    </row>
    <row r="5" spans="1:15" s="113" customFormat="1"/>
    <row r="6" spans="1:15" s="113" customFormat="1"/>
    <row r="7" spans="1:15" s="113" customFormat="1"/>
    <row r="8" spans="1:15">
      <c r="A8" s="138"/>
      <c r="B8" s="138"/>
      <c r="C8" s="138"/>
      <c r="D8" s="138"/>
      <c r="E8" s="138"/>
      <c r="F8" s="138"/>
      <c r="G8" s="138"/>
      <c r="H8" s="138"/>
      <c r="I8" s="138"/>
      <c r="J8" s="138"/>
      <c r="K8" s="138"/>
      <c r="L8" s="138"/>
      <c r="M8" s="138"/>
      <c r="N8" s="138"/>
      <c r="O8" s="138"/>
    </row>
    <row r="9" spans="1:15">
      <c r="A9" s="138"/>
      <c r="B9" s="138"/>
      <c r="C9" s="138"/>
      <c r="D9" s="138"/>
      <c r="E9" s="138"/>
      <c r="F9" s="138"/>
      <c r="G9" s="138"/>
      <c r="H9" s="138"/>
      <c r="I9" s="138"/>
      <c r="J9" s="138"/>
      <c r="K9" s="138"/>
      <c r="L9" s="138"/>
      <c r="M9" s="138"/>
      <c r="N9" s="138"/>
      <c r="O9" s="138"/>
    </row>
    <row r="10" spans="1:15">
      <c r="A10" s="138"/>
      <c r="B10" s="138"/>
      <c r="C10" s="138"/>
      <c r="D10" s="138"/>
      <c r="E10" s="138"/>
      <c r="F10" s="138"/>
      <c r="G10" s="138"/>
      <c r="H10" s="138"/>
      <c r="I10" s="138"/>
      <c r="J10" s="138"/>
      <c r="K10" s="138"/>
      <c r="L10" s="138"/>
      <c r="M10" s="138"/>
      <c r="N10" s="138"/>
      <c r="O10" s="138"/>
    </row>
    <row r="11" spans="1:15">
      <c r="A11" s="138"/>
      <c r="B11" s="138"/>
      <c r="C11" s="138"/>
      <c r="D11" s="863" t="s">
        <v>118</v>
      </c>
      <c r="E11" s="863"/>
      <c r="F11" s="863"/>
      <c r="G11" s="863"/>
      <c r="H11" s="863"/>
      <c r="I11" s="863"/>
      <c r="J11" s="863"/>
      <c r="K11" s="863"/>
      <c r="L11" s="138"/>
      <c r="M11" s="138"/>
      <c r="N11" s="138"/>
      <c r="O11" s="138"/>
    </row>
    <row r="12" spans="1:15">
      <c r="A12" s="138"/>
      <c r="B12" s="138"/>
      <c r="C12" s="138"/>
      <c r="D12" s="863"/>
      <c r="E12" s="863"/>
      <c r="F12" s="863"/>
      <c r="G12" s="863"/>
      <c r="H12" s="863"/>
      <c r="I12" s="863"/>
      <c r="J12" s="863"/>
      <c r="K12" s="863"/>
      <c r="L12" s="138"/>
      <c r="M12" s="138"/>
      <c r="N12" s="138"/>
      <c r="O12" s="138"/>
    </row>
    <row r="13" spans="1:15">
      <c r="A13" s="138"/>
      <c r="B13" s="138"/>
      <c r="C13" s="138"/>
      <c r="D13" s="863"/>
      <c r="E13" s="863"/>
      <c r="F13" s="863"/>
      <c r="G13" s="863"/>
      <c r="H13" s="863"/>
      <c r="I13" s="863"/>
      <c r="J13" s="863"/>
      <c r="K13" s="863"/>
      <c r="L13" s="138"/>
      <c r="M13" s="138"/>
      <c r="N13" s="138"/>
      <c r="O13" s="138"/>
    </row>
    <row r="14" spans="1:15">
      <c r="A14" s="138"/>
      <c r="B14" s="138"/>
      <c r="C14" s="138"/>
      <c r="D14" s="863"/>
      <c r="E14" s="863"/>
      <c r="F14" s="863"/>
      <c r="G14" s="863"/>
      <c r="H14" s="863"/>
      <c r="I14" s="863"/>
      <c r="J14" s="863"/>
      <c r="K14" s="863"/>
      <c r="L14" s="138"/>
      <c r="M14" s="138"/>
      <c r="N14" s="138"/>
      <c r="O14" s="138"/>
    </row>
    <row r="15" spans="1:15">
      <c r="A15" s="138"/>
      <c r="B15" s="138"/>
      <c r="C15" s="138"/>
      <c r="D15" s="863"/>
      <c r="E15" s="863"/>
      <c r="F15" s="863"/>
      <c r="G15" s="863"/>
      <c r="H15" s="863"/>
      <c r="I15" s="863"/>
      <c r="J15" s="863"/>
      <c r="K15" s="863"/>
      <c r="L15" s="138"/>
      <c r="M15" s="138"/>
      <c r="N15" s="138"/>
      <c r="O15" s="138"/>
    </row>
    <row r="16" spans="1:15">
      <c r="A16" s="138"/>
      <c r="B16" s="138"/>
      <c r="C16" s="138"/>
      <c r="D16" s="863"/>
      <c r="E16" s="863"/>
      <c r="F16" s="863"/>
      <c r="G16" s="863"/>
      <c r="H16" s="863"/>
      <c r="I16" s="863"/>
      <c r="J16" s="863"/>
      <c r="K16" s="863"/>
      <c r="L16" s="138"/>
      <c r="M16" s="138"/>
      <c r="N16" s="138"/>
      <c r="O16" s="138"/>
    </row>
    <row r="17" spans="1:15">
      <c r="A17" s="138"/>
      <c r="B17" s="138"/>
      <c r="C17" s="138"/>
      <c r="D17" s="863"/>
      <c r="E17" s="863"/>
      <c r="F17" s="863"/>
      <c r="G17" s="863"/>
      <c r="H17" s="863"/>
      <c r="I17" s="863"/>
      <c r="J17" s="863"/>
      <c r="K17" s="863"/>
      <c r="L17" s="138"/>
      <c r="M17" s="138"/>
      <c r="N17" s="138"/>
      <c r="O17" s="138"/>
    </row>
    <row r="18" spans="1:15">
      <c r="A18" s="138"/>
      <c r="B18" s="138"/>
      <c r="C18" s="138"/>
      <c r="D18" s="863"/>
      <c r="E18" s="863"/>
      <c r="F18" s="863"/>
      <c r="G18" s="863"/>
      <c r="H18" s="863"/>
      <c r="I18" s="863"/>
      <c r="J18" s="863"/>
      <c r="K18" s="863"/>
      <c r="L18" s="138"/>
      <c r="M18" s="138"/>
      <c r="N18" s="138"/>
      <c r="O18" s="138"/>
    </row>
    <row r="19" spans="1:15">
      <c r="A19" s="138"/>
      <c r="B19" s="138"/>
      <c r="C19" s="138"/>
      <c r="D19" s="863"/>
      <c r="E19" s="863"/>
      <c r="F19" s="863"/>
      <c r="G19" s="863"/>
      <c r="H19" s="863"/>
      <c r="I19" s="863"/>
      <c r="J19" s="863"/>
      <c r="K19" s="863"/>
      <c r="L19" s="138"/>
      <c r="M19" s="138"/>
      <c r="N19" s="138"/>
      <c r="O19" s="138"/>
    </row>
    <row r="20" spans="1:15">
      <c r="A20" s="138"/>
      <c r="B20" s="138"/>
      <c r="C20" s="138"/>
      <c r="D20" s="863"/>
      <c r="E20" s="863"/>
      <c r="F20" s="863"/>
      <c r="G20" s="863"/>
      <c r="H20" s="863"/>
      <c r="I20" s="863"/>
      <c r="J20" s="863"/>
      <c r="K20" s="863"/>
      <c r="L20" s="138"/>
      <c r="M20" s="138"/>
      <c r="N20" s="138"/>
      <c r="O20" s="138"/>
    </row>
    <row r="21" spans="1:15">
      <c r="A21" s="138"/>
      <c r="B21" s="138"/>
      <c r="C21" s="138"/>
      <c r="D21" s="863"/>
      <c r="E21" s="863"/>
      <c r="F21" s="863"/>
      <c r="G21" s="863"/>
      <c r="H21" s="863"/>
      <c r="I21" s="863"/>
      <c r="J21" s="863"/>
      <c r="K21" s="863"/>
      <c r="L21" s="138"/>
      <c r="M21" s="138"/>
      <c r="N21" s="138"/>
      <c r="O21" s="138"/>
    </row>
    <row r="22" spans="1:15">
      <c r="A22" s="138"/>
      <c r="B22" s="138"/>
      <c r="C22" s="138"/>
      <c r="D22" s="863"/>
      <c r="E22" s="863"/>
      <c r="F22" s="863"/>
      <c r="G22" s="863"/>
      <c r="H22" s="863"/>
      <c r="I22" s="863"/>
      <c r="J22" s="863"/>
      <c r="K22" s="863"/>
      <c r="L22" s="138"/>
      <c r="M22" s="138"/>
      <c r="N22" s="138"/>
      <c r="O22" s="138"/>
    </row>
    <row r="23" spans="1:15">
      <c r="A23" s="138"/>
      <c r="B23" s="138"/>
      <c r="C23" s="138"/>
      <c r="D23" s="138"/>
      <c r="E23" s="138"/>
      <c r="F23" s="138"/>
      <c r="G23" s="138"/>
      <c r="H23" s="138"/>
      <c r="I23" s="138"/>
      <c r="J23" s="138"/>
      <c r="K23" s="138"/>
      <c r="L23" s="138"/>
      <c r="M23" s="138"/>
      <c r="N23" s="138"/>
      <c r="O23" s="138"/>
    </row>
    <row r="24" spans="1:15">
      <c r="A24" s="138"/>
      <c r="B24" s="138"/>
      <c r="C24" s="138"/>
      <c r="D24" s="138"/>
      <c r="E24" s="138"/>
      <c r="F24" s="138"/>
      <c r="G24" s="138"/>
      <c r="H24" s="138"/>
      <c r="I24" s="138"/>
      <c r="J24" s="138"/>
      <c r="K24" s="138"/>
      <c r="L24" s="138"/>
      <c r="M24" s="138"/>
      <c r="N24" s="138"/>
      <c r="O24" s="138"/>
    </row>
    <row r="25" spans="1:15">
      <c r="A25" s="139"/>
      <c r="B25" s="139"/>
      <c r="C25" s="139"/>
      <c r="D25" s="139"/>
      <c r="E25" s="139"/>
      <c r="F25" s="139"/>
      <c r="G25" s="139"/>
      <c r="H25" s="139"/>
      <c r="I25" s="139"/>
      <c r="J25" s="139"/>
      <c r="K25" s="139"/>
      <c r="L25" s="139"/>
      <c r="M25" s="138"/>
      <c r="N25" s="138"/>
      <c r="O25" s="138"/>
    </row>
    <row r="26" spans="1:15">
      <c r="A26" s="138"/>
      <c r="B26" s="138"/>
      <c r="C26" s="138"/>
      <c r="D26" s="138"/>
      <c r="E26" s="138"/>
      <c r="F26" s="138"/>
      <c r="G26" s="138"/>
      <c r="H26" s="138"/>
      <c r="I26" s="138"/>
      <c r="J26" s="138"/>
      <c r="K26" s="138"/>
      <c r="L26" s="138"/>
      <c r="M26" s="138"/>
      <c r="N26" s="138"/>
      <c r="O26" s="138"/>
    </row>
    <row r="27" spans="1:15">
      <c r="A27" s="138"/>
      <c r="B27" s="138"/>
      <c r="C27" s="138"/>
      <c r="D27" s="138"/>
      <c r="E27" s="138"/>
      <c r="F27" s="138"/>
      <c r="G27" s="138"/>
      <c r="H27" s="138"/>
      <c r="I27" s="138"/>
      <c r="J27" s="138"/>
      <c r="K27" s="138"/>
      <c r="L27" s="138"/>
      <c r="M27" s="138"/>
      <c r="N27" s="138"/>
      <c r="O27" s="138"/>
    </row>
    <row r="28" spans="1:15" s="113" customFormat="1"/>
    <row r="29" spans="1:15" s="113" customFormat="1"/>
    <row r="30" spans="1:15" s="113" customFormat="1"/>
    <row r="31" spans="1:15" s="113" customFormat="1"/>
    <row r="32" spans="1:15" s="113" customFormat="1"/>
    <row r="33" spans="1:15" s="113" customFormat="1"/>
    <row r="34" spans="1:15" s="113" customFormat="1"/>
    <row r="35" spans="1:15" s="113" customFormat="1"/>
    <row r="36" spans="1:15" s="113" customFormat="1"/>
    <row r="37" spans="1:15" s="113" customFormat="1"/>
    <row r="38" spans="1:15">
      <c r="A38" s="138"/>
      <c r="B38" s="138"/>
      <c r="C38" s="138"/>
      <c r="D38" s="138"/>
      <c r="E38" s="138"/>
      <c r="F38" s="138"/>
      <c r="G38" s="138"/>
      <c r="H38" s="138"/>
      <c r="I38" s="138"/>
      <c r="J38" s="138"/>
      <c r="K38" s="138"/>
      <c r="L38" s="138"/>
      <c r="M38" s="138"/>
      <c r="N38" s="138"/>
      <c r="O38" s="138"/>
    </row>
    <row r="39" spans="1:15">
      <c r="A39" s="138"/>
      <c r="B39" s="138"/>
      <c r="C39" s="138"/>
      <c r="D39" s="138"/>
      <c r="E39" s="138"/>
      <c r="F39" s="138"/>
      <c r="G39" s="138"/>
      <c r="H39" s="138"/>
      <c r="I39" s="138"/>
      <c r="J39" s="138"/>
      <c r="K39" s="138"/>
      <c r="L39" s="138"/>
      <c r="M39" s="138"/>
      <c r="N39" s="138"/>
      <c r="O39" s="138"/>
    </row>
    <row r="40" spans="1:15">
      <c r="A40" s="138"/>
      <c r="B40" s="138"/>
      <c r="C40" s="138"/>
      <c r="D40" s="138"/>
      <c r="E40" s="138"/>
      <c r="F40" s="138"/>
      <c r="G40" s="138"/>
      <c r="H40" s="138"/>
      <c r="I40" s="138"/>
      <c r="J40" s="138"/>
      <c r="K40" s="138"/>
      <c r="L40" s="138"/>
      <c r="M40" s="138"/>
      <c r="N40" s="138"/>
      <c r="O40" s="138"/>
    </row>
    <row r="41" spans="1:15">
      <c r="A41" s="138"/>
      <c r="B41" s="138"/>
      <c r="C41" s="138"/>
      <c r="D41" s="138"/>
      <c r="E41" s="138"/>
      <c r="F41" s="138"/>
      <c r="G41" s="138"/>
      <c r="H41" s="138"/>
      <c r="I41" s="138"/>
      <c r="J41" s="138"/>
      <c r="K41" s="138"/>
      <c r="L41" s="138"/>
      <c r="M41" s="138"/>
      <c r="N41" s="138"/>
      <c r="O41" s="138"/>
    </row>
    <row r="42" spans="1:15">
      <c r="A42" s="138"/>
      <c r="B42" s="138"/>
      <c r="C42" s="138"/>
      <c r="D42" s="138"/>
      <c r="E42" s="138"/>
      <c r="F42" s="138"/>
      <c r="G42" s="138"/>
      <c r="H42" s="138"/>
      <c r="I42" s="138"/>
      <c r="J42" s="138"/>
      <c r="K42" s="138"/>
      <c r="L42" s="138"/>
      <c r="M42" s="138"/>
      <c r="N42" s="138"/>
      <c r="O42" s="138"/>
    </row>
    <row r="43" spans="1:15">
      <c r="A43" s="138"/>
      <c r="B43" s="138"/>
      <c r="C43" s="138"/>
      <c r="D43" s="138"/>
      <c r="E43" s="138"/>
      <c r="F43" s="138"/>
      <c r="G43" s="138"/>
      <c r="H43" s="138"/>
      <c r="I43" s="138"/>
      <c r="J43" s="138"/>
      <c r="K43" s="138"/>
      <c r="L43" s="138"/>
      <c r="M43" s="138"/>
      <c r="N43" s="138"/>
      <c r="O43" s="138"/>
    </row>
    <row r="44" spans="1:15">
      <c r="A44" s="138"/>
      <c r="B44" s="138"/>
      <c r="C44" s="138"/>
      <c r="D44" s="138"/>
      <c r="E44" s="138"/>
      <c r="F44" s="138"/>
      <c r="G44" s="138"/>
      <c r="H44" s="138"/>
      <c r="I44" s="138"/>
      <c r="J44" s="138"/>
      <c r="K44" s="138"/>
      <c r="L44" s="138"/>
      <c r="M44" s="138"/>
      <c r="N44" s="138"/>
      <c r="O44" s="138"/>
    </row>
    <row r="45" spans="1:15">
      <c r="A45" s="138"/>
      <c r="B45" s="138"/>
      <c r="C45" s="138"/>
      <c r="D45" s="138"/>
      <c r="E45" s="138"/>
      <c r="F45" s="138"/>
      <c r="G45" s="138"/>
      <c r="H45" s="138"/>
      <c r="I45" s="138"/>
      <c r="J45" s="138"/>
      <c r="K45" s="138"/>
      <c r="L45" s="138"/>
      <c r="M45" s="138"/>
      <c r="N45" s="138"/>
      <c r="O45" s="138"/>
    </row>
    <row r="46" spans="1:15">
      <c r="A46" s="138"/>
      <c r="B46" s="138"/>
      <c r="C46" s="138"/>
      <c r="D46" s="138"/>
      <c r="E46" s="138"/>
      <c r="F46" s="138"/>
      <c r="G46" s="138"/>
      <c r="H46" s="138"/>
      <c r="I46" s="138"/>
      <c r="J46" s="138"/>
      <c r="K46" s="138"/>
      <c r="L46" s="138"/>
      <c r="M46" s="138"/>
      <c r="N46" s="138"/>
      <c r="O46" s="138"/>
    </row>
  </sheetData>
  <mergeCells count="1">
    <mergeCell ref="D11:K22"/>
  </mergeCells>
  <pageMargins left="0.75" right="0.75" top="1" bottom="1" header="0" footer="0"/>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8"/>
  </sheetPr>
  <dimension ref="A2:AC35"/>
  <sheetViews>
    <sheetView topLeftCell="B1" workbookViewId="0">
      <selection activeCell="V15" sqref="V15"/>
    </sheetView>
  </sheetViews>
  <sheetFormatPr baseColWidth="10" defaultColWidth="11.42578125" defaultRowHeight="11.25"/>
  <cols>
    <col min="1" max="1" width="37.5703125" style="142" customWidth="1"/>
    <col min="2" max="2" width="6.140625" style="142" customWidth="1"/>
    <col min="3" max="3" width="13" style="142" customWidth="1"/>
    <col min="4" max="4" width="11.42578125" style="142"/>
    <col min="5" max="5" width="14.42578125" style="142" customWidth="1"/>
    <col min="6" max="6" width="12.140625" style="142" customWidth="1"/>
    <col min="7" max="7" width="4.42578125" style="142" customWidth="1"/>
    <col min="8" max="8" width="4" style="142" customWidth="1"/>
    <col min="9" max="9" width="3.7109375" style="142" customWidth="1"/>
    <col min="10" max="10" width="6" style="142" customWidth="1"/>
    <col min="11" max="11" width="9.5703125" style="142" customWidth="1"/>
    <col min="12" max="12" width="9.85546875" style="142" customWidth="1"/>
    <col min="13" max="18" width="7.85546875" style="142" customWidth="1"/>
    <col min="19" max="19" width="5.42578125" style="143" customWidth="1"/>
    <col min="20" max="20" width="8" style="143" customWidth="1"/>
    <col min="21" max="27" width="7" style="142" customWidth="1"/>
    <col min="28" max="28" width="7" style="143" customWidth="1"/>
    <col min="29" max="29" width="7" style="144" customWidth="1"/>
    <col min="30" max="30" width="7" style="142" customWidth="1"/>
    <col min="31" max="50" width="11.42578125" style="142"/>
    <col min="51" max="52" width="2.7109375" style="142" customWidth="1"/>
    <col min="53" max="60" width="8.85546875" style="142" customWidth="1"/>
    <col min="61" max="16384" width="11.42578125" style="142"/>
  </cols>
  <sheetData>
    <row r="2" spans="1:29" ht="18.75" customHeight="1">
      <c r="A2" s="153"/>
      <c r="B2" s="153"/>
      <c r="C2" s="153"/>
      <c r="D2" s="153"/>
      <c r="E2" s="153"/>
    </row>
    <row r="3" spans="1:29" ht="9.9499999999999993" customHeight="1">
      <c r="A3" s="154"/>
      <c r="B3" s="154"/>
      <c r="C3" s="154"/>
      <c r="D3" s="154"/>
      <c r="E3" s="154"/>
    </row>
    <row r="4" spans="1:29" ht="9.9499999999999993" customHeight="1">
      <c r="A4" s="864"/>
      <c r="B4" s="864"/>
      <c r="C4" s="864"/>
      <c r="D4" s="864"/>
      <c r="E4" s="864"/>
    </row>
    <row r="5" spans="1:29" s="140" customFormat="1" ht="11.1" customHeight="1">
      <c r="B5" s="436" t="s">
        <v>15</v>
      </c>
      <c r="C5" s="436" t="s">
        <v>45</v>
      </c>
      <c r="D5" s="436" t="s">
        <v>46</v>
      </c>
      <c r="S5" s="137"/>
      <c r="T5" s="137"/>
      <c r="AB5" s="137"/>
      <c r="AC5" s="141"/>
    </row>
    <row r="6" spans="1:29" s="140" customFormat="1" ht="12.75">
      <c r="A6" s="122"/>
      <c r="B6" s="124"/>
      <c r="C6" s="124"/>
      <c r="D6" s="124"/>
      <c r="E6" s="437"/>
      <c r="S6" s="137"/>
      <c r="T6" s="137"/>
      <c r="AB6" s="137"/>
      <c r="AC6" s="141"/>
    </row>
    <row r="7" spans="1:29" s="140" customFormat="1" ht="12.75">
      <c r="A7" s="122" t="s">
        <v>184</v>
      </c>
      <c r="B7" s="124">
        <v>9.0219417903002697</v>
      </c>
      <c r="C7" s="124">
        <v>7.7287065804640589</v>
      </c>
      <c r="D7" s="124">
        <v>1.2932352098362248</v>
      </c>
      <c r="S7" s="137"/>
      <c r="T7" s="137"/>
      <c r="AB7" s="137"/>
      <c r="AC7" s="141"/>
    </row>
    <row r="8" spans="1:29" ht="12.75">
      <c r="A8" s="158" t="s">
        <v>187</v>
      </c>
      <c r="B8" s="156">
        <v>9.2204974728815472</v>
      </c>
      <c r="C8" s="156">
        <v>7.7812072028545982</v>
      </c>
      <c r="D8" s="156">
        <v>1.4392902700269157</v>
      </c>
    </row>
    <row r="9" spans="1:29" ht="12.75">
      <c r="A9" s="375" t="s">
        <v>191</v>
      </c>
      <c r="B9" s="376">
        <v>8.9842992985414476</v>
      </c>
      <c r="C9" s="376">
        <v>7.5647680127995356</v>
      </c>
      <c r="D9" s="376">
        <v>1.4195312857419082</v>
      </c>
    </row>
    <row r="10" spans="1:29" ht="12.75">
      <c r="A10" s="155" t="s">
        <v>194</v>
      </c>
      <c r="B10" s="156">
        <v>9.2284123202557087</v>
      </c>
      <c r="C10" s="156">
        <v>7.7372861786702414</v>
      </c>
      <c r="D10" s="156">
        <v>1.4911261415854609</v>
      </c>
    </row>
    <row r="11" spans="1:29" ht="12.75">
      <c r="A11" s="155" t="s">
        <v>201</v>
      </c>
      <c r="B11" s="156">
        <v>9.4258710225072075</v>
      </c>
      <c r="C11" s="156">
        <v>7.874568369783983</v>
      </c>
      <c r="D11" s="156">
        <v>1.5513026527231999</v>
      </c>
    </row>
    <row r="12" spans="1:29" ht="12.75">
      <c r="A12" s="158" t="s">
        <v>215</v>
      </c>
      <c r="B12" s="156">
        <v>9.4337664424680785</v>
      </c>
      <c r="C12" s="156">
        <v>7.949238525180359</v>
      </c>
      <c r="D12" s="156">
        <v>1.4845279172877028</v>
      </c>
    </row>
    <row r="13" spans="1:29" ht="12.75">
      <c r="A13" s="375" t="s">
        <v>223</v>
      </c>
      <c r="B13" s="376">
        <v>9.6032657755810789</v>
      </c>
      <c r="C13" s="376">
        <v>8.1843839598454142</v>
      </c>
      <c r="D13" s="376">
        <v>1.4188818157356573</v>
      </c>
    </row>
    <row r="14" spans="1:29" ht="12.75">
      <c r="A14" s="158"/>
      <c r="B14" s="156"/>
      <c r="C14" s="156"/>
      <c r="D14" s="156"/>
    </row>
    <row r="15" spans="1:29" ht="12.75">
      <c r="A15" s="158"/>
      <c r="B15" s="156"/>
      <c r="C15" s="156"/>
      <c r="D15" s="156"/>
    </row>
    <row r="16" spans="1:29" ht="12.75" customHeight="1">
      <c r="A16" s="140"/>
      <c r="C16" s="161"/>
      <c r="D16" s="161"/>
      <c r="E16" s="162" t="s">
        <v>214</v>
      </c>
      <c r="F16" s="161"/>
      <c r="G16" s="161"/>
      <c r="H16" s="161"/>
      <c r="I16" s="161"/>
      <c r="J16" s="161"/>
      <c r="K16" s="140"/>
    </row>
    <row r="17" spans="1:29">
      <c r="A17" s="140"/>
      <c r="B17" s="140"/>
      <c r="C17" s="140"/>
      <c r="D17" s="140"/>
      <c r="E17" s="140"/>
      <c r="F17" s="140"/>
      <c r="G17" s="140"/>
      <c r="H17" s="140"/>
      <c r="I17" s="140"/>
      <c r="J17" s="140"/>
      <c r="K17" s="140"/>
    </row>
    <row r="18" spans="1:29">
      <c r="A18" s="140"/>
      <c r="B18" s="140"/>
      <c r="C18" s="140"/>
      <c r="D18" s="140"/>
      <c r="E18" s="140"/>
      <c r="F18" s="140"/>
      <c r="G18" s="140"/>
      <c r="H18" s="140"/>
      <c r="I18" s="140"/>
      <c r="J18" s="140"/>
      <c r="K18" s="140"/>
    </row>
    <row r="19" spans="1:29">
      <c r="A19" s="140"/>
      <c r="B19" s="140"/>
      <c r="C19" s="140"/>
      <c r="D19" s="140"/>
      <c r="E19" s="140"/>
      <c r="F19" s="140"/>
      <c r="G19" s="140"/>
      <c r="H19" s="140"/>
      <c r="I19" s="140"/>
      <c r="J19" s="140"/>
      <c r="K19" s="140"/>
    </row>
    <row r="20" spans="1:29">
      <c r="A20" s="140"/>
      <c r="B20" s="140"/>
      <c r="C20" s="140"/>
      <c r="D20" s="140"/>
      <c r="E20" s="140"/>
      <c r="F20" s="140"/>
      <c r="G20" s="140"/>
      <c r="H20" s="140"/>
      <c r="I20" s="140"/>
      <c r="J20" s="140"/>
      <c r="K20" s="140"/>
    </row>
    <row r="21" spans="1:29">
      <c r="A21" s="140"/>
      <c r="B21" s="140"/>
      <c r="C21" s="140"/>
      <c r="D21" s="140"/>
      <c r="E21" s="140"/>
      <c r="F21" s="140"/>
      <c r="G21" s="140"/>
      <c r="H21" s="140"/>
      <c r="I21" s="140"/>
      <c r="J21" s="140"/>
      <c r="K21" s="140"/>
    </row>
    <row r="22" spans="1:29">
      <c r="A22" s="140"/>
      <c r="B22" s="140"/>
      <c r="C22" s="140"/>
      <c r="D22" s="140"/>
      <c r="E22" s="140"/>
      <c r="F22" s="140"/>
      <c r="G22" s="140"/>
      <c r="H22" s="140"/>
      <c r="I22" s="140"/>
      <c r="J22" s="140"/>
      <c r="K22" s="140"/>
    </row>
    <row r="23" spans="1:29" s="140" customFormat="1">
      <c r="S23" s="137"/>
      <c r="T23" s="137"/>
      <c r="AB23" s="137"/>
      <c r="AC23" s="141"/>
    </row>
    <row r="24" spans="1:29" s="140" customFormat="1">
      <c r="S24" s="137"/>
      <c r="T24" s="137"/>
      <c r="AB24" s="137"/>
      <c r="AC24" s="141"/>
    </row>
    <row r="25" spans="1:29" s="140" customFormat="1">
      <c r="S25" s="137"/>
      <c r="T25" s="137"/>
      <c r="AB25" s="137"/>
      <c r="AC25" s="141"/>
    </row>
    <row r="26" spans="1:29" s="140" customFormat="1">
      <c r="S26" s="137"/>
      <c r="T26" s="137"/>
      <c r="AB26" s="137"/>
      <c r="AC26" s="141"/>
    </row>
    <row r="27" spans="1:29" s="140" customFormat="1">
      <c r="S27" s="137"/>
      <c r="T27" s="137"/>
      <c r="AB27" s="137"/>
      <c r="AC27" s="141"/>
    </row>
    <row r="28" spans="1:29" s="140" customFormat="1">
      <c r="S28" s="137"/>
      <c r="T28" s="137"/>
      <c r="AB28" s="137"/>
      <c r="AC28" s="141"/>
    </row>
    <row r="29" spans="1:29" s="140" customFormat="1">
      <c r="S29" s="137"/>
      <c r="T29" s="137"/>
      <c r="AB29" s="137"/>
      <c r="AC29" s="141"/>
    </row>
    <row r="30" spans="1:29" s="140" customFormat="1">
      <c r="S30" s="137"/>
      <c r="T30" s="137"/>
      <c r="AB30" s="137"/>
      <c r="AC30" s="141"/>
    </row>
    <row r="31" spans="1:29" s="140" customFormat="1" ht="12.75">
      <c r="A31" s="163"/>
      <c r="B31" s="163"/>
      <c r="C31" s="163"/>
      <c r="D31" s="163"/>
      <c r="E31" s="163"/>
      <c r="F31" s="163"/>
      <c r="G31" s="163"/>
      <c r="H31" s="163"/>
      <c r="I31" s="163"/>
      <c r="J31" s="163"/>
      <c r="K31" s="163"/>
      <c r="L31" s="163"/>
      <c r="S31" s="137"/>
      <c r="T31" s="137"/>
      <c r="AB31" s="137"/>
      <c r="AC31" s="141"/>
    </row>
    <row r="32" spans="1:29" s="140" customFormat="1">
      <c r="S32" s="137"/>
      <c r="T32" s="137"/>
      <c r="AB32" s="137"/>
      <c r="AC32" s="141"/>
    </row>
    <row r="33" spans="1:11">
      <c r="A33" s="140"/>
      <c r="B33" s="140"/>
      <c r="C33" s="140"/>
      <c r="D33" s="140"/>
      <c r="E33" s="140"/>
      <c r="F33" s="140"/>
      <c r="G33" s="140"/>
      <c r="H33" s="140"/>
      <c r="I33" s="140"/>
      <c r="J33" s="140"/>
      <c r="K33" s="140"/>
    </row>
    <row r="34" spans="1:11">
      <c r="A34" s="140"/>
      <c r="B34" s="140"/>
      <c r="C34" s="140"/>
      <c r="D34" s="140"/>
      <c r="E34" s="140"/>
      <c r="F34" s="140"/>
      <c r="G34" s="140"/>
      <c r="H34" s="140"/>
      <c r="I34" s="140"/>
      <c r="J34" s="140"/>
      <c r="K34" s="140"/>
    </row>
    <row r="35" spans="1:11">
      <c r="A35" s="140"/>
      <c r="B35" s="140"/>
      <c r="C35" s="140"/>
      <c r="D35" s="140"/>
      <c r="E35" s="140"/>
      <c r="F35" s="140"/>
      <c r="G35" s="140"/>
      <c r="H35" s="140"/>
      <c r="I35" s="140"/>
      <c r="J35" s="140"/>
      <c r="K35" s="140"/>
    </row>
  </sheetData>
  <mergeCells count="1">
    <mergeCell ref="A4:E4"/>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1"/>
  </sheetPr>
  <dimension ref="C1:BD45"/>
  <sheetViews>
    <sheetView showGridLines="0" topLeftCell="A13" zoomScale="110" zoomScaleNormal="110" workbookViewId="0">
      <selection activeCell="R38" sqref="R38"/>
    </sheetView>
  </sheetViews>
  <sheetFormatPr baseColWidth="10" defaultColWidth="11.42578125" defaultRowHeight="11.25"/>
  <cols>
    <col min="1" max="1" width="11.42578125" style="142"/>
    <col min="2" max="2" width="3.5703125" style="142" customWidth="1"/>
    <col min="3" max="3" width="22.7109375" style="142" customWidth="1"/>
    <col min="4" max="4" width="6.42578125" style="142" customWidth="1"/>
    <col min="5" max="5" width="7.5703125" style="142" customWidth="1"/>
    <col min="6" max="6" width="6" style="142" customWidth="1"/>
    <col min="7" max="7" width="2" style="142" customWidth="1"/>
    <col min="8" max="8" width="7.140625" style="142" customWidth="1"/>
    <col min="9" max="9" width="8.42578125" style="142" customWidth="1"/>
    <col min="10" max="10" width="8.7109375" style="142" customWidth="1"/>
    <col min="11" max="11" width="5.5703125" style="142" customWidth="1"/>
    <col min="12" max="12" width="7.28515625" style="142" customWidth="1"/>
    <col min="13" max="13" width="8.7109375" style="142" customWidth="1"/>
    <col min="14" max="14" width="3.5703125" style="142" customWidth="1"/>
    <col min="15" max="15" width="3.28515625" style="142" customWidth="1"/>
    <col min="16" max="24" width="4.7109375" style="142" customWidth="1"/>
    <col min="25" max="25" width="2.140625" style="142" customWidth="1"/>
    <col min="26" max="26" width="4.7109375" style="142" customWidth="1"/>
    <col min="27" max="27" width="4.7109375" style="143" customWidth="1"/>
    <col min="28" max="28" width="4.7109375" style="143" hidden="1" customWidth="1"/>
    <col min="29" max="30" width="4.7109375" style="142" hidden="1" customWidth="1"/>
    <col min="31" max="34" width="7" style="142" hidden="1" customWidth="1"/>
    <col min="35" max="35" width="7" style="142" customWidth="1"/>
    <col min="36" max="36" width="7" style="143" customWidth="1"/>
    <col min="37" max="37" width="7" style="144" customWidth="1"/>
    <col min="38" max="38" width="7" style="142" customWidth="1"/>
    <col min="39" max="47" width="5.5703125" style="142" customWidth="1"/>
    <col min="48" max="55" width="5" style="142" customWidth="1"/>
    <col min="56" max="58" width="11.42578125" style="142"/>
    <col min="59" max="60" width="2.7109375" style="142" customWidth="1"/>
    <col min="61" max="68" width="8.85546875" style="142" customWidth="1"/>
    <col min="69" max="16384" width="11.42578125" style="142"/>
  </cols>
  <sheetData>
    <row r="1" spans="3:56" ht="18.75" customHeight="1">
      <c r="C1" s="866" t="s">
        <v>47</v>
      </c>
      <c r="D1" s="866"/>
      <c r="E1" s="866"/>
      <c r="F1" s="866"/>
      <c r="G1" s="866"/>
      <c r="H1" s="866"/>
      <c r="I1" s="866"/>
      <c r="J1" s="866"/>
      <c r="K1" s="866"/>
      <c r="L1" s="866"/>
      <c r="M1" s="866"/>
    </row>
    <row r="2" spans="3:56" ht="12.75" customHeight="1">
      <c r="C2" s="865" t="s">
        <v>153</v>
      </c>
      <c r="D2" s="865"/>
      <c r="E2" s="865"/>
      <c r="F2" s="865"/>
      <c r="G2" s="865"/>
      <c r="H2" s="865"/>
      <c r="I2" s="865"/>
      <c r="J2" s="865"/>
      <c r="K2" s="865"/>
      <c r="L2" s="865"/>
      <c r="M2" s="865"/>
    </row>
    <row r="3" spans="3:56" ht="10.5" customHeight="1">
      <c r="C3" s="865" t="s">
        <v>212</v>
      </c>
      <c r="D3" s="865"/>
      <c r="E3" s="865"/>
      <c r="F3" s="865"/>
      <c r="G3" s="865"/>
      <c r="H3" s="865"/>
      <c r="I3" s="865"/>
      <c r="J3" s="865"/>
      <c r="K3" s="865"/>
      <c r="L3" s="865"/>
      <c r="M3" s="865"/>
    </row>
    <row r="4" spans="3:56" ht="12" customHeight="1">
      <c r="C4" s="867" t="s">
        <v>219</v>
      </c>
      <c r="D4" s="867"/>
      <c r="E4" s="867"/>
      <c r="F4" s="867"/>
      <c r="G4" s="867"/>
      <c r="H4" s="867"/>
      <c r="I4" s="867"/>
      <c r="J4" s="867"/>
      <c r="K4" s="867"/>
      <c r="L4" s="867"/>
      <c r="M4" s="867"/>
    </row>
    <row r="5" spans="3:56" s="140" customFormat="1" ht="6.75" customHeight="1">
      <c r="C5" s="165"/>
      <c r="D5" s="165"/>
      <c r="E5" s="163"/>
      <c r="F5" s="163"/>
      <c r="G5" s="163"/>
      <c r="H5" s="163"/>
      <c r="I5" s="163"/>
      <c r="J5" s="163"/>
      <c r="K5" s="163"/>
      <c r="L5" s="163"/>
      <c r="M5" s="163"/>
      <c r="AA5" s="137"/>
      <c r="AB5" s="137"/>
      <c r="AJ5" s="137"/>
      <c r="AK5" s="141"/>
    </row>
    <row r="6" spans="3:56" s="140" customFormat="1" ht="16.5" customHeight="1">
      <c r="C6" s="868" t="s">
        <v>107</v>
      </c>
      <c r="D6" s="870" t="s">
        <v>16</v>
      </c>
      <c r="E6" s="871"/>
      <c r="F6" s="871"/>
      <c r="G6" s="872"/>
      <c r="H6" s="870" t="s">
        <v>89</v>
      </c>
      <c r="I6" s="871"/>
      <c r="J6" s="872"/>
      <c r="K6" s="870" t="s">
        <v>61</v>
      </c>
      <c r="L6" s="871"/>
      <c r="M6" s="872"/>
      <c r="AA6" s="137"/>
      <c r="AB6" s="137"/>
      <c r="AJ6" s="137"/>
      <c r="AK6" s="141"/>
    </row>
    <row r="7" spans="3:56" s="140" customFormat="1" ht="29.25" customHeight="1">
      <c r="C7" s="869"/>
      <c r="D7" s="415" t="s">
        <v>7</v>
      </c>
      <c r="E7" s="415" t="s">
        <v>45</v>
      </c>
      <c r="F7" s="870" t="s">
        <v>48</v>
      </c>
      <c r="G7" s="872"/>
      <c r="H7" s="415" t="s">
        <v>7</v>
      </c>
      <c r="I7" s="415" t="s">
        <v>45</v>
      </c>
      <c r="J7" s="415" t="s">
        <v>48</v>
      </c>
      <c r="K7" s="415" t="s">
        <v>7</v>
      </c>
      <c r="L7" s="415" t="s">
        <v>45</v>
      </c>
      <c r="M7" s="421" t="s">
        <v>48</v>
      </c>
      <c r="Z7" s="364"/>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13"/>
    </row>
    <row r="8" spans="3:56" ht="11.25" customHeight="1">
      <c r="C8" s="146"/>
      <c r="D8" s="146"/>
      <c r="E8" s="146"/>
      <c r="F8" s="146"/>
      <c r="G8" s="146"/>
      <c r="H8" s="146"/>
      <c r="I8" s="146"/>
      <c r="J8" s="146"/>
      <c r="K8" s="146"/>
      <c r="L8" s="146"/>
      <c r="M8" s="146"/>
      <c r="Z8" s="339"/>
      <c r="AA8" s="339"/>
      <c r="AB8" s="357"/>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4"/>
    </row>
    <row r="9" spans="3:56" ht="10.5" customHeight="1">
      <c r="C9" s="865" t="s">
        <v>108</v>
      </c>
      <c r="D9" s="865"/>
      <c r="E9" s="865"/>
      <c r="F9" s="865"/>
      <c r="G9" s="865"/>
      <c r="H9" s="865"/>
      <c r="I9" s="865"/>
      <c r="J9" s="865"/>
      <c r="K9" s="865"/>
      <c r="L9" s="865"/>
      <c r="M9" s="865"/>
      <c r="Z9" s="339"/>
      <c r="AA9" s="339"/>
      <c r="AB9" s="357"/>
      <c r="AC9" s="119"/>
      <c r="AD9" s="119"/>
      <c r="AE9" s="119"/>
      <c r="AF9" s="119"/>
      <c r="AG9" s="119"/>
      <c r="AH9" s="119"/>
      <c r="AI9" s="357"/>
      <c r="AJ9" s="119"/>
      <c r="AK9" s="119"/>
      <c r="AL9" s="119"/>
      <c r="AM9" s="119"/>
      <c r="AN9" s="119"/>
      <c r="AO9" s="119"/>
      <c r="AP9" s="357"/>
      <c r="AQ9" s="119"/>
      <c r="AR9" s="119"/>
      <c r="AS9" s="119"/>
      <c r="AT9" s="119"/>
      <c r="AU9" s="119"/>
      <c r="AV9" s="119"/>
      <c r="AW9" s="357"/>
      <c r="AX9" s="119"/>
      <c r="AY9" s="119"/>
      <c r="AZ9" s="119"/>
      <c r="BA9" s="119"/>
      <c r="BB9" s="119"/>
      <c r="BC9" s="119"/>
      <c r="BD9" s="114"/>
    </row>
    <row r="10" spans="3:56" ht="10.5" customHeight="1">
      <c r="C10" s="146"/>
      <c r="D10" s="146"/>
      <c r="E10" s="146"/>
      <c r="F10" s="146"/>
      <c r="G10" s="146"/>
      <c r="H10" s="146"/>
      <c r="I10" s="146"/>
      <c r="J10" s="146"/>
      <c r="K10" s="146"/>
      <c r="L10" s="146"/>
      <c r="M10" s="146"/>
      <c r="Z10" s="339"/>
      <c r="AA10" s="339"/>
      <c r="AB10" s="357"/>
      <c r="AC10" s="119"/>
      <c r="AD10" s="119"/>
      <c r="AE10" s="357"/>
      <c r="AF10" s="119"/>
      <c r="AG10" s="119"/>
      <c r="AH10" s="119"/>
      <c r="AI10" s="357"/>
      <c r="AJ10" s="119"/>
      <c r="AK10" s="119"/>
      <c r="AL10" s="357"/>
      <c r="AM10" s="119"/>
      <c r="AN10" s="119"/>
      <c r="AO10" s="119"/>
      <c r="AP10" s="357"/>
      <c r="AQ10" s="119"/>
      <c r="AR10" s="119"/>
      <c r="AS10" s="357"/>
      <c r="AT10" s="119"/>
      <c r="AU10" s="119"/>
      <c r="AV10" s="119"/>
      <c r="AW10" s="357"/>
      <c r="AX10" s="119"/>
      <c r="AY10" s="119"/>
      <c r="AZ10" s="357"/>
      <c r="BA10" s="119"/>
      <c r="BB10" s="119"/>
      <c r="BC10" s="119"/>
      <c r="BD10" s="114"/>
    </row>
    <row r="11" spans="3:56" ht="11.1" customHeight="1">
      <c r="C11" s="122">
        <v>2004</v>
      </c>
      <c r="D11" s="124">
        <v>10.020742707391912</v>
      </c>
      <c r="E11" s="124">
        <v>8.3170562045464891</v>
      </c>
      <c r="F11" s="131">
        <v>1.7036865028454327</v>
      </c>
      <c r="G11" s="124"/>
      <c r="H11" s="124">
        <v>9.0999500285273776</v>
      </c>
      <c r="I11" s="124">
        <v>7.7841108162610997</v>
      </c>
      <c r="J11" s="124">
        <v>1.3158392122662608</v>
      </c>
      <c r="K11" s="124">
        <v>10.53101008628493</v>
      </c>
      <c r="L11" s="124">
        <v>8.9314627294560527</v>
      </c>
      <c r="M11" s="124">
        <v>1.5995473568288432</v>
      </c>
      <c r="Z11" s="339"/>
      <c r="AA11" s="339"/>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114"/>
    </row>
    <row r="12" spans="3:56" ht="11.1" customHeight="1">
      <c r="C12" s="122">
        <v>2005</v>
      </c>
      <c r="D12" s="124">
        <v>11.313257880016051</v>
      </c>
      <c r="E12" s="124">
        <v>9.7057427421184315</v>
      </c>
      <c r="F12" s="131">
        <v>1.6075151378976147</v>
      </c>
      <c r="G12" s="124"/>
      <c r="H12" s="124">
        <v>9.7991899581239643</v>
      </c>
      <c r="I12" s="124">
        <v>8.4246970773437777</v>
      </c>
      <c r="J12" s="124">
        <v>1.3744928807802097</v>
      </c>
      <c r="K12" s="124">
        <v>11.082681825150262</v>
      </c>
      <c r="L12" s="124">
        <v>9.4857996542650458</v>
      </c>
      <c r="M12" s="124">
        <v>1.5968821708851799</v>
      </c>
      <c r="N12" s="164"/>
      <c r="O12" s="164"/>
      <c r="Q12" s="114"/>
      <c r="Z12" s="339"/>
      <c r="AA12" s="339"/>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114"/>
    </row>
    <row r="13" spans="3:56" ht="11.1" customHeight="1">
      <c r="C13" s="122">
        <v>2006</v>
      </c>
      <c r="D13" s="124">
        <v>11.704582664622691</v>
      </c>
      <c r="E13" s="124">
        <v>9.9668634615492238</v>
      </c>
      <c r="F13" s="131">
        <v>1.7377192030734665</v>
      </c>
      <c r="G13" s="124"/>
      <c r="H13" s="124">
        <v>9.9427475604036477</v>
      </c>
      <c r="I13" s="124">
        <v>8.5182937564802135</v>
      </c>
      <c r="J13" s="124">
        <v>1.424453803923452</v>
      </c>
      <c r="K13" s="124">
        <v>10.903981440574256</v>
      </c>
      <c r="L13" s="124">
        <v>9.2875985115053101</v>
      </c>
      <c r="M13" s="124">
        <v>1.6163829290689975</v>
      </c>
      <c r="N13" s="164"/>
      <c r="Q13" s="114"/>
      <c r="Z13" s="354"/>
      <c r="AA13" s="340"/>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114"/>
    </row>
    <row r="14" spans="3:56" s="114" customFormat="1" ht="11.1" customHeight="1">
      <c r="C14" s="122">
        <v>2007</v>
      </c>
      <c r="D14" s="124">
        <v>11.548987563255087</v>
      </c>
      <c r="E14" s="124">
        <v>9.5807628497548603</v>
      </c>
      <c r="F14" s="131">
        <v>1.9682247135002129</v>
      </c>
      <c r="G14" s="124"/>
      <c r="H14" s="124">
        <v>9.5711980783994051</v>
      </c>
      <c r="I14" s="124">
        <v>8.0729187076856039</v>
      </c>
      <c r="J14" s="124">
        <v>1.4982793707137738</v>
      </c>
      <c r="K14" s="124">
        <v>10.906748189761126</v>
      </c>
      <c r="L14" s="124">
        <v>9.2070985530487341</v>
      </c>
      <c r="M14" s="124">
        <v>1.6996496367123348</v>
      </c>
      <c r="Z14" s="119"/>
      <c r="AA14" s="340"/>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row>
    <row r="15" spans="3:56" s="114" customFormat="1" ht="11.1" customHeight="1">
      <c r="C15" s="122">
        <v>2008</v>
      </c>
      <c r="D15" s="124">
        <v>11.51892514264674</v>
      </c>
      <c r="E15" s="124">
        <v>9.6459276708330144</v>
      </c>
      <c r="F15" s="131">
        <v>1.8729974718137254</v>
      </c>
      <c r="G15" s="124"/>
      <c r="H15" s="124">
        <v>10.249359964126084</v>
      </c>
      <c r="I15" s="124">
        <v>8.7112995399167836</v>
      </c>
      <c r="J15" s="124">
        <v>1.5380604242093008</v>
      </c>
      <c r="K15" s="124">
        <v>11.03569094705324</v>
      </c>
      <c r="L15" s="124">
        <v>9.2595054935637915</v>
      </c>
      <c r="M15" s="124">
        <v>1.776185453489489</v>
      </c>
      <c r="Z15" s="119"/>
      <c r="AA15" s="340"/>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row>
    <row r="16" spans="3:56" s="114" customFormat="1" ht="11.1" customHeight="1">
      <c r="C16" s="122">
        <v>2009</v>
      </c>
      <c r="D16" s="124">
        <v>11.660299138689945</v>
      </c>
      <c r="E16" s="124">
        <v>9.8666945001925423</v>
      </c>
      <c r="F16" s="131">
        <v>1.7936046384973929</v>
      </c>
      <c r="G16" s="166"/>
      <c r="H16" s="124">
        <v>10.467618722886513</v>
      </c>
      <c r="I16" s="124">
        <v>8.7095523006675748</v>
      </c>
      <c r="J16" s="124">
        <v>1.7580664222188491</v>
      </c>
      <c r="K16" s="124">
        <v>12.010431636786588</v>
      </c>
      <c r="L16" s="124">
        <v>10.147597337933281</v>
      </c>
      <c r="M16" s="124">
        <v>1.86283429885332</v>
      </c>
      <c r="Z16" s="119"/>
      <c r="AA16" s="340"/>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row>
    <row r="17" spans="3:56" ht="11.1" customHeight="1">
      <c r="C17" s="122">
        <v>2010</v>
      </c>
      <c r="D17" s="124">
        <v>12.106413951067909</v>
      </c>
      <c r="E17" s="124">
        <v>10.03772165735055</v>
      </c>
      <c r="F17" s="131">
        <v>2.0686922937173309</v>
      </c>
      <c r="G17" s="124"/>
      <c r="H17" s="124">
        <v>11.416189568866361</v>
      </c>
      <c r="I17" s="124">
        <v>9.514372286683443</v>
      </c>
      <c r="J17" s="124">
        <v>1.9018172821829875</v>
      </c>
      <c r="K17" s="124">
        <v>12.39006313012314</v>
      </c>
      <c r="L17" s="124">
        <v>10.416556700404426</v>
      </c>
      <c r="M17" s="124">
        <v>1.9735064297187814</v>
      </c>
      <c r="Q17" s="114"/>
      <c r="Z17" s="119"/>
      <c r="AA17" s="340"/>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114"/>
    </row>
    <row r="18" spans="3:56" ht="11.1" customHeight="1">
      <c r="C18" s="122">
        <v>2011</v>
      </c>
      <c r="D18" s="124">
        <v>13.15950923568095</v>
      </c>
      <c r="E18" s="124">
        <v>10.895084246283446</v>
      </c>
      <c r="F18" s="131">
        <v>2.2644249893974875</v>
      </c>
      <c r="G18" s="124"/>
      <c r="H18" s="124">
        <v>12.195364954710605</v>
      </c>
      <c r="I18" s="124">
        <v>10.148752561860864</v>
      </c>
      <c r="J18" s="124">
        <v>2.0466123928497466</v>
      </c>
      <c r="K18" s="124">
        <v>13.378293246467496</v>
      </c>
      <c r="L18" s="124">
        <v>11.090948819361282</v>
      </c>
      <c r="M18" s="124">
        <v>2.2873444271060972</v>
      </c>
      <c r="Q18" s="114"/>
      <c r="Z18" s="119"/>
      <c r="AA18" s="340"/>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114"/>
    </row>
    <row r="19" spans="3:56" ht="11.1" customHeight="1">
      <c r="C19" s="122">
        <v>2012</v>
      </c>
      <c r="D19" s="124">
        <v>13.796297523472392</v>
      </c>
      <c r="E19" s="124">
        <v>11.370599034267368</v>
      </c>
      <c r="F19" s="131">
        <v>2.4256984892048927</v>
      </c>
      <c r="G19" s="124"/>
      <c r="H19" s="124">
        <v>12.568452135308087</v>
      </c>
      <c r="I19" s="124">
        <v>10.57728319704219</v>
      </c>
      <c r="J19" s="124">
        <v>1.9911689382658249</v>
      </c>
      <c r="K19" s="124">
        <v>13.915849067187343</v>
      </c>
      <c r="L19" s="124">
        <v>11.605926376540667</v>
      </c>
      <c r="M19" s="124">
        <v>2.3099226906466046</v>
      </c>
      <c r="Q19" s="114"/>
      <c r="Z19" s="119"/>
      <c r="AA19" s="340"/>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114"/>
    </row>
    <row r="20" spans="3:56" ht="11.1" customHeight="1">
      <c r="C20" s="122"/>
      <c r="D20" s="124"/>
      <c r="E20" s="147"/>
      <c r="F20" s="124"/>
      <c r="G20" s="124"/>
      <c r="H20" s="124"/>
      <c r="I20" s="145"/>
      <c r="J20" s="124"/>
      <c r="K20" s="124"/>
      <c r="L20" s="145"/>
      <c r="M20" s="124"/>
      <c r="Q20" s="114"/>
      <c r="Z20" s="119"/>
      <c r="AA20" s="340"/>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114"/>
    </row>
    <row r="21" spans="3:56" ht="11.1" customHeight="1">
      <c r="C21" s="865" t="s">
        <v>109</v>
      </c>
      <c r="D21" s="865"/>
      <c r="E21" s="865"/>
      <c r="F21" s="865"/>
      <c r="G21" s="865"/>
      <c r="H21" s="865"/>
      <c r="I21" s="865"/>
      <c r="J21" s="865"/>
      <c r="K21" s="865"/>
      <c r="L21" s="865"/>
      <c r="M21" s="865"/>
      <c r="Q21" s="114"/>
      <c r="Z21" s="119"/>
      <c r="AA21" s="340"/>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114"/>
    </row>
    <row r="22" spans="3:56" ht="11.1" customHeight="1">
      <c r="C22" s="125">
        <v>2011</v>
      </c>
      <c r="D22" s="145"/>
      <c r="E22" s="145"/>
      <c r="F22" s="148"/>
      <c r="G22" s="147"/>
      <c r="H22" s="145"/>
      <c r="I22" s="145"/>
      <c r="J22" s="145"/>
      <c r="K22" s="145"/>
      <c r="L22" s="145"/>
      <c r="M22" s="145"/>
      <c r="Z22" s="119"/>
      <c r="AA22" s="340"/>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114"/>
    </row>
    <row r="23" spans="3:56" ht="11.1" customHeight="1">
      <c r="C23" s="122" t="s">
        <v>101</v>
      </c>
      <c r="D23" s="124">
        <v>8.9618328984771232</v>
      </c>
      <c r="E23" s="124">
        <v>7.3285670334758759</v>
      </c>
      <c r="F23" s="131">
        <v>1.6332658650012395</v>
      </c>
      <c r="G23" s="124" t="s">
        <v>25</v>
      </c>
      <c r="H23" s="124">
        <v>9.0369752305046678</v>
      </c>
      <c r="I23" s="124">
        <v>7.6321330620342165</v>
      </c>
      <c r="J23" s="124">
        <v>1.4048421684704588</v>
      </c>
      <c r="K23" s="124">
        <v>9.6595093997925705</v>
      </c>
      <c r="L23" s="124">
        <v>8.0836667886861804</v>
      </c>
      <c r="M23" s="124">
        <v>1.5758426111063721</v>
      </c>
      <c r="P23" s="149"/>
      <c r="Q23" s="149"/>
      <c r="R23" s="149"/>
      <c r="S23" s="149"/>
      <c r="T23" s="149"/>
      <c r="U23" s="149"/>
      <c r="V23" s="149"/>
      <c r="W23" s="149"/>
      <c r="X23" s="149"/>
      <c r="Z23" s="119"/>
      <c r="AA23" s="340"/>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114"/>
    </row>
    <row r="24" spans="3:56" ht="11.1" customHeight="1">
      <c r="C24" s="122" t="s">
        <v>99</v>
      </c>
      <c r="D24" s="124">
        <v>9.3648307918035254</v>
      </c>
      <c r="E24" s="124">
        <v>7.8820465828300676</v>
      </c>
      <c r="F24" s="131">
        <v>1.4827842089734597</v>
      </c>
      <c r="G24" s="124" t="s">
        <v>25</v>
      </c>
      <c r="H24" s="124">
        <v>8.5462165461317952</v>
      </c>
      <c r="I24" s="124">
        <v>7.2069069975458531</v>
      </c>
      <c r="J24" s="124">
        <v>1.3393095485859505</v>
      </c>
      <c r="K24" s="124">
        <v>8.9253376564705533</v>
      </c>
      <c r="L24" s="124">
        <v>7.5021331257236064</v>
      </c>
      <c r="M24" s="124">
        <v>1.4232045307469285</v>
      </c>
      <c r="P24" s="130"/>
      <c r="Q24" s="130"/>
      <c r="R24" s="130"/>
      <c r="S24" s="130"/>
      <c r="T24" s="130"/>
      <c r="U24" s="130"/>
      <c r="V24" s="130"/>
      <c r="W24" s="130"/>
      <c r="X24" s="130"/>
      <c r="Z24" s="119"/>
      <c r="AA24" s="340"/>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114"/>
    </row>
    <row r="25" spans="3:56" ht="11.1" customHeight="1">
      <c r="C25" s="122" t="s">
        <v>100</v>
      </c>
      <c r="D25" s="124">
        <v>9.6973861268091248</v>
      </c>
      <c r="E25" s="124">
        <v>8.3363165337353795</v>
      </c>
      <c r="F25" s="131">
        <v>1.3610695930737509</v>
      </c>
      <c r="G25" s="124" t="s">
        <v>25</v>
      </c>
      <c r="H25" s="124">
        <v>8.1357596690537584</v>
      </c>
      <c r="I25" s="124">
        <v>6.9427916340789873</v>
      </c>
      <c r="J25" s="124">
        <v>1.1929680349747689</v>
      </c>
      <c r="K25" s="124">
        <v>9.750685213771888</v>
      </c>
      <c r="L25" s="124">
        <v>8.0648085513725292</v>
      </c>
      <c r="M25" s="124">
        <v>1.6858766623993577</v>
      </c>
      <c r="P25" s="130"/>
      <c r="Q25" s="130"/>
      <c r="R25" s="130"/>
      <c r="S25" s="130"/>
      <c r="T25" s="130"/>
      <c r="U25" s="130"/>
      <c r="V25" s="130"/>
      <c r="W25" s="130"/>
      <c r="X25" s="130"/>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row>
    <row r="26" spans="3:56" ht="11.1" customHeight="1">
      <c r="C26" s="122" t="s">
        <v>102</v>
      </c>
      <c r="D26" s="124">
        <v>8.7078522926783464</v>
      </c>
      <c r="E26" s="124">
        <v>7.3520385632159169</v>
      </c>
      <c r="F26" s="150">
        <v>1.3558137294624315</v>
      </c>
      <c r="G26" s="146" t="s">
        <v>25</v>
      </c>
      <c r="H26" s="124">
        <v>8.9039126107656443</v>
      </c>
      <c r="I26" s="124">
        <v>7.47123165297638</v>
      </c>
      <c r="J26" s="124">
        <v>1.4326809577892619</v>
      </c>
      <c r="K26" s="124">
        <v>9.0447010666521219</v>
      </c>
      <c r="L26" s="124">
        <v>7.7283044020578382</v>
      </c>
      <c r="M26" s="124">
        <v>1.3163966645942904</v>
      </c>
      <c r="P26" s="130"/>
      <c r="Q26" s="130"/>
      <c r="R26" s="130"/>
      <c r="S26" s="130"/>
      <c r="T26" s="130"/>
      <c r="U26" s="130"/>
      <c r="V26" s="130"/>
      <c r="W26" s="130"/>
      <c r="X26" s="130"/>
    </row>
    <row r="27" spans="3:56" ht="11.1" customHeight="1">
      <c r="C27" s="61">
        <v>2012</v>
      </c>
      <c r="D27" s="124"/>
      <c r="E27" s="124"/>
      <c r="F27" s="150"/>
      <c r="G27" s="146"/>
      <c r="H27" s="124"/>
      <c r="I27" s="124"/>
      <c r="J27" s="124"/>
      <c r="K27" s="124"/>
      <c r="L27" s="124"/>
      <c r="M27" s="124"/>
      <c r="P27" s="130"/>
      <c r="Q27" s="130"/>
      <c r="R27" s="130"/>
      <c r="S27" s="130"/>
      <c r="T27" s="130"/>
      <c r="U27" s="130"/>
      <c r="V27" s="130"/>
      <c r="W27" s="130"/>
      <c r="X27" s="130"/>
    </row>
    <row r="28" spans="3:56" s="140" customFormat="1" ht="11.1" customHeight="1">
      <c r="C28" s="122" t="s">
        <v>101</v>
      </c>
      <c r="D28" s="124">
        <v>8.4800507065315518</v>
      </c>
      <c r="E28" s="124">
        <v>7.4402631150698717</v>
      </c>
      <c r="F28" s="150">
        <v>1.0397875914616868</v>
      </c>
      <c r="G28" s="146" t="s">
        <v>25</v>
      </c>
      <c r="H28" s="124">
        <v>9.0501285388267014</v>
      </c>
      <c r="I28" s="124">
        <v>7.7684480727306786</v>
      </c>
      <c r="J28" s="124">
        <v>1.2816804660960257</v>
      </c>
      <c r="K28" s="124">
        <v>9.6359575173764043</v>
      </c>
      <c r="L28" s="124">
        <v>8.0132086352525267</v>
      </c>
      <c r="M28" s="124">
        <v>1.6227488821239078</v>
      </c>
      <c r="P28" s="123"/>
      <c r="Q28" s="123"/>
      <c r="R28" s="123"/>
      <c r="S28" s="123"/>
      <c r="T28" s="123"/>
      <c r="U28" s="123"/>
      <c r="V28" s="123"/>
      <c r="W28" s="123"/>
      <c r="X28" s="123"/>
      <c r="AA28" s="137"/>
      <c r="AB28" s="137"/>
      <c r="AJ28" s="137"/>
      <c r="AK28" s="141"/>
    </row>
    <row r="29" spans="3:56" s="140" customFormat="1" ht="11.1" customHeight="1">
      <c r="C29" s="122" t="s">
        <v>99</v>
      </c>
      <c r="D29" s="124">
        <v>9.9758733707964069</v>
      </c>
      <c r="E29" s="124">
        <v>8.3219296366082993</v>
      </c>
      <c r="F29" s="150">
        <v>1.6539437341881009</v>
      </c>
      <c r="G29" s="146"/>
      <c r="H29" s="124">
        <v>8.694971140288585</v>
      </c>
      <c r="I29" s="124">
        <v>7.3841540086077115</v>
      </c>
      <c r="J29" s="124">
        <v>1.3108171316808725</v>
      </c>
      <c r="K29" s="124">
        <v>9.2119036149543589</v>
      </c>
      <c r="L29" s="124">
        <v>7.8108312984240929</v>
      </c>
      <c r="M29" s="124">
        <v>1.4010723165302663</v>
      </c>
      <c r="P29" s="123"/>
      <c r="Q29" s="123"/>
      <c r="R29" s="123"/>
      <c r="S29" s="123"/>
      <c r="T29" s="123"/>
      <c r="U29" s="123"/>
      <c r="V29" s="123"/>
      <c r="W29" s="123"/>
      <c r="X29" s="123"/>
      <c r="AA29" s="137"/>
      <c r="AB29" s="137"/>
      <c r="AJ29" s="137"/>
      <c r="AK29" s="141"/>
    </row>
    <row r="30" spans="3:56" s="140" customFormat="1" ht="11.1" customHeight="1">
      <c r="C30" s="122" t="s">
        <v>100</v>
      </c>
      <c r="D30" s="124">
        <v>9.594383775351055</v>
      </c>
      <c r="E30" s="124">
        <v>8.038822363805366</v>
      </c>
      <c r="F30" s="150">
        <v>1.5555614115456851</v>
      </c>
      <c r="G30" s="124"/>
      <c r="H30" s="124">
        <v>8.3035375650427827</v>
      </c>
      <c r="I30" s="124">
        <v>7.0714890547303417</v>
      </c>
      <c r="J30" s="124">
        <v>1.2320485103124488</v>
      </c>
      <c r="K30" s="124">
        <v>9.4301486687232696</v>
      </c>
      <c r="L30" s="124">
        <v>7.8483180986149232</v>
      </c>
      <c r="M30" s="124">
        <v>1.5818305701083619</v>
      </c>
      <c r="P30" s="123"/>
      <c r="Q30" s="123"/>
      <c r="R30" s="123"/>
      <c r="S30" s="123"/>
      <c r="T30" s="123"/>
      <c r="U30" s="123"/>
      <c r="V30" s="123"/>
      <c r="W30" s="123"/>
      <c r="X30" s="123"/>
      <c r="AA30" s="137"/>
      <c r="AB30" s="137"/>
      <c r="AJ30" s="137"/>
      <c r="AK30" s="141"/>
    </row>
    <row r="31" spans="3:56" s="140" customFormat="1" ht="11.1" customHeight="1">
      <c r="C31" s="127" t="s">
        <v>102</v>
      </c>
      <c r="D31" s="128">
        <v>9.5382006921284503</v>
      </c>
      <c r="E31" s="128">
        <v>7.6712044201753882</v>
      </c>
      <c r="F31" s="151">
        <v>1.8669962719530671</v>
      </c>
      <c r="G31" s="167"/>
      <c r="H31" s="128">
        <v>8.6956860725116094</v>
      </c>
      <c r="I31" s="128">
        <v>7.3847189701965217</v>
      </c>
      <c r="J31" s="128">
        <v>1.3109671023150913</v>
      </c>
      <c r="K31" s="128">
        <v>9.779354352879734</v>
      </c>
      <c r="L31" s="128">
        <v>8.4403720362255275</v>
      </c>
      <c r="M31" s="128">
        <v>1.3389823166541941</v>
      </c>
      <c r="P31" s="123"/>
      <c r="Q31" s="123"/>
      <c r="R31" s="123"/>
      <c r="S31" s="123"/>
      <c r="T31" s="123"/>
      <c r="U31" s="123"/>
      <c r="V31" s="123"/>
      <c r="W31" s="123"/>
      <c r="X31" s="123"/>
      <c r="AA31" s="137"/>
      <c r="AB31" s="137"/>
      <c r="AJ31" s="137"/>
      <c r="AK31" s="141"/>
    </row>
    <row r="32" spans="3:56" s="140" customFormat="1" ht="11.1" customHeight="1">
      <c r="C32" s="125" t="s">
        <v>200</v>
      </c>
      <c r="D32" s="124"/>
      <c r="E32" s="124"/>
      <c r="F32" s="150"/>
      <c r="G32" s="146"/>
      <c r="H32" s="124"/>
      <c r="I32" s="124"/>
      <c r="J32" s="124"/>
      <c r="K32" s="124"/>
      <c r="L32" s="124"/>
      <c r="M32" s="124"/>
      <c r="P32" s="123"/>
      <c r="Q32" s="123"/>
      <c r="R32" s="123"/>
      <c r="S32" s="123"/>
      <c r="T32" s="123"/>
      <c r="U32" s="123"/>
      <c r="V32" s="123"/>
      <c r="W32" s="123"/>
      <c r="X32" s="123"/>
      <c r="AA32" s="137"/>
      <c r="AB32" s="137"/>
      <c r="AJ32" s="137"/>
      <c r="AK32" s="141"/>
    </row>
    <row r="33" spans="3:37" s="140" customFormat="1" ht="11.1" customHeight="1">
      <c r="C33" s="122" t="s">
        <v>101</v>
      </c>
      <c r="D33" s="124">
        <v>9.6841077924625836</v>
      </c>
      <c r="E33" s="124">
        <v>7.9614210144983248</v>
      </c>
      <c r="F33" s="150">
        <v>1.7226867779642656</v>
      </c>
      <c r="G33" s="146" t="s">
        <v>25</v>
      </c>
      <c r="H33" s="124">
        <v>9.3712127438284334</v>
      </c>
      <c r="I33" s="124">
        <v>7.8989120129170001</v>
      </c>
      <c r="J33" s="124">
        <v>1.4723007309114124</v>
      </c>
      <c r="K33" s="124">
        <v>9.2013764055030922</v>
      </c>
      <c r="L33" s="124">
        <v>7.7245079294448011</v>
      </c>
      <c r="M33" s="124">
        <v>1.4768684760582975</v>
      </c>
      <c r="P33" s="123"/>
      <c r="Q33" s="123"/>
      <c r="R33" s="123"/>
      <c r="S33" s="123"/>
      <c r="T33" s="123"/>
      <c r="U33" s="123"/>
      <c r="V33" s="123"/>
      <c r="W33" s="123"/>
      <c r="X33" s="123"/>
      <c r="AA33" s="137"/>
      <c r="AB33" s="137"/>
      <c r="AJ33" s="137"/>
      <c r="AK33" s="141"/>
    </row>
    <row r="34" spans="3:37" s="140" customFormat="1" ht="11.1" customHeight="1">
      <c r="C34" s="122" t="s">
        <v>99</v>
      </c>
      <c r="D34" s="124">
        <v>10.400674148728543</v>
      </c>
      <c r="E34" s="124">
        <v>8.7332976847845618</v>
      </c>
      <c r="F34" s="150">
        <v>1.6673764639439845</v>
      </c>
      <c r="G34" s="146"/>
      <c r="H34" s="124">
        <v>8.5321435718424787</v>
      </c>
      <c r="I34" s="124">
        <v>7.158809761301768</v>
      </c>
      <c r="J34" s="124">
        <v>1.373333810540716</v>
      </c>
      <c r="K34" s="124">
        <v>9.8250784868299377</v>
      </c>
      <c r="L34" s="124">
        <v>8.3722663730743356</v>
      </c>
      <c r="M34" s="124">
        <v>1.4528121137556229</v>
      </c>
      <c r="P34" s="123"/>
      <c r="Q34" s="123"/>
      <c r="R34" s="123"/>
      <c r="S34" s="123"/>
      <c r="T34" s="123"/>
      <c r="U34" s="123"/>
      <c r="V34" s="123"/>
      <c r="W34" s="123"/>
      <c r="X34" s="123"/>
      <c r="AA34" s="137"/>
      <c r="AB34" s="137"/>
      <c r="AJ34" s="137"/>
      <c r="AK34" s="141"/>
    </row>
    <row r="35" spans="3:37" s="140" customFormat="1" ht="11.1" customHeight="1">
      <c r="C35" s="122" t="s">
        <v>100</v>
      </c>
      <c r="D35" s="124">
        <v>10.894615599331654</v>
      </c>
      <c r="E35" s="124">
        <v>9.2862703798250443</v>
      </c>
      <c r="F35" s="150">
        <v>1.6083452195066139</v>
      </c>
      <c r="G35" s="146"/>
      <c r="H35" s="124">
        <v>8.2748588554553475</v>
      </c>
      <c r="I35" s="124">
        <v>7.0566477366939413</v>
      </c>
      <c r="J35" s="124">
        <v>1.2182111187614113</v>
      </c>
      <c r="K35" s="124">
        <v>10.399815372204825</v>
      </c>
      <c r="L35" s="124">
        <v>8.8535026246756274</v>
      </c>
      <c r="M35" s="124">
        <v>1.5463127475292127</v>
      </c>
      <c r="P35" s="123"/>
      <c r="Q35" s="123"/>
      <c r="R35" s="123"/>
      <c r="S35" s="123"/>
      <c r="T35" s="123"/>
      <c r="U35" s="123"/>
      <c r="V35" s="123"/>
      <c r="W35" s="123"/>
      <c r="X35" s="123"/>
      <c r="AA35" s="137"/>
      <c r="AB35" s="137"/>
      <c r="AJ35" s="137"/>
      <c r="AK35" s="141"/>
    </row>
    <row r="36" spans="3:37" s="140" customFormat="1" ht="11.1" customHeight="1">
      <c r="C36" s="127" t="s">
        <v>102</v>
      </c>
      <c r="D36" s="128"/>
      <c r="E36" s="128"/>
      <c r="F36" s="151"/>
      <c r="G36" s="167"/>
      <c r="H36" s="128"/>
      <c r="I36" s="128"/>
      <c r="J36" s="128"/>
      <c r="K36" s="128"/>
      <c r="L36" s="128"/>
      <c r="M36" s="128"/>
      <c r="P36" s="123"/>
      <c r="Q36" s="123"/>
      <c r="R36" s="123"/>
      <c r="S36" s="123"/>
      <c r="T36" s="123"/>
      <c r="U36" s="123"/>
      <c r="V36" s="123"/>
      <c r="W36" s="123"/>
      <c r="X36" s="123"/>
      <c r="AA36" s="137"/>
      <c r="AB36" s="137"/>
      <c r="AJ36" s="137"/>
      <c r="AK36" s="141"/>
    </row>
    <row r="37" spans="3:37" s="140" customFormat="1" ht="3.75" customHeight="1">
      <c r="C37" s="122"/>
      <c r="D37" s="124"/>
      <c r="E37" s="124"/>
      <c r="F37" s="131"/>
      <c r="G37" s="124"/>
      <c r="H37" s="124"/>
      <c r="I37" s="124"/>
      <c r="J37" s="124"/>
      <c r="K37" s="124"/>
      <c r="L37" s="124"/>
      <c r="M37" s="124"/>
      <c r="AA37" s="137"/>
      <c r="AB37" s="137"/>
      <c r="AJ37" s="137"/>
      <c r="AK37" s="141"/>
    </row>
    <row r="38" spans="3:37" s="140" customFormat="1" ht="13.5" customHeight="1">
      <c r="C38" s="865" t="s">
        <v>105</v>
      </c>
      <c r="D38" s="865"/>
      <c r="E38" s="865"/>
      <c r="F38" s="865"/>
      <c r="G38" s="865"/>
      <c r="H38" s="865"/>
      <c r="I38" s="865"/>
      <c r="J38" s="865"/>
      <c r="K38" s="865"/>
      <c r="L38" s="865"/>
      <c r="M38" s="865"/>
      <c r="O38" s="124"/>
      <c r="P38" s="124"/>
      <c r="Q38" s="124"/>
      <c r="R38" s="124"/>
      <c r="S38" s="124"/>
      <c r="T38" s="124"/>
      <c r="U38" s="124"/>
      <c r="V38" s="124"/>
      <c r="W38" s="124"/>
      <c r="AA38" s="137"/>
      <c r="AB38" s="137"/>
      <c r="AJ38" s="137"/>
      <c r="AK38" s="141"/>
    </row>
    <row r="39" spans="3:37" s="140" customFormat="1" ht="25.5" customHeight="1">
      <c r="C39" s="59" t="s">
        <v>243</v>
      </c>
      <c r="D39" s="124">
        <f>ROUND(D35,1)-ROUND(D30,1)</f>
        <v>1.3000000000000007</v>
      </c>
      <c r="E39" s="124">
        <f t="shared" ref="E39:L39" si="0">ROUND(E35,1)-ROUND(E30,1)</f>
        <v>1.3000000000000007</v>
      </c>
      <c r="F39" s="131">
        <f>ROUND(F35,1)-ROUND(F30,1)</f>
        <v>0</v>
      </c>
      <c r="G39" s="124"/>
      <c r="H39" s="124">
        <f t="shared" si="0"/>
        <v>0</v>
      </c>
      <c r="I39" s="124">
        <f t="shared" si="0"/>
        <v>0</v>
      </c>
      <c r="J39" s="124">
        <f t="shared" si="0"/>
        <v>0</v>
      </c>
      <c r="K39" s="124">
        <f t="shared" si="0"/>
        <v>1</v>
      </c>
      <c r="L39" s="124">
        <f t="shared" si="0"/>
        <v>1.1000000000000005</v>
      </c>
      <c r="M39" s="124">
        <f>ROUND(M35,1)-ROUND(M30,1)</f>
        <v>-0.10000000000000009</v>
      </c>
      <c r="AA39" s="137"/>
      <c r="AB39" s="137"/>
      <c r="AJ39" s="137"/>
      <c r="AK39" s="141"/>
    </row>
    <row r="40" spans="3:37" s="140" customFormat="1" ht="5.25" customHeight="1">
      <c r="C40" s="168"/>
      <c r="D40" s="168"/>
      <c r="E40" s="168"/>
      <c r="F40" s="168"/>
      <c r="G40" s="168"/>
      <c r="H40" s="168"/>
      <c r="I40" s="168"/>
      <c r="J40" s="168"/>
      <c r="K40" s="168"/>
      <c r="L40" s="168"/>
      <c r="M40" s="168"/>
      <c r="AA40" s="137"/>
      <c r="AB40" s="137"/>
      <c r="AJ40" s="137"/>
      <c r="AK40" s="141"/>
    </row>
    <row r="41" spans="3:37" ht="10.5" customHeight="1">
      <c r="C41" s="169" t="s">
        <v>116</v>
      </c>
      <c r="D41" s="163"/>
      <c r="E41" s="163"/>
      <c r="F41" s="163"/>
      <c r="G41" s="163"/>
      <c r="H41" s="163"/>
      <c r="I41" s="163"/>
      <c r="J41" s="163"/>
      <c r="K41" s="163"/>
      <c r="L41" s="163"/>
      <c r="M41" s="163"/>
    </row>
    <row r="42" spans="3:37" ht="10.5" customHeight="1">
      <c r="C42" s="170" t="s">
        <v>237</v>
      </c>
      <c r="D42" s="163"/>
      <c r="E42" s="163"/>
      <c r="F42" s="163"/>
      <c r="G42" s="163"/>
      <c r="H42" s="163"/>
      <c r="I42" s="163"/>
      <c r="J42" s="163"/>
      <c r="K42" s="163"/>
      <c r="L42" s="163"/>
      <c r="M42" s="163"/>
    </row>
    <row r="43" spans="3:37" ht="10.5" customHeight="1">
      <c r="C43" s="134" t="s">
        <v>161</v>
      </c>
      <c r="D43" s="163"/>
      <c r="E43" s="163"/>
      <c r="F43" s="163"/>
      <c r="G43" s="163"/>
      <c r="H43" s="163"/>
      <c r="I43" s="163"/>
      <c r="J43" s="163"/>
      <c r="K43" s="163"/>
      <c r="L43" s="163"/>
      <c r="M43" s="163"/>
    </row>
    <row r="44" spans="3:37" ht="11.1" customHeight="1">
      <c r="C44" s="171" t="s">
        <v>218</v>
      </c>
      <c r="D44" s="171"/>
      <c r="E44" s="172"/>
      <c r="F44" s="172"/>
      <c r="G44" s="172"/>
      <c r="H44" s="172"/>
      <c r="I44" s="172"/>
      <c r="J44" s="172"/>
      <c r="K44" s="172"/>
      <c r="L44" s="163"/>
      <c r="M44" s="163"/>
    </row>
    <row r="45" spans="3:37" ht="19.5" customHeight="1">
      <c r="C45" s="171"/>
      <c r="D45" s="171"/>
      <c r="E45" s="172"/>
      <c r="F45" s="172"/>
      <c r="G45" s="172"/>
      <c r="H45" s="172"/>
      <c r="I45" s="172"/>
      <c r="J45" s="172"/>
      <c r="K45" s="172"/>
      <c r="L45" s="163"/>
      <c r="M45" s="163"/>
    </row>
  </sheetData>
  <mergeCells count="12">
    <mergeCell ref="C21:M21"/>
    <mergeCell ref="C38:M38"/>
    <mergeCell ref="C9:M9"/>
    <mergeCell ref="C1:M1"/>
    <mergeCell ref="C2:M2"/>
    <mergeCell ref="C3:M3"/>
    <mergeCell ref="C4:M4"/>
    <mergeCell ref="C6:C7"/>
    <mergeCell ref="D6:G6"/>
    <mergeCell ref="H6:J6"/>
    <mergeCell ref="K6:M6"/>
    <mergeCell ref="F7:G7"/>
  </mergeCells>
  <printOptions horizontalCentered="1"/>
  <pageMargins left="0.39370078740157483" right="0.59055118110236227" top="0.78740157480314965" bottom="0.59055118110236227" header="0" footer="0"/>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8"/>
  </sheetPr>
  <dimension ref="A1:O37"/>
  <sheetViews>
    <sheetView showGridLines="0" topLeftCell="G2" workbookViewId="0">
      <selection activeCell="R38" sqref="R38"/>
    </sheetView>
  </sheetViews>
  <sheetFormatPr baseColWidth="10" defaultColWidth="11.42578125" defaultRowHeight="12.75"/>
  <cols>
    <col min="1" max="1" width="18.42578125" style="114" customWidth="1"/>
    <col min="2" max="2" width="8.42578125" style="114" customWidth="1"/>
    <col min="3" max="3" width="10.140625" style="114" customWidth="1"/>
    <col min="4" max="4" width="11.42578125" style="114"/>
    <col min="5" max="5" width="6" style="114" customWidth="1"/>
    <col min="6" max="7" width="11.42578125" style="114"/>
    <col min="8" max="8" width="5" style="114" customWidth="1"/>
    <col min="9" max="9" width="9.42578125" style="114" customWidth="1"/>
    <col min="10" max="14" width="11.42578125" style="114"/>
    <col min="15" max="15" width="2.42578125" style="114" customWidth="1"/>
    <col min="16" max="16384" width="11.42578125" style="114"/>
  </cols>
  <sheetData>
    <row r="1" spans="1:15">
      <c r="A1" s="173"/>
      <c r="B1" s="157"/>
      <c r="C1" s="174"/>
      <c r="D1" s="175"/>
      <c r="E1" s="175"/>
      <c r="F1" s="174"/>
      <c r="G1" s="175"/>
      <c r="H1" s="175"/>
      <c r="I1" s="174"/>
    </row>
    <row r="3" spans="1:15">
      <c r="B3" s="176" t="s">
        <v>16</v>
      </c>
      <c r="C3" s="176" t="s">
        <v>88</v>
      </c>
      <c r="D3" s="176" t="s">
        <v>61</v>
      </c>
    </row>
    <row r="4" spans="1:15" ht="19.5" customHeight="1">
      <c r="A4" s="155"/>
      <c r="B4" s="156"/>
      <c r="C4" s="156"/>
      <c r="D4" s="156"/>
    </row>
    <row r="5" spans="1:15" s="113" customFormat="1" ht="12" customHeight="1">
      <c r="A5" s="122" t="s">
        <v>143</v>
      </c>
      <c r="B5" s="124">
        <v>8.9618328984771232</v>
      </c>
      <c r="C5" s="124">
        <v>9.0369752305046678</v>
      </c>
      <c r="D5" s="124">
        <v>9.6595093997925705</v>
      </c>
    </row>
    <row r="6" spans="1:15" s="113" customFormat="1" ht="12" customHeight="1">
      <c r="A6" s="122" t="s">
        <v>152</v>
      </c>
      <c r="B6" s="190">
        <v>9.3648307918035254</v>
      </c>
      <c r="C6" s="190">
        <v>8.5462165461317952</v>
      </c>
      <c r="D6" s="190">
        <v>8.9253376564705533</v>
      </c>
    </row>
    <row r="7" spans="1:15" s="113" customFormat="1" ht="12" customHeight="1">
      <c r="A7" s="122" t="s">
        <v>158</v>
      </c>
      <c r="B7" s="190">
        <v>9.6973861268091248</v>
      </c>
      <c r="C7" s="190">
        <v>8.1357596690537584</v>
      </c>
      <c r="D7" s="190">
        <v>9.750685213771888</v>
      </c>
    </row>
    <row r="8" spans="1:15" ht="12" customHeight="1">
      <c r="A8" s="155" t="s">
        <v>162</v>
      </c>
      <c r="B8" s="177">
        <v>8.7078522926783464</v>
      </c>
      <c r="C8" s="177">
        <v>8.9039126107656443</v>
      </c>
      <c r="D8" s="177">
        <v>9.0447010666521219</v>
      </c>
    </row>
    <row r="9" spans="1:15" ht="12" customHeight="1">
      <c r="A9" s="155" t="s">
        <v>184</v>
      </c>
      <c r="B9" s="177">
        <v>8.4800507065315518</v>
      </c>
      <c r="C9" s="177">
        <v>9.0501285388267014</v>
      </c>
      <c r="D9" s="177">
        <v>9.6359575173764043</v>
      </c>
    </row>
    <row r="10" spans="1:15" ht="12" customHeight="1">
      <c r="A10" s="155" t="s">
        <v>187</v>
      </c>
      <c r="B10" s="179">
        <v>9.9758733707964069</v>
      </c>
      <c r="C10" s="179">
        <v>8.694971140288585</v>
      </c>
      <c r="D10" s="179">
        <v>9.2119036149543589</v>
      </c>
    </row>
    <row r="11" spans="1:15" ht="12" customHeight="1">
      <c r="A11" s="155" t="s">
        <v>191</v>
      </c>
      <c r="B11" s="179">
        <v>9.594383775351055</v>
      </c>
      <c r="C11" s="179">
        <v>8.3035375650427827</v>
      </c>
      <c r="D11" s="179">
        <v>9.4301486687232696</v>
      </c>
    </row>
    <row r="12" spans="1:15" ht="12" customHeight="1">
      <c r="A12" s="155" t="s">
        <v>194</v>
      </c>
      <c r="B12" s="177">
        <v>9.5382006921284503</v>
      </c>
      <c r="C12" s="177">
        <v>8.6956860725116094</v>
      </c>
      <c r="D12" s="177">
        <v>9.779354352879734</v>
      </c>
      <c r="H12" s="113"/>
      <c r="I12" s="113"/>
      <c r="J12" s="866" t="s">
        <v>49</v>
      </c>
      <c r="K12" s="866"/>
      <c r="L12" s="866"/>
      <c r="M12" s="866"/>
      <c r="N12" s="113"/>
      <c r="O12" s="113"/>
    </row>
    <row r="13" spans="1:15" ht="12" customHeight="1">
      <c r="A13" s="155" t="s">
        <v>201</v>
      </c>
      <c r="B13" s="156">
        <v>9.6841077924625836</v>
      </c>
      <c r="C13" s="156">
        <v>9.3712127438284334</v>
      </c>
      <c r="D13" s="156">
        <v>9.2013764055030922</v>
      </c>
      <c r="H13" s="113"/>
      <c r="I13" s="113"/>
      <c r="J13" s="113"/>
      <c r="K13" s="113"/>
      <c r="L13" s="113"/>
      <c r="M13" s="113"/>
      <c r="N13" s="113"/>
      <c r="O13" s="113"/>
    </row>
    <row r="14" spans="1:15" ht="12" customHeight="1">
      <c r="A14" s="155" t="s">
        <v>215</v>
      </c>
      <c r="B14" s="156">
        <v>10.400674148728543</v>
      </c>
      <c r="C14" s="156">
        <v>8.5321435718424787</v>
      </c>
      <c r="D14" s="156">
        <v>9.8250784868299377</v>
      </c>
      <c r="H14" s="113"/>
      <c r="I14" s="113"/>
      <c r="J14" s="113"/>
      <c r="K14" s="113"/>
      <c r="L14" s="113"/>
      <c r="M14" s="113"/>
      <c r="N14" s="113"/>
      <c r="O14" s="113"/>
    </row>
    <row r="15" spans="1:15" ht="12" customHeight="1">
      <c r="A15" s="155" t="s">
        <v>223</v>
      </c>
      <c r="B15" s="177">
        <v>10.894615599331654</v>
      </c>
      <c r="C15" s="177">
        <v>8.2748588554553475</v>
      </c>
      <c r="D15" s="177">
        <v>10.399815372204825</v>
      </c>
      <c r="H15" s="113"/>
      <c r="I15" s="113"/>
      <c r="J15" s="113"/>
      <c r="K15" s="113"/>
      <c r="L15" s="113"/>
      <c r="M15" s="113"/>
      <c r="N15" s="113"/>
      <c r="O15" s="113"/>
    </row>
    <row r="16" spans="1:15" ht="12" customHeight="1">
      <c r="A16" s="155"/>
      <c r="B16" s="177"/>
      <c r="C16" s="177"/>
      <c r="D16" s="177"/>
      <c r="H16" s="113"/>
      <c r="I16" s="113"/>
      <c r="J16" s="113"/>
      <c r="K16" s="113"/>
      <c r="L16" s="113"/>
      <c r="M16" s="113"/>
      <c r="N16" s="113"/>
      <c r="O16" s="113"/>
    </row>
    <row r="17" spans="1:15" ht="16.5" customHeight="1">
      <c r="A17" s="155"/>
      <c r="B17" s="130"/>
      <c r="C17" s="130"/>
      <c r="D17" s="130"/>
      <c r="H17" s="113"/>
      <c r="I17" s="113"/>
      <c r="J17" s="113"/>
      <c r="K17" s="113"/>
      <c r="L17" s="113"/>
      <c r="M17" s="113"/>
      <c r="N17" s="113"/>
      <c r="O17" s="113"/>
    </row>
    <row r="18" spans="1:15" ht="12.75" customHeight="1">
      <c r="A18" s="155"/>
      <c r="B18" s="156"/>
      <c r="C18" s="156"/>
      <c r="D18" s="156"/>
      <c r="H18" s="113"/>
      <c r="I18" s="113"/>
      <c r="J18" s="113"/>
      <c r="K18" s="113"/>
      <c r="L18" s="113"/>
      <c r="M18" s="113"/>
      <c r="N18" s="113"/>
      <c r="O18" s="113"/>
    </row>
    <row r="19" spans="1:15" ht="12.75" customHeight="1">
      <c r="H19" s="113"/>
      <c r="I19" s="113"/>
      <c r="J19" s="113"/>
      <c r="K19" s="113"/>
      <c r="L19" s="113"/>
      <c r="M19" s="113"/>
      <c r="N19" s="113"/>
      <c r="O19" s="113"/>
    </row>
    <row r="20" spans="1:15">
      <c r="H20" s="113"/>
      <c r="I20" s="113"/>
      <c r="J20" s="113"/>
      <c r="K20" s="113"/>
      <c r="L20" s="113"/>
      <c r="M20" s="113"/>
      <c r="N20" s="113"/>
      <c r="O20" s="113"/>
    </row>
    <row r="21" spans="1:15">
      <c r="H21" s="113"/>
      <c r="I21" s="113"/>
      <c r="J21" s="113"/>
      <c r="K21" s="113"/>
      <c r="L21" s="113"/>
      <c r="M21" s="113"/>
      <c r="N21" s="113"/>
      <c r="O21" s="113"/>
    </row>
    <row r="22" spans="1:15">
      <c r="H22" s="113"/>
      <c r="I22" s="113"/>
      <c r="J22" s="113"/>
      <c r="K22" s="113"/>
      <c r="L22" s="113"/>
      <c r="M22" s="113"/>
      <c r="N22" s="113"/>
      <c r="O22" s="113"/>
    </row>
    <row r="23" spans="1:15">
      <c r="H23" s="113"/>
      <c r="I23" s="113"/>
      <c r="J23" s="113"/>
      <c r="K23" s="113"/>
      <c r="L23" s="113"/>
      <c r="M23" s="113"/>
      <c r="N23" s="113"/>
      <c r="O23" s="113"/>
    </row>
    <row r="24" spans="1:15">
      <c r="H24" s="113"/>
      <c r="I24" s="113"/>
      <c r="J24" s="113"/>
      <c r="K24" s="113"/>
      <c r="L24" s="113"/>
      <c r="M24" s="113"/>
      <c r="N24" s="113"/>
      <c r="O24" s="113"/>
    </row>
    <row r="25" spans="1:15">
      <c r="H25" s="113"/>
      <c r="I25" s="113"/>
      <c r="J25" s="113"/>
      <c r="K25" s="113"/>
      <c r="L25" s="113"/>
      <c r="M25" s="113"/>
      <c r="N25" s="113"/>
      <c r="O25" s="113"/>
    </row>
    <row r="26" spans="1:15">
      <c r="H26" s="113"/>
      <c r="I26" s="113"/>
      <c r="J26" s="113"/>
      <c r="K26" s="113"/>
      <c r="L26" s="113"/>
      <c r="M26" s="113"/>
      <c r="N26" s="113"/>
      <c r="O26" s="113"/>
    </row>
    <row r="27" spans="1:15">
      <c r="H27" s="113"/>
      <c r="I27" s="113"/>
      <c r="J27" s="113"/>
      <c r="K27" s="113"/>
      <c r="L27" s="113"/>
      <c r="M27" s="113"/>
      <c r="N27" s="113"/>
      <c r="O27" s="113"/>
    </row>
    <row r="28" spans="1:15" s="113" customFormat="1"/>
    <row r="29" spans="1:15" s="113" customFormat="1"/>
    <row r="30" spans="1:15" s="113" customFormat="1"/>
    <row r="31" spans="1:15" s="113" customFormat="1"/>
    <row r="32" spans="1:15" s="113" customFormat="1"/>
    <row r="33" s="113" customFormat="1"/>
    <row r="34" s="113" customFormat="1"/>
    <row r="35" s="113" customFormat="1"/>
    <row r="36" s="113" customFormat="1"/>
    <row r="37" s="113" customFormat="1"/>
  </sheetData>
  <mergeCells count="1">
    <mergeCell ref="J12:M12"/>
  </mergeCell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K75"/>
  <sheetViews>
    <sheetView tabSelected="1" topLeftCell="Y1" zoomScale="70" zoomScaleNormal="70" workbookViewId="0">
      <selection activeCell="Z15" sqref="Z15"/>
    </sheetView>
  </sheetViews>
  <sheetFormatPr baseColWidth="10" defaultRowHeight="12.75"/>
  <cols>
    <col min="1" max="1" width="3.7109375" style="79" customWidth="1"/>
    <col min="2" max="10" width="7.7109375" customWidth="1"/>
    <col min="11" max="11" width="7.7109375" style="79" customWidth="1"/>
    <col min="12" max="21" width="7.7109375" customWidth="1"/>
    <col min="22" max="22" width="7.7109375" style="79" customWidth="1"/>
    <col min="23" max="23" width="53.85546875" customWidth="1"/>
    <col min="24" max="24" width="13.85546875" customWidth="1"/>
    <col min="25" max="25" width="7.7109375" style="79" customWidth="1"/>
    <col min="26" max="27" width="40.7109375" style="744" customWidth="1"/>
    <col min="28" max="28" width="7.7109375" style="79" customWidth="1"/>
    <col min="29" max="29" width="60.7109375" customWidth="1"/>
    <col min="30" max="30" width="7.7109375" style="79" customWidth="1"/>
    <col min="31" max="31" width="76.28515625" style="744" customWidth="1"/>
    <col min="32" max="32" width="7.7109375" style="79" customWidth="1"/>
    <col min="33" max="33" width="52" style="744" customWidth="1"/>
    <col min="34" max="34" width="8.28515625" style="744" customWidth="1"/>
    <col min="35" max="35" width="3" style="744" customWidth="1"/>
    <col min="36" max="36" width="7.42578125" style="744" customWidth="1"/>
    <col min="37" max="37" width="1.5703125" style="744" customWidth="1"/>
    <col min="38" max="38" width="7.7109375" style="79" customWidth="1"/>
    <col min="39" max="39" width="74.85546875" style="744" customWidth="1"/>
    <col min="40" max="41" width="8.7109375" style="744" customWidth="1"/>
    <col min="42" max="42" width="7.7109375" style="79" customWidth="1"/>
    <col min="43" max="43" width="61.5703125" style="744" customWidth="1"/>
    <col min="44" max="45" width="7.85546875" style="744" customWidth="1"/>
    <col min="46" max="46" width="7.7109375" style="79" customWidth="1"/>
    <col min="47" max="47" width="55" customWidth="1"/>
    <col min="48" max="48" width="12.140625" customWidth="1"/>
    <col min="49" max="49" width="12.42578125" customWidth="1"/>
    <col min="50" max="50" width="7.7109375" style="79" customWidth="1"/>
    <col min="51" max="51" width="67.85546875" style="79" customWidth="1"/>
    <col min="52" max="52" width="22.7109375" style="79" customWidth="1"/>
    <col min="53" max="53" width="7.7109375" style="79" customWidth="1"/>
    <col min="56" max="56" width="27.42578125" customWidth="1"/>
    <col min="57" max="57" width="8.42578125" customWidth="1"/>
    <col min="58" max="58" width="9.42578125" customWidth="1"/>
    <col min="59" max="59" width="7.7109375" style="79" customWidth="1"/>
    <col min="60" max="60" width="51.140625" customWidth="1"/>
    <col min="61" max="61" width="18.28515625" customWidth="1"/>
    <col min="62" max="115" width="11.42578125" style="79"/>
  </cols>
  <sheetData>
    <row r="1" spans="2:61" s="79" customFormat="1" ht="15" customHeight="1">
      <c r="B1" s="837" t="s">
        <v>549</v>
      </c>
      <c r="W1" s="838"/>
      <c r="Z1" s="744"/>
      <c r="AA1" s="744"/>
      <c r="AE1" s="744"/>
      <c r="AG1" s="744"/>
      <c r="AH1" s="744"/>
      <c r="AI1" s="744"/>
      <c r="AJ1" s="744"/>
      <c r="AK1" s="744"/>
      <c r="AM1" s="744"/>
      <c r="AN1" s="744"/>
      <c r="AO1" s="744"/>
      <c r="AQ1" s="744"/>
      <c r="AR1" s="744"/>
      <c r="AS1" s="744"/>
    </row>
    <row r="2" spans="2:61" s="79" customFormat="1" ht="15" customHeight="1">
      <c r="Z2" s="744"/>
      <c r="AA2" s="744"/>
      <c r="AE2" s="744"/>
      <c r="AG2" s="744"/>
      <c r="AH2" s="744"/>
      <c r="AI2" s="744"/>
      <c r="AJ2" s="744"/>
      <c r="AK2" s="744"/>
      <c r="AM2" s="744"/>
      <c r="AN2" s="744"/>
      <c r="AO2" s="744"/>
      <c r="AQ2" s="744"/>
      <c r="AR2" s="744"/>
      <c r="AS2" s="744"/>
    </row>
    <row r="3" spans="2:61" ht="40.5" customHeight="1">
      <c r="B3" s="949" t="s">
        <v>550</v>
      </c>
      <c r="C3" s="950"/>
      <c r="D3" s="950"/>
      <c r="E3" s="950"/>
      <c r="F3" s="950"/>
      <c r="G3" s="950"/>
      <c r="H3" s="950"/>
      <c r="I3" s="950"/>
      <c r="J3" s="951"/>
      <c r="L3" s="949" t="s">
        <v>551</v>
      </c>
      <c r="M3" s="950"/>
      <c r="N3" s="950"/>
      <c r="O3" s="950"/>
      <c r="P3" s="950"/>
      <c r="Q3" s="950"/>
      <c r="R3" s="950"/>
      <c r="S3" s="950"/>
      <c r="T3" s="950"/>
      <c r="U3" s="951"/>
      <c r="W3" s="941" t="s">
        <v>523</v>
      </c>
      <c r="X3" s="941" t="s">
        <v>531</v>
      </c>
      <c r="Y3" s="839"/>
      <c r="Z3" s="943" t="s">
        <v>552</v>
      </c>
      <c r="AA3" s="945"/>
      <c r="AB3" s="839"/>
      <c r="AC3" s="941" t="s">
        <v>553</v>
      </c>
      <c r="AD3" s="839"/>
      <c r="AE3" s="941" t="s">
        <v>554</v>
      </c>
      <c r="AF3" s="839"/>
      <c r="AG3" s="943" t="s">
        <v>555</v>
      </c>
      <c r="AH3" s="944"/>
      <c r="AI3" s="944"/>
      <c r="AJ3" s="944"/>
      <c r="AK3" s="945"/>
      <c r="AL3" s="839"/>
      <c r="AM3" s="941" t="s">
        <v>556</v>
      </c>
      <c r="AN3" s="941" t="s">
        <v>457</v>
      </c>
      <c r="AO3" s="941" t="s">
        <v>458</v>
      </c>
      <c r="AP3" s="839"/>
      <c r="AQ3" s="941" t="s">
        <v>524</v>
      </c>
      <c r="AR3" s="941" t="s">
        <v>457</v>
      </c>
      <c r="AS3" s="941" t="s">
        <v>458</v>
      </c>
      <c r="AT3" s="839"/>
      <c r="AU3" s="943" t="s">
        <v>525</v>
      </c>
      <c r="AV3" s="944"/>
      <c r="AW3" s="945"/>
      <c r="AX3" s="839"/>
      <c r="AY3" s="943" t="s">
        <v>526</v>
      </c>
      <c r="AZ3" s="945"/>
      <c r="BA3" s="839"/>
      <c r="BB3" s="943" t="s">
        <v>527</v>
      </c>
      <c r="BC3" s="944"/>
      <c r="BD3" s="944"/>
      <c r="BE3" s="944"/>
      <c r="BF3" s="945"/>
      <c r="BG3" s="839"/>
      <c r="BH3" s="943" t="s">
        <v>528</v>
      </c>
      <c r="BI3" s="945"/>
    </row>
    <row r="4" spans="2:61" ht="22.5" customHeight="1">
      <c r="B4" s="952"/>
      <c r="C4" s="953"/>
      <c r="D4" s="953"/>
      <c r="E4" s="953"/>
      <c r="F4" s="953"/>
      <c r="G4" s="953"/>
      <c r="H4" s="953"/>
      <c r="I4" s="953"/>
      <c r="J4" s="954"/>
      <c r="L4" s="952"/>
      <c r="M4" s="953"/>
      <c r="N4" s="953"/>
      <c r="O4" s="953"/>
      <c r="P4" s="953"/>
      <c r="Q4" s="953"/>
      <c r="R4" s="953"/>
      <c r="S4" s="953"/>
      <c r="T4" s="953"/>
      <c r="U4" s="954"/>
      <c r="W4" s="942"/>
      <c r="X4" s="942"/>
      <c r="Y4" s="839"/>
      <c r="Z4" s="946"/>
      <c r="AA4" s="948"/>
      <c r="AB4" s="839"/>
      <c r="AC4" s="942"/>
      <c r="AD4" s="839"/>
      <c r="AE4" s="942"/>
      <c r="AF4" s="839"/>
      <c r="AG4" s="946"/>
      <c r="AH4" s="947"/>
      <c r="AI4" s="947"/>
      <c r="AJ4" s="947"/>
      <c r="AK4" s="948"/>
      <c r="AL4" s="839"/>
      <c r="AM4" s="942"/>
      <c r="AN4" s="942"/>
      <c r="AO4" s="942"/>
      <c r="AP4" s="839"/>
      <c r="AQ4" s="942"/>
      <c r="AR4" s="942"/>
      <c r="AS4" s="942"/>
      <c r="AT4" s="839"/>
      <c r="AU4" s="946"/>
      <c r="AV4" s="947"/>
      <c r="AW4" s="948"/>
      <c r="AX4" s="839"/>
      <c r="AY4" s="946"/>
      <c r="AZ4" s="948"/>
      <c r="BA4" s="841"/>
      <c r="BB4" s="946"/>
      <c r="BC4" s="947"/>
      <c r="BD4" s="947"/>
      <c r="BE4" s="947"/>
      <c r="BF4" s="948"/>
      <c r="BG4" s="839"/>
      <c r="BH4" s="946"/>
      <c r="BI4" s="948"/>
    </row>
    <row r="5" spans="2:61" s="79" customFormat="1" ht="15" customHeight="1">
      <c r="B5" s="744"/>
      <c r="C5" s="744"/>
      <c r="D5" s="744"/>
      <c r="E5" s="744"/>
      <c r="F5" s="744"/>
      <c r="G5" s="744"/>
      <c r="H5" s="744"/>
      <c r="I5" s="744"/>
      <c r="J5" s="744"/>
      <c r="Z5" s="744"/>
      <c r="AA5" s="744"/>
      <c r="AC5" s="742"/>
      <c r="AE5" s="744"/>
      <c r="AG5" s="744"/>
      <c r="AH5" s="744"/>
      <c r="AI5" s="744"/>
      <c r="AJ5" s="744"/>
      <c r="AK5" s="744"/>
      <c r="AM5" s="744"/>
      <c r="AN5" s="744"/>
      <c r="AO5" s="744"/>
      <c r="AQ5" s="744"/>
      <c r="AR5" s="744"/>
      <c r="AS5" s="744"/>
      <c r="BA5" s="836"/>
      <c r="BB5" s="742"/>
      <c r="BC5" s="742"/>
      <c r="BD5" s="742"/>
      <c r="BE5" s="742"/>
      <c r="BF5" s="742"/>
      <c r="BH5" s="796"/>
      <c r="BI5" s="742"/>
    </row>
    <row r="6" spans="2:61" ht="54.75" customHeight="1">
      <c r="B6" s="937" t="s">
        <v>508</v>
      </c>
      <c r="C6" s="955"/>
      <c r="D6" s="955"/>
      <c r="E6" s="955"/>
      <c r="F6" s="938"/>
      <c r="G6" s="956"/>
      <c r="H6" s="957"/>
      <c r="I6" s="957"/>
      <c r="J6" s="958"/>
      <c r="L6" s="959"/>
      <c r="M6" s="960"/>
      <c r="N6" s="960"/>
      <c r="O6" s="960"/>
      <c r="P6" s="960"/>
      <c r="Q6" s="960"/>
      <c r="R6" s="960"/>
      <c r="S6" s="960"/>
      <c r="T6" s="960"/>
      <c r="U6" s="961"/>
      <c r="W6" s="935" t="s">
        <v>450</v>
      </c>
      <c r="X6" s="920"/>
      <c r="Z6" s="846">
        <v>2021</v>
      </c>
      <c r="AA6" s="846">
        <v>2022</v>
      </c>
      <c r="AC6" s="851" t="s">
        <v>529</v>
      </c>
      <c r="AE6" s="851" t="s">
        <v>529</v>
      </c>
      <c r="AG6" s="850" t="s">
        <v>557</v>
      </c>
      <c r="AH6" s="937" t="s">
        <v>457</v>
      </c>
      <c r="AI6" s="938"/>
      <c r="AJ6" s="937" t="s">
        <v>458</v>
      </c>
      <c r="AK6" s="938"/>
      <c r="AL6" s="840"/>
      <c r="AM6" s="847" t="s">
        <v>454</v>
      </c>
      <c r="AN6" s="939" t="s">
        <v>451</v>
      </c>
      <c r="AO6" s="940"/>
      <c r="AQ6" s="846" t="s">
        <v>452</v>
      </c>
      <c r="AR6" s="895" t="s">
        <v>453</v>
      </c>
      <c r="AS6" s="896"/>
      <c r="AU6" s="847" t="s">
        <v>454</v>
      </c>
      <c r="AV6" s="887" t="s">
        <v>451</v>
      </c>
      <c r="AW6" s="888"/>
      <c r="AY6" s="846" t="s">
        <v>530</v>
      </c>
      <c r="AZ6" s="849" t="s">
        <v>531</v>
      </c>
      <c r="BA6" s="796"/>
      <c r="BB6" s="889" t="s">
        <v>536</v>
      </c>
      <c r="BC6" s="890"/>
      <c r="BD6" s="891"/>
      <c r="BE6" s="895" t="s">
        <v>532</v>
      </c>
      <c r="BF6" s="896"/>
      <c r="BH6" s="835" t="s">
        <v>533</v>
      </c>
      <c r="BI6" s="849" t="s">
        <v>564</v>
      </c>
    </row>
    <row r="7" spans="2:61" ht="30">
      <c r="B7" s="897" t="s">
        <v>558</v>
      </c>
      <c r="C7" s="898"/>
      <c r="D7" s="898"/>
      <c r="E7" s="898"/>
      <c r="F7" s="898"/>
      <c r="G7" s="898"/>
      <c r="H7" s="898"/>
      <c r="I7" s="898"/>
      <c r="J7" s="899"/>
      <c r="L7" s="962"/>
      <c r="M7" s="963"/>
      <c r="N7" s="963"/>
      <c r="O7" s="963"/>
      <c r="P7" s="963"/>
      <c r="Q7" s="963"/>
      <c r="R7" s="963"/>
      <c r="S7" s="963"/>
      <c r="T7" s="963"/>
      <c r="U7" s="964"/>
      <c r="W7" s="936"/>
      <c r="X7" s="921"/>
      <c r="Z7" s="906"/>
      <c r="AA7" s="906"/>
      <c r="AC7" s="797"/>
      <c r="AE7" s="908" t="s">
        <v>534</v>
      </c>
      <c r="AG7" s="909" t="s">
        <v>538</v>
      </c>
      <c r="AH7" s="910"/>
      <c r="AI7" s="910"/>
      <c r="AJ7" s="910"/>
      <c r="AK7" s="911"/>
      <c r="AM7" s="830" t="s">
        <v>459</v>
      </c>
      <c r="AN7" s="798" t="s">
        <v>457</v>
      </c>
      <c r="AO7" s="798" t="s">
        <v>458</v>
      </c>
      <c r="AQ7" s="829" t="s">
        <v>456</v>
      </c>
      <c r="AR7" s="800" t="s">
        <v>457</v>
      </c>
      <c r="AS7" s="800" t="s">
        <v>458</v>
      </c>
      <c r="AU7" s="831" t="s">
        <v>535</v>
      </c>
      <c r="AV7" s="795" t="s">
        <v>457</v>
      </c>
      <c r="AW7" s="795" t="s">
        <v>458</v>
      </c>
      <c r="AY7" s="832" t="s">
        <v>450</v>
      </c>
      <c r="AZ7" s="802"/>
      <c r="BA7" s="796"/>
      <c r="BB7" s="892"/>
      <c r="BC7" s="893"/>
      <c r="BD7" s="894"/>
      <c r="BE7" s="798" t="s">
        <v>457</v>
      </c>
      <c r="BF7" s="798" t="s">
        <v>458</v>
      </c>
      <c r="BH7" s="801" t="s">
        <v>537</v>
      </c>
      <c r="BI7" s="803"/>
    </row>
    <row r="8" spans="2:61" ht="30">
      <c r="B8" s="900"/>
      <c r="C8" s="901"/>
      <c r="D8" s="901"/>
      <c r="E8" s="901"/>
      <c r="F8" s="901"/>
      <c r="G8" s="901"/>
      <c r="H8" s="901"/>
      <c r="I8" s="901"/>
      <c r="J8" s="902"/>
      <c r="L8" s="962"/>
      <c r="M8" s="963"/>
      <c r="N8" s="963"/>
      <c r="O8" s="963"/>
      <c r="P8" s="963"/>
      <c r="Q8" s="963"/>
      <c r="R8" s="963"/>
      <c r="S8" s="963"/>
      <c r="T8" s="963"/>
      <c r="U8" s="964"/>
      <c r="W8" s="918" t="s">
        <v>455</v>
      </c>
      <c r="X8" s="920"/>
      <c r="Z8" s="907"/>
      <c r="AA8" s="907"/>
      <c r="AC8" s="797"/>
      <c r="AE8" s="886"/>
      <c r="AG8" s="912"/>
      <c r="AH8" s="913"/>
      <c r="AI8" s="913"/>
      <c r="AJ8" s="913"/>
      <c r="AK8" s="914"/>
      <c r="AM8" s="830" t="s">
        <v>462</v>
      </c>
      <c r="AN8" s="798" t="s">
        <v>457</v>
      </c>
      <c r="AO8" s="798" t="s">
        <v>458</v>
      </c>
      <c r="AQ8" s="799" t="s">
        <v>461</v>
      </c>
      <c r="AR8" s="800" t="s">
        <v>457</v>
      </c>
      <c r="AS8" s="800" t="s">
        <v>458</v>
      </c>
      <c r="AU8" s="922" t="s">
        <v>559</v>
      </c>
      <c r="AV8" s="848" t="s">
        <v>540</v>
      </c>
      <c r="AW8" s="743"/>
      <c r="AY8" s="804" t="s">
        <v>455</v>
      </c>
      <c r="AZ8" s="804"/>
      <c r="BA8" s="842"/>
      <c r="BB8" s="805" t="s">
        <v>538</v>
      </c>
      <c r="BC8" s="806"/>
      <c r="BD8" s="806"/>
      <c r="BE8" s="806"/>
      <c r="BF8" s="807"/>
      <c r="BH8" s="804" t="s">
        <v>539</v>
      </c>
      <c r="BI8" s="803"/>
    </row>
    <row r="9" spans="2:61" ht="42.75" customHeight="1">
      <c r="B9" s="900"/>
      <c r="C9" s="901"/>
      <c r="D9" s="901"/>
      <c r="E9" s="901"/>
      <c r="F9" s="901"/>
      <c r="G9" s="901"/>
      <c r="H9" s="901"/>
      <c r="I9" s="901"/>
      <c r="J9" s="902"/>
      <c r="L9" s="962"/>
      <c r="M9" s="963"/>
      <c r="N9" s="963"/>
      <c r="O9" s="963"/>
      <c r="P9" s="963"/>
      <c r="Q9" s="963"/>
      <c r="R9" s="963"/>
      <c r="S9" s="963"/>
      <c r="T9" s="963"/>
      <c r="U9" s="964"/>
      <c r="W9" s="919"/>
      <c r="X9" s="921"/>
      <c r="Z9" s="882"/>
      <c r="AA9" s="882"/>
      <c r="AC9" s="797"/>
      <c r="AE9" s="886"/>
      <c r="AG9" s="912"/>
      <c r="AH9" s="913"/>
      <c r="AI9" s="913"/>
      <c r="AJ9" s="913"/>
      <c r="AK9" s="914"/>
      <c r="AM9" s="830" t="s">
        <v>464</v>
      </c>
      <c r="AN9" s="798" t="s">
        <v>457</v>
      </c>
      <c r="AO9" s="798" t="s">
        <v>458</v>
      </c>
      <c r="AQ9" s="833" t="s">
        <v>463</v>
      </c>
      <c r="AR9" s="798" t="s">
        <v>457</v>
      </c>
      <c r="AS9" s="798" t="s">
        <v>458</v>
      </c>
      <c r="AU9" s="923"/>
      <c r="AV9" s="848" t="s">
        <v>542</v>
      </c>
      <c r="AW9" s="743"/>
      <c r="AY9" s="808" t="s">
        <v>460</v>
      </c>
      <c r="AZ9" s="808"/>
      <c r="BA9" s="842"/>
      <c r="BB9" s="809"/>
      <c r="BC9" s="810"/>
      <c r="BD9" s="810"/>
      <c r="BE9" s="810"/>
      <c r="BF9" s="811"/>
      <c r="BH9" s="808" t="s">
        <v>541</v>
      </c>
      <c r="BI9" s="803"/>
    </row>
    <row r="10" spans="2:61" ht="29.25" customHeight="1">
      <c r="B10" s="900"/>
      <c r="C10" s="901"/>
      <c r="D10" s="901"/>
      <c r="E10" s="901"/>
      <c r="F10" s="901"/>
      <c r="G10" s="901"/>
      <c r="H10" s="901"/>
      <c r="I10" s="901"/>
      <c r="J10" s="902"/>
      <c r="L10" s="962"/>
      <c r="M10" s="963"/>
      <c r="N10" s="963"/>
      <c r="O10" s="963"/>
      <c r="P10" s="963"/>
      <c r="Q10" s="963"/>
      <c r="R10" s="963"/>
      <c r="S10" s="963"/>
      <c r="T10" s="963"/>
      <c r="U10" s="964"/>
      <c r="W10" s="924" t="s">
        <v>460</v>
      </c>
      <c r="X10" s="920"/>
      <c r="Z10" s="883"/>
      <c r="AA10" s="883"/>
      <c r="AC10" s="797"/>
      <c r="AE10" s="886"/>
      <c r="AG10" s="912"/>
      <c r="AH10" s="913"/>
      <c r="AI10" s="913"/>
      <c r="AJ10" s="913"/>
      <c r="AK10" s="914"/>
      <c r="AM10" s="830" t="s">
        <v>465</v>
      </c>
      <c r="AN10" s="798" t="s">
        <v>457</v>
      </c>
      <c r="AO10" s="798" t="s">
        <v>458</v>
      </c>
      <c r="AQ10" s="926" t="s">
        <v>560</v>
      </c>
      <c r="AR10" s="927"/>
      <c r="AS10" s="928"/>
      <c r="AU10" s="873" t="s">
        <v>561</v>
      </c>
      <c r="AV10" s="874"/>
      <c r="AW10" s="875"/>
      <c r="AY10" s="808">
        <v>4</v>
      </c>
      <c r="AZ10" s="808"/>
      <c r="BA10" s="842"/>
      <c r="BB10" s="809"/>
      <c r="BC10" s="810"/>
      <c r="BD10" s="810"/>
      <c r="BE10" s="810"/>
      <c r="BF10" s="811"/>
      <c r="BH10" s="834" t="s">
        <v>543</v>
      </c>
      <c r="BI10" s="803"/>
    </row>
    <row r="11" spans="2:61" ht="32.25" customHeight="1">
      <c r="B11" s="900"/>
      <c r="C11" s="901"/>
      <c r="D11" s="901"/>
      <c r="E11" s="901"/>
      <c r="F11" s="901"/>
      <c r="G11" s="901"/>
      <c r="H11" s="901"/>
      <c r="I11" s="901"/>
      <c r="J11" s="902"/>
      <c r="L11" s="962"/>
      <c r="M11" s="963"/>
      <c r="N11" s="963"/>
      <c r="O11" s="963"/>
      <c r="P11" s="963"/>
      <c r="Q11" s="963"/>
      <c r="R11" s="963"/>
      <c r="S11" s="963"/>
      <c r="T11" s="963"/>
      <c r="U11" s="964"/>
      <c r="W11" s="925"/>
      <c r="X11" s="921"/>
      <c r="Z11" s="882"/>
      <c r="AA11" s="882"/>
      <c r="AC11" s="797"/>
      <c r="AE11" s="812" t="s">
        <v>544</v>
      </c>
      <c r="AG11" s="912"/>
      <c r="AH11" s="913"/>
      <c r="AI11" s="913"/>
      <c r="AJ11" s="913"/>
      <c r="AK11" s="914"/>
      <c r="AM11" s="821" t="s">
        <v>466</v>
      </c>
      <c r="AN11" s="798" t="s">
        <v>457</v>
      </c>
      <c r="AO11" s="798" t="s">
        <v>458</v>
      </c>
      <c r="AQ11" s="929"/>
      <c r="AR11" s="930"/>
      <c r="AS11" s="931"/>
      <c r="AU11" s="876"/>
      <c r="AV11" s="877"/>
      <c r="AW11" s="878"/>
      <c r="AY11" s="884" t="s">
        <v>565</v>
      </c>
      <c r="AZ11" s="884"/>
      <c r="BA11" s="842"/>
      <c r="BB11" s="809"/>
      <c r="BC11" s="810"/>
      <c r="BD11" s="810"/>
      <c r="BE11" s="810"/>
      <c r="BF11" s="811"/>
      <c r="BH11" s="834" t="s">
        <v>545</v>
      </c>
      <c r="BI11" s="834"/>
    </row>
    <row r="12" spans="2:61" ht="37.5" customHeight="1">
      <c r="B12" s="900"/>
      <c r="C12" s="901"/>
      <c r="D12" s="901"/>
      <c r="E12" s="901"/>
      <c r="F12" s="901"/>
      <c r="G12" s="901"/>
      <c r="H12" s="901"/>
      <c r="I12" s="901"/>
      <c r="J12" s="902"/>
      <c r="L12" s="962"/>
      <c r="M12" s="963"/>
      <c r="N12" s="963"/>
      <c r="O12" s="963"/>
      <c r="P12" s="963"/>
      <c r="Q12" s="963"/>
      <c r="R12" s="963"/>
      <c r="S12" s="963"/>
      <c r="T12" s="963"/>
      <c r="U12" s="964"/>
      <c r="W12" s="828" t="s">
        <v>562</v>
      </c>
      <c r="X12" s="813"/>
      <c r="Z12" s="883"/>
      <c r="AA12" s="883"/>
      <c r="AC12" s="797"/>
      <c r="AE12" s="814"/>
      <c r="AG12" s="912"/>
      <c r="AH12" s="913"/>
      <c r="AI12" s="913"/>
      <c r="AJ12" s="913"/>
      <c r="AK12" s="914"/>
      <c r="AM12" s="821" t="s">
        <v>467</v>
      </c>
      <c r="AN12" s="798" t="s">
        <v>457</v>
      </c>
      <c r="AO12" s="798" t="s">
        <v>458</v>
      </c>
      <c r="AQ12" s="929"/>
      <c r="AR12" s="930"/>
      <c r="AS12" s="931"/>
      <c r="AU12" s="876"/>
      <c r="AV12" s="877"/>
      <c r="AW12" s="878"/>
      <c r="AY12" s="885"/>
      <c r="AZ12" s="885"/>
      <c r="BB12" s="809"/>
      <c r="BC12" s="810"/>
      <c r="BD12" s="810"/>
      <c r="BE12" s="810"/>
      <c r="BF12" s="811"/>
      <c r="BH12" s="79"/>
      <c r="BI12" s="79"/>
    </row>
    <row r="13" spans="2:61" ht="45.75" customHeight="1">
      <c r="B13" s="900"/>
      <c r="C13" s="901"/>
      <c r="D13" s="901"/>
      <c r="E13" s="901"/>
      <c r="F13" s="901"/>
      <c r="G13" s="901"/>
      <c r="H13" s="901"/>
      <c r="I13" s="901"/>
      <c r="J13" s="902"/>
      <c r="L13" s="962"/>
      <c r="M13" s="963"/>
      <c r="N13" s="963"/>
      <c r="O13" s="963"/>
      <c r="P13" s="963"/>
      <c r="Q13" s="963"/>
      <c r="R13" s="963"/>
      <c r="S13" s="963"/>
      <c r="T13" s="963"/>
      <c r="U13" s="964"/>
      <c r="W13" s="79"/>
      <c r="X13" s="79"/>
      <c r="Z13" s="882"/>
      <c r="AA13" s="882"/>
      <c r="AC13" s="797"/>
      <c r="AE13" s="886" t="s">
        <v>546</v>
      </c>
      <c r="AG13" s="912"/>
      <c r="AH13" s="913"/>
      <c r="AI13" s="913"/>
      <c r="AJ13" s="913"/>
      <c r="AK13" s="914"/>
      <c r="AM13" s="821" t="s">
        <v>468</v>
      </c>
      <c r="AN13" s="798" t="s">
        <v>457</v>
      </c>
      <c r="AO13" s="798" t="s">
        <v>458</v>
      </c>
      <c r="AQ13" s="932"/>
      <c r="AR13" s="933"/>
      <c r="AS13" s="934"/>
      <c r="AU13" s="879"/>
      <c r="AV13" s="880"/>
      <c r="AW13" s="881"/>
      <c r="AY13" s="885"/>
      <c r="AZ13" s="885"/>
      <c r="BB13" s="816"/>
      <c r="BC13" s="817"/>
      <c r="BD13" s="817"/>
      <c r="BE13" s="817"/>
      <c r="BF13" s="818"/>
      <c r="BH13" s="79"/>
      <c r="BI13" s="79"/>
    </row>
    <row r="14" spans="2:61" ht="52.5" customHeight="1">
      <c r="B14" s="900"/>
      <c r="C14" s="901"/>
      <c r="D14" s="901"/>
      <c r="E14" s="901"/>
      <c r="F14" s="901"/>
      <c r="G14" s="901"/>
      <c r="H14" s="901"/>
      <c r="I14" s="901"/>
      <c r="J14" s="902"/>
      <c r="L14" s="962"/>
      <c r="M14" s="963"/>
      <c r="N14" s="963"/>
      <c r="O14" s="963"/>
      <c r="P14" s="963"/>
      <c r="Q14" s="963"/>
      <c r="R14" s="963"/>
      <c r="S14" s="963"/>
      <c r="T14" s="963"/>
      <c r="U14" s="964"/>
      <c r="W14" s="79"/>
      <c r="X14" s="79"/>
      <c r="Z14" s="883"/>
      <c r="AA14" s="883"/>
      <c r="AC14" s="797"/>
      <c r="AE14" s="886"/>
      <c r="AG14" s="912"/>
      <c r="AH14" s="913"/>
      <c r="AI14" s="913"/>
      <c r="AJ14" s="913"/>
      <c r="AK14" s="914"/>
      <c r="AM14" s="822"/>
      <c r="AN14" s="823"/>
      <c r="AO14" s="823"/>
      <c r="AU14" s="884" t="s">
        <v>563</v>
      </c>
      <c r="AV14" s="884"/>
      <c r="AW14" s="884"/>
      <c r="AY14" s="819"/>
      <c r="AZ14" s="819"/>
      <c r="BA14" s="819"/>
      <c r="BB14" s="810"/>
      <c r="BC14" s="810"/>
      <c r="BD14" s="810"/>
      <c r="BE14" s="810"/>
      <c r="BF14" s="810"/>
      <c r="BH14" s="79"/>
      <c r="BI14" s="79"/>
    </row>
    <row r="15" spans="2:61" ht="15" customHeight="1">
      <c r="B15" s="900"/>
      <c r="C15" s="901"/>
      <c r="D15" s="901"/>
      <c r="E15" s="901"/>
      <c r="F15" s="901"/>
      <c r="G15" s="901"/>
      <c r="H15" s="901"/>
      <c r="I15" s="901"/>
      <c r="J15" s="902"/>
      <c r="L15" s="962"/>
      <c r="M15" s="963"/>
      <c r="N15" s="963"/>
      <c r="O15" s="963"/>
      <c r="P15" s="963"/>
      <c r="Q15" s="963"/>
      <c r="R15" s="963"/>
      <c r="S15" s="963"/>
      <c r="T15" s="963"/>
      <c r="U15" s="964"/>
      <c r="W15" s="79"/>
      <c r="X15" s="79"/>
      <c r="Z15" s="810"/>
      <c r="AC15" s="797"/>
      <c r="AE15" s="820"/>
      <c r="AG15" s="912"/>
      <c r="AH15" s="913"/>
      <c r="AI15" s="913"/>
      <c r="AJ15" s="913"/>
      <c r="AK15" s="914"/>
      <c r="AM15" s="822"/>
      <c r="AN15" s="823"/>
      <c r="AO15" s="823"/>
      <c r="AU15" s="815"/>
      <c r="AV15" s="815"/>
      <c r="AW15" s="815"/>
      <c r="BB15" s="810"/>
      <c r="BC15" s="810"/>
      <c r="BD15" s="810"/>
      <c r="BE15" s="810"/>
      <c r="BF15" s="810"/>
      <c r="BH15" s="79"/>
      <c r="BI15" s="79"/>
    </row>
    <row r="16" spans="2:61" ht="15" customHeight="1">
      <c r="B16" s="900"/>
      <c r="C16" s="901"/>
      <c r="D16" s="901"/>
      <c r="E16" s="901"/>
      <c r="F16" s="901"/>
      <c r="G16" s="901"/>
      <c r="H16" s="901"/>
      <c r="I16" s="901"/>
      <c r="J16" s="902"/>
      <c r="L16" s="962"/>
      <c r="M16" s="963"/>
      <c r="N16" s="963"/>
      <c r="O16" s="963"/>
      <c r="P16" s="963"/>
      <c r="Q16" s="963"/>
      <c r="R16" s="963"/>
      <c r="S16" s="963"/>
      <c r="T16" s="963"/>
      <c r="U16" s="964"/>
      <c r="W16" s="79"/>
      <c r="X16" s="79"/>
      <c r="AC16" s="797"/>
      <c r="AE16" s="820" t="s">
        <v>547</v>
      </c>
      <c r="AG16" s="912"/>
      <c r="AH16" s="913"/>
      <c r="AI16" s="913"/>
      <c r="AJ16" s="913"/>
      <c r="AK16" s="914"/>
      <c r="AM16" s="822"/>
      <c r="AN16" s="823"/>
      <c r="AO16" s="823"/>
      <c r="AU16" s="815"/>
      <c r="AV16" s="815"/>
      <c r="AW16" s="815"/>
      <c r="BB16" s="810"/>
      <c r="BC16" s="810"/>
      <c r="BD16" s="810"/>
      <c r="BE16" s="810"/>
      <c r="BF16" s="810"/>
      <c r="BH16" s="79"/>
      <c r="BI16" s="79"/>
    </row>
    <row r="17" spans="2:61" ht="15" customHeight="1">
      <c r="B17" s="900"/>
      <c r="C17" s="901"/>
      <c r="D17" s="901"/>
      <c r="E17" s="901"/>
      <c r="F17" s="901"/>
      <c r="G17" s="901"/>
      <c r="H17" s="901"/>
      <c r="I17" s="901"/>
      <c r="J17" s="902"/>
      <c r="L17" s="962"/>
      <c r="M17" s="963"/>
      <c r="N17" s="963"/>
      <c r="O17" s="963"/>
      <c r="P17" s="963"/>
      <c r="Q17" s="963"/>
      <c r="R17" s="963"/>
      <c r="S17" s="963"/>
      <c r="T17" s="963"/>
      <c r="U17" s="964"/>
      <c r="W17" s="79"/>
      <c r="X17" s="79"/>
      <c r="AC17" s="797"/>
      <c r="AE17" s="814" t="s">
        <v>548</v>
      </c>
      <c r="AG17" s="912"/>
      <c r="AH17" s="913"/>
      <c r="AI17" s="913"/>
      <c r="AJ17" s="913"/>
      <c r="AK17" s="914"/>
      <c r="AM17" s="822"/>
      <c r="AN17" s="822"/>
      <c r="AO17" s="822"/>
      <c r="AU17" s="815"/>
      <c r="AV17" s="815"/>
      <c r="AW17" s="815"/>
      <c r="BB17" s="810"/>
      <c r="BC17" s="810"/>
      <c r="BD17" s="810"/>
      <c r="BE17" s="810"/>
      <c r="BF17" s="810"/>
      <c r="BH17" s="79"/>
      <c r="BI17" s="79"/>
    </row>
    <row r="18" spans="2:61" ht="15" customHeight="1">
      <c r="B18" s="900"/>
      <c r="C18" s="901"/>
      <c r="D18" s="901"/>
      <c r="E18" s="901"/>
      <c r="F18" s="901"/>
      <c r="G18" s="901"/>
      <c r="H18" s="901"/>
      <c r="I18" s="901"/>
      <c r="J18" s="902"/>
      <c r="L18" s="962"/>
      <c r="M18" s="963"/>
      <c r="N18" s="963"/>
      <c r="O18" s="963"/>
      <c r="P18" s="963"/>
      <c r="Q18" s="963"/>
      <c r="R18" s="963"/>
      <c r="S18" s="963"/>
      <c r="T18" s="963"/>
      <c r="U18" s="964"/>
      <c r="W18" s="79"/>
      <c r="X18" s="79"/>
      <c r="AC18" s="797"/>
      <c r="AE18" s="820"/>
      <c r="AG18" s="912"/>
      <c r="AH18" s="913"/>
      <c r="AI18" s="913"/>
      <c r="AJ18" s="913"/>
      <c r="AK18" s="914"/>
      <c r="AM18" s="844"/>
      <c r="AN18" s="822"/>
      <c r="AO18" s="822"/>
      <c r="AU18" s="79"/>
      <c r="AV18" s="79"/>
      <c r="AW18" s="79"/>
      <c r="BB18" s="810"/>
      <c r="BC18" s="810"/>
      <c r="BD18" s="810"/>
      <c r="BE18" s="810"/>
      <c r="BF18" s="810"/>
      <c r="BH18" s="79"/>
      <c r="BI18" s="79"/>
    </row>
    <row r="19" spans="2:61" ht="15" customHeight="1">
      <c r="B19" s="903"/>
      <c r="C19" s="904"/>
      <c r="D19" s="904"/>
      <c r="E19" s="904"/>
      <c r="F19" s="904"/>
      <c r="G19" s="904"/>
      <c r="H19" s="904"/>
      <c r="I19" s="904"/>
      <c r="J19" s="905"/>
      <c r="L19" s="965"/>
      <c r="M19" s="966"/>
      <c r="N19" s="966"/>
      <c r="O19" s="966"/>
      <c r="P19" s="966"/>
      <c r="Q19" s="966"/>
      <c r="R19" s="966"/>
      <c r="S19" s="966"/>
      <c r="T19" s="966"/>
      <c r="U19" s="967"/>
      <c r="W19" s="79"/>
      <c r="X19" s="79"/>
      <c r="AC19" s="824"/>
      <c r="AE19" s="825"/>
      <c r="AG19" s="915"/>
      <c r="AH19" s="916"/>
      <c r="AI19" s="916"/>
      <c r="AJ19" s="916"/>
      <c r="AK19" s="917"/>
      <c r="AM19" s="844"/>
      <c r="AN19" s="822"/>
      <c r="AO19" s="822"/>
      <c r="AU19" s="815"/>
      <c r="AV19" s="815"/>
      <c r="AW19" s="815"/>
      <c r="BB19" s="79"/>
      <c r="BC19" s="79"/>
      <c r="BD19" s="79"/>
      <c r="BE19" s="79"/>
      <c r="BF19" s="79"/>
      <c r="BH19" s="79"/>
      <c r="BI19" s="79"/>
    </row>
    <row r="20" spans="2:61" s="79" customFormat="1" ht="15" customHeight="1">
      <c r="Z20" s="744"/>
      <c r="AA20" s="744"/>
      <c r="AC20" s="742"/>
      <c r="AE20" s="843"/>
      <c r="AG20" s="744"/>
      <c r="AH20" s="744"/>
      <c r="AI20" s="744"/>
      <c r="AJ20" s="744"/>
      <c r="AK20" s="744"/>
      <c r="AM20" s="844"/>
      <c r="AN20" s="822"/>
      <c r="AO20" s="822"/>
      <c r="AQ20" s="744"/>
      <c r="AR20" s="744"/>
      <c r="AS20" s="744"/>
      <c r="AU20" s="815"/>
      <c r="AV20" s="815"/>
      <c r="AW20" s="815"/>
    </row>
    <row r="21" spans="2:61" s="79" customFormat="1" ht="15" customHeight="1">
      <c r="Z21" s="744"/>
      <c r="AA21" s="744"/>
      <c r="AE21" s="843"/>
      <c r="AG21" s="744"/>
      <c r="AH21" s="744"/>
      <c r="AI21" s="744"/>
      <c r="AJ21" s="744"/>
      <c r="AK21" s="744"/>
      <c r="AM21" s="822"/>
      <c r="AN21" s="823"/>
      <c r="AO21" s="823"/>
      <c r="AQ21" s="744"/>
      <c r="AR21" s="744"/>
      <c r="AS21" s="744"/>
      <c r="AU21" s="815"/>
      <c r="AV21" s="815"/>
      <c r="AW21" s="815"/>
    </row>
    <row r="22" spans="2:61" s="79" customFormat="1" ht="15" customHeight="1">
      <c r="Z22" s="744"/>
      <c r="AA22" s="744"/>
      <c r="AE22" s="843"/>
      <c r="AG22" s="744"/>
      <c r="AH22" s="744"/>
      <c r="AI22" s="744"/>
      <c r="AJ22" s="744"/>
      <c r="AK22" s="744"/>
      <c r="AM22" s="826"/>
      <c r="AN22" s="744"/>
      <c r="AO22" s="744"/>
      <c r="AQ22" s="744"/>
      <c r="AR22" s="744"/>
      <c r="AS22" s="744"/>
    </row>
    <row r="23" spans="2:61" s="79" customFormat="1" ht="15" customHeight="1">
      <c r="Z23" s="744"/>
      <c r="AA23" s="744"/>
      <c r="AE23" s="845"/>
      <c r="AG23" s="744"/>
      <c r="AH23" s="744"/>
      <c r="AI23" s="744"/>
      <c r="AJ23" s="744"/>
      <c r="AK23" s="744"/>
      <c r="AM23" s="744"/>
      <c r="AN23" s="744"/>
      <c r="AO23" s="744"/>
      <c r="AQ23" s="744"/>
      <c r="AR23" s="744"/>
      <c r="AS23" s="744"/>
    </row>
    <row r="24" spans="2:61" s="79" customFormat="1" ht="15" customHeight="1">
      <c r="Z24" s="744"/>
      <c r="AA24" s="744"/>
      <c r="AE24" s="843"/>
      <c r="AG24" s="744"/>
      <c r="AH24" s="744"/>
      <c r="AI24" s="744"/>
      <c r="AJ24" s="744"/>
      <c r="AK24" s="744"/>
      <c r="AM24" s="744"/>
      <c r="AN24" s="744"/>
      <c r="AO24" s="744"/>
      <c r="AQ24" s="744"/>
      <c r="AR24" s="744"/>
      <c r="AS24" s="744"/>
    </row>
    <row r="25" spans="2:61" s="79" customFormat="1" ht="15" customHeight="1">
      <c r="Z25" s="744"/>
      <c r="AA25" s="744"/>
      <c r="AE25" s="845"/>
      <c r="AG25" s="744"/>
      <c r="AH25" s="744"/>
      <c r="AI25" s="744"/>
      <c r="AJ25" s="744"/>
      <c r="AK25" s="744"/>
      <c r="AM25" s="744"/>
      <c r="AN25" s="744"/>
      <c r="AO25" s="744"/>
      <c r="AQ25" s="744"/>
      <c r="AR25" s="744"/>
      <c r="AS25" s="744"/>
    </row>
    <row r="26" spans="2:61" s="79" customFormat="1" ht="15" customHeight="1">
      <c r="Z26" s="744"/>
      <c r="AA26" s="744"/>
      <c r="AE26" s="744"/>
      <c r="AG26" s="744"/>
      <c r="AH26" s="744"/>
      <c r="AI26" s="744"/>
      <c r="AJ26" s="744"/>
      <c r="AK26" s="744"/>
      <c r="AM26" s="744"/>
      <c r="AN26" s="744"/>
      <c r="AO26" s="744"/>
      <c r="AQ26" s="744"/>
      <c r="AR26" s="744"/>
      <c r="AS26" s="744"/>
    </row>
    <row r="27" spans="2:61" s="79" customFormat="1" ht="15" customHeight="1">
      <c r="Z27" s="744"/>
      <c r="AA27" s="744"/>
      <c r="AE27" s="744"/>
      <c r="AG27" s="744"/>
      <c r="AH27" s="744"/>
      <c r="AI27" s="744"/>
      <c r="AJ27" s="744"/>
      <c r="AK27" s="744"/>
      <c r="AM27" s="744"/>
      <c r="AN27" s="744"/>
      <c r="AO27" s="744"/>
      <c r="AQ27" s="744"/>
      <c r="AR27" s="744"/>
      <c r="AS27" s="744"/>
    </row>
    <row r="28" spans="2:61" s="79" customFormat="1" ht="15" customHeight="1">
      <c r="Z28" s="744"/>
      <c r="AA28" s="744"/>
      <c r="AE28" s="744"/>
      <c r="AG28" s="744"/>
      <c r="AH28" s="744"/>
      <c r="AI28" s="744"/>
      <c r="AJ28" s="744"/>
      <c r="AK28" s="744"/>
      <c r="AM28" s="744"/>
      <c r="AN28" s="744"/>
      <c r="AO28" s="744"/>
      <c r="AQ28" s="744"/>
      <c r="AR28" s="744"/>
      <c r="AS28" s="744"/>
    </row>
    <row r="29" spans="2:61" s="79" customFormat="1" ht="15" customHeight="1">
      <c r="Z29" s="744"/>
      <c r="AA29" s="744"/>
      <c r="AE29" s="744"/>
      <c r="AG29" s="744"/>
      <c r="AH29" s="744"/>
      <c r="AI29" s="744"/>
      <c r="AJ29" s="744"/>
      <c r="AK29" s="744"/>
      <c r="AM29" s="744"/>
      <c r="AN29" s="744"/>
      <c r="AO29" s="744"/>
      <c r="AQ29" s="744"/>
      <c r="AR29" s="744"/>
      <c r="AS29" s="744"/>
    </row>
    <row r="30" spans="2:61" s="79" customFormat="1" ht="15" customHeight="1">
      <c r="Z30" s="744"/>
      <c r="AA30" s="744"/>
      <c r="AE30" s="744"/>
      <c r="AG30" s="827"/>
      <c r="AH30" s="744"/>
      <c r="AI30" s="744"/>
      <c r="AJ30" s="744"/>
      <c r="AK30" s="744"/>
      <c r="AM30" s="827"/>
      <c r="AN30" s="744"/>
      <c r="AO30" s="744"/>
      <c r="AQ30" s="744"/>
      <c r="AR30" s="744"/>
      <c r="AS30" s="744"/>
    </row>
    <row r="31" spans="2:61" s="79" customFormat="1" ht="15" customHeight="1">
      <c r="Z31" s="744"/>
      <c r="AA31" s="744"/>
      <c r="AE31" s="744"/>
      <c r="AG31" s="744"/>
      <c r="AH31" s="744"/>
      <c r="AI31" s="744"/>
      <c r="AJ31" s="744"/>
      <c r="AK31" s="744"/>
      <c r="AM31" s="744"/>
      <c r="AN31" s="744"/>
      <c r="AO31" s="744"/>
      <c r="AQ31" s="744"/>
      <c r="AR31" s="744"/>
      <c r="AS31" s="744"/>
    </row>
    <row r="32" spans="2:61" s="79" customFormat="1" ht="15" customHeight="1">
      <c r="Z32" s="744"/>
      <c r="AA32" s="744"/>
      <c r="AE32" s="744"/>
      <c r="AG32" s="744"/>
      <c r="AH32" s="744"/>
      <c r="AI32" s="744"/>
      <c r="AJ32" s="744"/>
      <c r="AK32" s="744"/>
      <c r="AM32" s="744"/>
      <c r="AN32" s="744"/>
      <c r="AO32" s="744"/>
      <c r="AQ32" s="744"/>
      <c r="AR32" s="744"/>
      <c r="AS32" s="744"/>
    </row>
    <row r="33" spans="26:45" s="79" customFormat="1" ht="15" customHeight="1">
      <c r="Z33" s="744"/>
      <c r="AA33" s="744"/>
      <c r="AE33" s="744"/>
      <c r="AG33" s="744"/>
      <c r="AH33" s="744"/>
      <c r="AI33" s="744"/>
      <c r="AJ33" s="744"/>
      <c r="AK33" s="744"/>
      <c r="AM33" s="744"/>
      <c r="AN33" s="744"/>
      <c r="AO33" s="744"/>
      <c r="AQ33" s="744"/>
      <c r="AR33" s="744"/>
      <c r="AS33" s="744"/>
    </row>
    <row r="34" spans="26:45" s="79" customFormat="1" ht="15" customHeight="1">
      <c r="Z34" s="744"/>
      <c r="AA34" s="744"/>
      <c r="AE34" s="744"/>
      <c r="AG34" s="744"/>
      <c r="AH34" s="744"/>
      <c r="AI34" s="744"/>
      <c r="AJ34" s="744"/>
      <c r="AK34" s="744"/>
      <c r="AM34" s="744"/>
      <c r="AN34" s="744"/>
      <c r="AO34" s="744"/>
      <c r="AQ34" s="744"/>
      <c r="AR34" s="744"/>
      <c r="AS34" s="744"/>
    </row>
    <row r="35" spans="26:45" s="79" customFormat="1" ht="15" customHeight="1">
      <c r="Z35" s="744"/>
      <c r="AA35" s="744"/>
      <c r="AE35" s="744"/>
      <c r="AG35" s="744"/>
      <c r="AH35" s="744"/>
      <c r="AI35" s="744"/>
      <c r="AJ35" s="744"/>
      <c r="AK35" s="744"/>
      <c r="AM35" s="744"/>
      <c r="AN35" s="744"/>
      <c r="AO35" s="744"/>
      <c r="AQ35" s="744"/>
      <c r="AR35" s="744"/>
      <c r="AS35" s="744"/>
    </row>
    <row r="36" spans="26:45" s="79" customFormat="1" ht="15" customHeight="1">
      <c r="Z36" s="744"/>
      <c r="AA36" s="744"/>
      <c r="AE36" s="744"/>
      <c r="AG36" s="744"/>
      <c r="AH36" s="744"/>
      <c r="AI36" s="744"/>
      <c r="AJ36" s="744"/>
      <c r="AK36" s="744"/>
      <c r="AM36" s="744"/>
      <c r="AN36" s="744"/>
      <c r="AO36" s="744"/>
      <c r="AQ36" s="744"/>
      <c r="AR36" s="744"/>
      <c r="AS36" s="744"/>
    </row>
    <row r="37" spans="26:45" s="79" customFormat="1" ht="15" customHeight="1">
      <c r="Z37" s="744"/>
      <c r="AA37" s="744"/>
      <c r="AE37" s="744"/>
      <c r="AG37" s="744"/>
      <c r="AH37" s="744"/>
      <c r="AI37" s="744"/>
      <c r="AJ37" s="744"/>
      <c r="AK37" s="744"/>
      <c r="AM37" s="744"/>
      <c r="AN37" s="744"/>
      <c r="AO37" s="744"/>
      <c r="AQ37" s="744"/>
      <c r="AR37" s="744"/>
      <c r="AS37" s="744"/>
    </row>
    <row r="38" spans="26:45" s="79" customFormat="1" ht="15" customHeight="1">
      <c r="Z38" s="744"/>
      <c r="AA38" s="744"/>
      <c r="AE38" s="744"/>
      <c r="AG38" s="744"/>
      <c r="AH38" s="744"/>
      <c r="AI38" s="744"/>
      <c r="AJ38" s="744"/>
      <c r="AK38" s="744"/>
      <c r="AM38" s="744"/>
      <c r="AN38" s="744"/>
      <c r="AO38" s="744"/>
      <c r="AQ38" s="744"/>
      <c r="AR38" s="744"/>
      <c r="AS38" s="744"/>
    </row>
    <row r="39" spans="26:45" s="79" customFormat="1" ht="15" customHeight="1">
      <c r="Z39" s="744"/>
      <c r="AA39" s="744"/>
      <c r="AE39" s="744"/>
      <c r="AG39" s="744"/>
      <c r="AH39" s="744"/>
      <c r="AI39" s="744"/>
      <c r="AJ39" s="744"/>
      <c r="AK39" s="744"/>
      <c r="AM39" s="744"/>
      <c r="AN39" s="744"/>
      <c r="AO39" s="744"/>
      <c r="AQ39" s="744"/>
      <c r="AR39" s="744"/>
      <c r="AS39" s="744"/>
    </row>
    <row r="40" spans="26:45" s="79" customFormat="1" ht="15" customHeight="1">
      <c r="Z40" s="744"/>
      <c r="AA40" s="744"/>
      <c r="AE40" s="744"/>
      <c r="AG40" s="744"/>
      <c r="AH40" s="744"/>
      <c r="AI40" s="744"/>
      <c r="AJ40" s="744"/>
      <c r="AK40" s="744"/>
      <c r="AM40" s="744"/>
      <c r="AN40" s="744"/>
      <c r="AO40" s="744"/>
      <c r="AQ40" s="744"/>
      <c r="AR40" s="744"/>
      <c r="AS40" s="744"/>
    </row>
    <row r="41" spans="26:45" s="79" customFormat="1" ht="15" customHeight="1">
      <c r="Z41" s="744"/>
      <c r="AA41" s="744"/>
      <c r="AE41" s="744"/>
      <c r="AG41" s="744"/>
      <c r="AH41" s="744"/>
      <c r="AI41" s="744"/>
      <c r="AJ41" s="744"/>
      <c r="AK41" s="744"/>
      <c r="AM41" s="744"/>
      <c r="AN41" s="744"/>
      <c r="AO41" s="744"/>
      <c r="AQ41" s="744"/>
      <c r="AR41" s="744"/>
      <c r="AS41" s="744"/>
    </row>
    <row r="42" spans="26:45" s="79" customFormat="1" ht="15" customHeight="1">
      <c r="Z42" s="744"/>
      <c r="AA42" s="744"/>
      <c r="AE42" s="744"/>
      <c r="AG42" s="744"/>
      <c r="AH42" s="744"/>
      <c r="AI42" s="744"/>
      <c r="AJ42" s="744"/>
      <c r="AK42" s="744"/>
      <c r="AM42" s="744"/>
      <c r="AN42" s="744"/>
      <c r="AO42" s="744"/>
      <c r="AQ42" s="744"/>
      <c r="AR42" s="744"/>
      <c r="AS42" s="744"/>
    </row>
    <row r="43" spans="26:45" s="79" customFormat="1" ht="15" customHeight="1">
      <c r="Z43" s="744"/>
      <c r="AA43" s="744"/>
      <c r="AE43" s="744"/>
      <c r="AG43" s="744"/>
      <c r="AH43" s="744"/>
      <c r="AI43" s="744"/>
      <c r="AJ43" s="744"/>
      <c r="AK43" s="744"/>
      <c r="AM43" s="744"/>
      <c r="AN43" s="744"/>
      <c r="AO43" s="744"/>
      <c r="AQ43" s="744"/>
      <c r="AR43" s="744"/>
      <c r="AS43" s="744"/>
    </row>
    <row r="44" spans="26:45" s="79" customFormat="1" ht="15" customHeight="1">
      <c r="Z44" s="744"/>
      <c r="AA44" s="744"/>
      <c r="AE44" s="744"/>
      <c r="AG44" s="744"/>
      <c r="AH44" s="744"/>
      <c r="AI44" s="744"/>
      <c r="AJ44" s="744"/>
      <c r="AK44" s="744"/>
      <c r="AM44" s="744"/>
      <c r="AN44" s="744"/>
      <c r="AO44" s="744"/>
      <c r="AQ44" s="744"/>
      <c r="AR44" s="744"/>
      <c r="AS44" s="744"/>
    </row>
    <row r="45" spans="26:45" s="79" customFormat="1" ht="15" customHeight="1">
      <c r="Z45" s="744"/>
      <c r="AA45" s="744"/>
      <c r="AE45" s="744"/>
      <c r="AG45" s="744"/>
      <c r="AH45" s="744"/>
      <c r="AI45" s="744"/>
      <c r="AJ45" s="744"/>
      <c r="AK45" s="744"/>
      <c r="AM45" s="744"/>
      <c r="AN45" s="744"/>
      <c r="AO45" s="744"/>
      <c r="AQ45" s="744"/>
      <c r="AR45" s="744"/>
      <c r="AS45" s="744"/>
    </row>
    <row r="46" spans="26:45" s="79" customFormat="1" ht="15" customHeight="1">
      <c r="Z46" s="744"/>
      <c r="AA46" s="744"/>
      <c r="AE46" s="744"/>
      <c r="AG46" s="744"/>
      <c r="AH46" s="744"/>
      <c r="AI46" s="744"/>
      <c r="AJ46" s="744"/>
      <c r="AK46" s="744"/>
      <c r="AM46" s="744"/>
      <c r="AN46" s="744"/>
      <c r="AO46" s="744"/>
      <c r="AQ46" s="744"/>
      <c r="AR46" s="744"/>
      <c r="AS46" s="744"/>
    </row>
    <row r="47" spans="26:45" s="79" customFormat="1" ht="15" customHeight="1">
      <c r="Z47" s="744"/>
      <c r="AA47" s="744"/>
      <c r="AE47" s="744"/>
      <c r="AG47" s="744"/>
      <c r="AH47" s="744"/>
      <c r="AI47" s="744"/>
      <c r="AJ47" s="744"/>
      <c r="AK47" s="744"/>
      <c r="AM47" s="744"/>
      <c r="AN47" s="744"/>
      <c r="AO47" s="744"/>
      <c r="AQ47" s="744"/>
      <c r="AR47" s="744"/>
      <c r="AS47" s="744"/>
    </row>
    <row r="48" spans="26:45" s="79" customFormat="1" ht="15" customHeight="1">
      <c r="Z48" s="744"/>
      <c r="AA48" s="744"/>
      <c r="AE48" s="744"/>
      <c r="AG48" s="744"/>
      <c r="AH48" s="744"/>
      <c r="AI48" s="744"/>
      <c r="AJ48" s="744"/>
      <c r="AK48" s="744"/>
      <c r="AM48" s="744"/>
      <c r="AN48" s="744"/>
      <c r="AO48" s="744"/>
      <c r="AQ48" s="744"/>
      <c r="AR48" s="744"/>
      <c r="AS48" s="744"/>
    </row>
    <row r="49" spans="26:45" s="79" customFormat="1" ht="15" customHeight="1">
      <c r="Z49" s="744"/>
      <c r="AA49" s="744"/>
      <c r="AE49" s="744"/>
      <c r="AG49" s="744"/>
      <c r="AH49" s="744"/>
      <c r="AI49" s="744"/>
      <c r="AJ49" s="744"/>
      <c r="AK49" s="744"/>
      <c r="AM49" s="744"/>
      <c r="AN49" s="744"/>
      <c r="AO49" s="744"/>
      <c r="AQ49" s="744"/>
      <c r="AR49" s="744"/>
      <c r="AS49" s="744"/>
    </row>
    <row r="50" spans="26:45" s="79" customFormat="1">
      <c r="Z50" s="744"/>
      <c r="AA50" s="744"/>
      <c r="AE50" s="744"/>
      <c r="AG50" s="744"/>
      <c r="AH50" s="744"/>
      <c r="AI50" s="744"/>
      <c r="AJ50" s="744"/>
      <c r="AK50" s="744"/>
      <c r="AM50" s="744"/>
      <c r="AN50" s="744"/>
      <c r="AO50" s="744"/>
      <c r="AQ50" s="744"/>
      <c r="AR50" s="744"/>
      <c r="AS50" s="744"/>
    </row>
    <row r="51" spans="26:45" s="79" customFormat="1">
      <c r="Z51" s="744"/>
      <c r="AA51" s="744"/>
      <c r="AE51" s="744"/>
      <c r="AG51" s="744"/>
      <c r="AH51" s="744"/>
      <c r="AI51" s="744"/>
      <c r="AJ51" s="744"/>
      <c r="AK51" s="744"/>
      <c r="AM51" s="744"/>
      <c r="AN51" s="744"/>
      <c r="AO51" s="744"/>
      <c r="AQ51" s="744"/>
      <c r="AR51" s="744"/>
      <c r="AS51" s="744"/>
    </row>
    <row r="52" spans="26:45" s="79" customFormat="1">
      <c r="Z52" s="744"/>
      <c r="AA52" s="744"/>
      <c r="AE52" s="744"/>
      <c r="AG52" s="744"/>
      <c r="AH52" s="744"/>
      <c r="AI52" s="744"/>
      <c r="AJ52" s="744"/>
      <c r="AK52" s="744"/>
      <c r="AM52" s="744"/>
      <c r="AN52" s="744"/>
      <c r="AO52" s="744"/>
      <c r="AQ52" s="744"/>
      <c r="AR52" s="744"/>
      <c r="AS52" s="744"/>
    </row>
    <row r="53" spans="26:45" s="79" customFormat="1">
      <c r="Z53" s="744"/>
      <c r="AA53" s="744"/>
      <c r="AE53" s="744"/>
      <c r="AG53" s="744"/>
      <c r="AH53" s="744"/>
      <c r="AI53" s="744"/>
      <c r="AJ53" s="744"/>
      <c r="AK53" s="744"/>
      <c r="AM53" s="744"/>
      <c r="AN53" s="744"/>
      <c r="AO53" s="744"/>
      <c r="AQ53" s="744"/>
      <c r="AR53" s="744"/>
      <c r="AS53" s="744"/>
    </row>
    <row r="54" spans="26:45" s="79" customFormat="1">
      <c r="Z54" s="744"/>
      <c r="AA54" s="744"/>
      <c r="AE54" s="744"/>
      <c r="AG54" s="744"/>
      <c r="AH54" s="744"/>
      <c r="AI54" s="744"/>
      <c r="AJ54" s="744"/>
      <c r="AK54" s="744"/>
      <c r="AM54" s="744"/>
      <c r="AN54" s="744"/>
      <c r="AO54" s="744"/>
      <c r="AQ54" s="744"/>
      <c r="AR54" s="744"/>
      <c r="AS54" s="744"/>
    </row>
    <row r="55" spans="26:45" s="79" customFormat="1">
      <c r="Z55" s="744"/>
      <c r="AA55" s="744"/>
      <c r="AE55" s="744"/>
      <c r="AG55" s="744"/>
      <c r="AH55" s="744"/>
      <c r="AI55" s="744"/>
      <c r="AJ55" s="744"/>
      <c r="AK55" s="744"/>
      <c r="AM55" s="744"/>
      <c r="AN55" s="744"/>
      <c r="AO55" s="744"/>
      <c r="AQ55" s="744"/>
      <c r="AR55" s="744"/>
      <c r="AS55" s="744"/>
    </row>
    <row r="56" spans="26:45" s="79" customFormat="1">
      <c r="Z56" s="744"/>
      <c r="AA56" s="744"/>
      <c r="AE56" s="744"/>
      <c r="AG56" s="744"/>
      <c r="AH56" s="744"/>
      <c r="AI56" s="744"/>
      <c r="AJ56" s="744"/>
      <c r="AK56" s="744"/>
      <c r="AM56" s="744"/>
      <c r="AN56" s="744"/>
      <c r="AO56" s="744"/>
      <c r="AQ56" s="744"/>
      <c r="AR56" s="744"/>
      <c r="AS56" s="744"/>
    </row>
    <row r="57" spans="26:45" s="79" customFormat="1">
      <c r="Z57" s="744"/>
      <c r="AA57" s="744"/>
      <c r="AE57" s="744"/>
      <c r="AG57" s="744"/>
      <c r="AH57" s="744"/>
      <c r="AI57" s="744"/>
      <c r="AJ57" s="744"/>
      <c r="AK57" s="744"/>
      <c r="AM57" s="744"/>
      <c r="AN57" s="744"/>
      <c r="AO57" s="744"/>
      <c r="AQ57" s="744"/>
      <c r="AR57" s="744"/>
      <c r="AS57" s="744"/>
    </row>
    <row r="58" spans="26:45" s="79" customFormat="1">
      <c r="Z58" s="744"/>
      <c r="AA58" s="744"/>
      <c r="AE58" s="744"/>
      <c r="AG58" s="744"/>
      <c r="AH58" s="744"/>
      <c r="AI58" s="744"/>
      <c r="AJ58" s="744"/>
      <c r="AK58" s="744"/>
      <c r="AM58" s="744"/>
      <c r="AN58" s="744"/>
      <c r="AO58" s="744"/>
      <c r="AQ58" s="744"/>
      <c r="AR58" s="744"/>
      <c r="AS58" s="744"/>
    </row>
    <row r="59" spans="26:45" s="79" customFormat="1">
      <c r="Z59" s="744"/>
      <c r="AA59" s="744"/>
      <c r="AE59" s="744"/>
      <c r="AG59" s="744"/>
      <c r="AH59" s="744"/>
      <c r="AI59" s="744"/>
      <c r="AJ59" s="744"/>
      <c r="AK59" s="744"/>
      <c r="AM59" s="744"/>
      <c r="AN59" s="744"/>
      <c r="AO59" s="744"/>
      <c r="AQ59" s="744"/>
      <c r="AR59" s="744"/>
      <c r="AS59" s="744"/>
    </row>
    <row r="60" spans="26:45" s="79" customFormat="1">
      <c r="Z60" s="744"/>
      <c r="AA60" s="744"/>
      <c r="AE60" s="744"/>
      <c r="AG60" s="744"/>
      <c r="AH60" s="744"/>
      <c r="AI60" s="744"/>
      <c r="AJ60" s="744"/>
      <c r="AK60" s="744"/>
      <c r="AM60" s="744"/>
      <c r="AN60" s="744"/>
      <c r="AO60" s="744"/>
      <c r="AQ60" s="744"/>
      <c r="AR60" s="744"/>
      <c r="AS60" s="744"/>
    </row>
    <row r="61" spans="26:45" s="79" customFormat="1">
      <c r="Z61" s="744"/>
      <c r="AA61" s="744"/>
      <c r="AE61" s="744"/>
      <c r="AG61" s="744"/>
      <c r="AH61" s="744"/>
      <c r="AI61" s="744"/>
      <c r="AJ61" s="744"/>
      <c r="AK61" s="744"/>
      <c r="AM61" s="744"/>
      <c r="AN61" s="744"/>
      <c r="AO61" s="744"/>
      <c r="AQ61" s="744"/>
      <c r="AR61" s="744"/>
      <c r="AS61" s="744"/>
    </row>
    <row r="62" spans="26:45" s="79" customFormat="1">
      <c r="Z62" s="744"/>
      <c r="AA62" s="744"/>
      <c r="AE62" s="744"/>
      <c r="AG62" s="744"/>
      <c r="AH62" s="744"/>
      <c r="AI62" s="744"/>
      <c r="AJ62" s="744"/>
      <c r="AK62" s="744"/>
      <c r="AM62" s="744"/>
      <c r="AN62" s="744"/>
      <c r="AO62" s="744"/>
      <c r="AQ62" s="744"/>
      <c r="AR62" s="744"/>
      <c r="AS62" s="744"/>
    </row>
    <row r="63" spans="26:45" s="79" customFormat="1">
      <c r="Z63" s="744"/>
      <c r="AA63" s="744"/>
      <c r="AE63" s="744"/>
      <c r="AG63" s="744"/>
      <c r="AH63" s="744"/>
      <c r="AI63" s="744"/>
      <c r="AJ63" s="744"/>
      <c r="AK63" s="744"/>
      <c r="AM63" s="744"/>
      <c r="AN63" s="744"/>
      <c r="AO63" s="744"/>
      <c r="AQ63" s="744"/>
      <c r="AR63" s="744"/>
      <c r="AS63" s="744"/>
    </row>
    <row r="64" spans="26:45" s="79" customFormat="1">
      <c r="Z64" s="744"/>
      <c r="AA64" s="744"/>
      <c r="AE64" s="744"/>
      <c r="AG64" s="744"/>
      <c r="AH64" s="744"/>
      <c r="AI64" s="744"/>
      <c r="AJ64" s="744"/>
      <c r="AK64" s="744"/>
      <c r="AM64" s="744"/>
      <c r="AN64" s="744"/>
      <c r="AO64" s="744"/>
      <c r="AQ64" s="744"/>
      <c r="AR64" s="744"/>
      <c r="AS64" s="744"/>
    </row>
    <row r="65" spans="26:45" s="79" customFormat="1">
      <c r="Z65" s="744"/>
      <c r="AA65" s="744"/>
      <c r="AE65" s="744"/>
      <c r="AG65" s="744"/>
      <c r="AH65" s="744"/>
      <c r="AI65" s="744"/>
      <c r="AJ65" s="744"/>
      <c r="AK65" s="744"/>
      <c r="AM65" s="744"/>
      <c r="AN65" s="744"/>
      <c r="AO65" s="744"/>
      <c r="AQ65" s="744"/>
      <c r="AR65" s="744"/>
      <c r="AS65" s="744"/>
    </row>
    <row r="66" spans="26:45" s="79" customFormat="1">
      <c r="Z66" s="744"/>
      <c r="AA66" s="744"/>
      <c r="AE66" s="744"/>
      <c r="AG66" s="744"/>
      <c r="AH66" s="744"/>
      <c r="AI66" s="744"/>
      <c r="AJ66" s="744"/>
      <c r="AK66" s="744"/>
      <c r="AM66" s="744"/>
      <c r="AN66" s="744"/>
      <c r="AO66" s="744"/>
      <c r="AQ66" s="744"/>
      <c r="AR66" s="744"/>
      <c r="AS66" s="744"/>
    </row>
    <row r="67" spans="26:45" s="79" customFormat="1">
      <c r="Z67" s="744"/>
      <c r="AA67" s="744"/>
      <c r="AE67" s="744"/>
      <c r="AG67" s="744"/>
      <c r="AH67" s="744"/>
      <c r="AI67" s="744"/>
      <c r="AJ67" s="744"/>
      <c r="AK67" s="744"/>
      <c r="AM67" s="744"/>
      <c r="AN67" s="744"/>
      <c r="AO67" s="744"/>
      <c r="AQ67" s="744"/>
      <c r="AR67" s="744"/>
      <c r="AS67" s="744"/>
    </row>
    <row r="68" spans="26:45" s="79" customFormat="1">
      <c r="Z68" s="744"/>
      <c r="AA68" s="744"/>
      <c r="AE68" s="744"/>
      <c r="AG68" s="744"/>
      <c r="AH68" s="744"/>
      <c r="AI68" s="744"/>
      <c r="AJ68" s="744"/>
      <c r="AK68" s="744"/>
      <c r="AM68" s="744"/>
      <c r="AN68" s="744"/>
      <c r="AO68" s="744"/>
      <c r="AQ68" s="744"/>
      <c r="AR68" s="744"/>
      <c r="AS68" s="744"/>
    </row>
    <row r="69" spans="26:45" s="79" customFormat="1">
      <c r="Z69" s="744"/>
      <c r="AA69" s="744"/>
      <c r="AE69" s="744"/>
      <c r="AG69" s="744"/>
      <c r="AH69" s="744"/>
      <c r="AI69" s="744"/>
      <c r="AJ69" s="744"/>
      <c r="AK69" s="744"/>
      <c r="AM69" s="744"/>
      <c r="AN69" s="744"/>
      <c r="AO69" s="744"/>
      <c r="AQ69" s="744"/>
      <c r="AR69" s="744"/>
      <c r="AS69" s="744"/>
    </row>
    <row r="70" spans="26:45" s="79" customFormat="1">
      <c r="Z70" s="744"/>
      <c r="AA70" s="744"/>
      <c r="AE70" s="744"/>
      <c r="AG70" s="744"/>
      <c r="AH70" s="744"/>
      <c r="AI70" s="744"/>
      <c r="AJ70" s="744"/>
      <c r="AK70" s="744"/>
      <c r="AM70" s="744"/>
      <c r="AN70" s="744"/>
      <c r="AO70" s="744"/>
      <c r="AQ70" s="744"/>
      <c r="AR70" s="744"/>
      <c r="AS70" s="744"/>
    </row>
    <row r="71" spans="26:45" s="79" customFormat="1">
      <c r="Z71" s="744"/>
      <c r="AA71" s="744"/>
      <c r="AE71" s="744"/>
      <c r="AG71" s="744"/>
      <c r="AH71" s="744"/>
      <c r="AI71" s="744"/>
      <c r="AJ71" s="744"/>
      <c r="AK71" s="744"/>
      <c r="AM71" s="744"/>
      <c r="AN71" s="744"/>
      <c r="AO71" s="744"/>
      <c r="AQ71" s="744"/>
      <c r="AR71" s="744"/>
      <c r="AS71" s="744"/>
    </row>
    <row r="72" spans="26:45" s="79" customFormat="1">
      <c r="Z72" s="744"/>
      <c r="AA72" s="744"/>
      <c r="AE72" s="744"/>
      <c r="AG72" s="744"/>
      <c r="AH72" s="744"/>
      <c r="AI72" s="744"/>
      <c r="AJ72" s="744"/>
      <c r="AK72" s="744"/>
      <c r="AM72" s="744"/>
      <c r="AN72" s="744"/>
      <c r="AO72" s="744"/>
      <c r="AQ72" s="744"/>
      <c r="AR72" s="744"/>
      <c r="AS72" s="744"/>
    </row>
    <row r="73" spans="26:45" s="79" customFormat="1">
      <c r="Z73" s="744"/>
      <c r="AA73" s="744"/>
      <c r="AE73" s="744"/>
      <c r="AG73" s="744"/>
      <c r="AH73" s="744"/>
      <c r="AI73" s="744"/>
      <c r="AJ73" s="744"/>
      <c r="AK73" s="744"/>
      <c r="AM73" s="744"/>
      <c r="AN73" s="744"/>
      <c r="AO73" s="744"/>
      <c r="AQ73" s="744"/>
      <c r="AR73" s="744"/>
      <c r="AS73" s="744"/>
    </row>
    <row r="74" spans="26:45" s="79" customFormat="1">
      <c r="Z74" s="744"/>
      <c r="AA74" s="744"/>
      <c r="AE74" s="744"/>
      <c r="AG74" s="744"/>
      <c r="AH74" s="744"/>
      <c r="AI74" s="744"/>
      <c r="AJ74" s="744"/>
      <c r="AK74" s="744"/>
      <c r="AM74" s="744"/>
      <c r="AN74" s="744"/>
      <c r="AO74" s="744"/>
      <c r="AQ74" s="744"/>
      <c r="AR74" s="744"/>
      <c r="AS74" s="744"/>
    </row>
    <row r="75" spans="26:45" s="79" customFormat="1">
      <c r="Z75" s="744"/>
      <c r="AA75" s="744"/>
      <c r="AE75" s="744"/>
      <c r="AG75" s="744"/>
      <c r="AH75" s="744"/>
      <c r="AI75" s="744"/>
      <c r="AJ75" s="744"/>
      <c r="AK75" s="744"/>
      <c r="AM75" s="744"/>
      <c r="AN75" s="744"/>
      <c r="AO75" s="744"/>
      <c r="AQ75" s="744"/>
      <c r="AR75" s="744"/>
      <c r="AS75" s="744"/>
    </row>
  </sheetData>
  <mergeCells count="51">
    <mergeCell ref="AG3:AK4"/>
    <mergeCell ref="AJ6:AK6"/>
    <mergeCell ref="B3:J4"/>
    <mergeCell ref="L3:U4"/>
    <mergeCell ref="B6:F6"/>
    <mergeCell ref="G6:J6"/>
    <mergeCell ref="L6:U19"/>
    <mergeCell ref="W3:W4"/>
    <mergeCell ref="X3:X4"/>
    <mergeCell ref="Z3:AA4"/>
    <mergeCell ref="AC3:AC4"/>
    <mergeCell ref="AE3:AE4"/>
    <mergeCell ref="AM3:AM4"/>
    <mergeCell ref="AN3:AN4"/>
    <mergeCell ref="AO3:AO4"/>
    <mergeCell ref="AQ3:AQ4"/>
    <mergeCell ref="AR3:AR4"/>
    <mergeCell ref="AS3:AS4"/>
    <mergeCell ref="AU3:AW4"/>
    <mergeCell ref="AY3:AZ4"/>
    <mergeCell ref="BB3:BF4"/>
    <mergeCell ref="BH3:BI4"/>
    <mergeCell ref="W6:W7"/>
    <mergeCell ref="X6:X7"/>
    <mergeCell ref="AH6:AI6"/>
    <mergeCell ref="AN6:AO6"/>
    <mergeCell ref="AR6:AS6"/>
    <mergeCell ref="AV6:AW6"/>
    <mergeCell ref="BB6:BD7"/>
    <mergeCell ref="BE6:BF6"/>
    <mergeCell ref="B7:J19"/>
    <mergeCell ref="Z7:Z8"/>
    <mergeCell ref="AA7:AA8"/>
    <mergeCell ref="AE7:AE10"/>
    <mergeCell ref="AG7:AK19"/>
    <mergeCell ref="W8:W9"/>
    <mergeCell ref="X8:X9"/>
    <mergeCell ref="AU8:AU9"/>
    <mergeCell ref="Z9:Z10"/>
    <mergeCell ref="AA9:AA10"/>
    <mergeCell ref="W10:W11"/>
    <mergeCell ref="X10:X11"/>
    <mergeCell ref="AQ10:AS13"/>
    <mergeCell ref="AU10:AW13"/>
    <mergeCell ref="Z11:Z12"/>
    <mergeCell ref="AA11:AA12"/>
    <mergeCell ref="AY11:AZ13"/>
    <mergeCell ref="Z13:Z14"/>
    <mergeCell ref="AA13:AA14"/>
    <mergeCell ref="AE13:AE14"/>
    <mergeCell ref="AU14:AW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sheetPr>
  <dimension ref="B2:K34"/>
  <sheetViews>
    <sheetView showGridLines="0" zoomScale="110" zoomScaleNormal="110" workbookViewId="0">
      <selection activeCell="Q19" sqref="Q19"/>
    </sheetView>
  </sheetViews>
  <sheetFormatPr baseColWidth="10" defaultRowHeight="12.75"/>
  <cols>
    <col min="1" max="1" width="2.28515625" style="114" customWidth="1"/>
    <col min="2" max="2" width="14.28515625" style="114" customWidth="1"/>
    <col min="3" max="3" width="10.140625" style="114" customWidth="1"/>
    <col min="4" max="4" width="8.7109375" style="114" customWidth="1"/>
    <col min="5" max="6" width="11.140625" style="114" customWidth="1"/>
    <col min="7" max="7" width="3.5703125" style="114" customWidth="1"/>
    <col min="8" max="13" width="4.7109375" style="114" customWidth="1"/>
    <col min="14" max="16384" width="11.42578125" style="114"/>
  </cols>
  <sheetData>
    <row r="2" spans="2:11" ht="14.25" customHeight="1">
      <c r="B2" s="968" t="s">
        <v>320</v>
      </c>
      <c r="C2" s="968"/>
      <c r="D2" s="968"/>
      <c r="E2" s="968"/>
      <c r="F2" s="968"/>
    </row>
    <row r="3" spans="2:11" ht="33.75" customHeight="1">
      <c r="B3" s="969" t="s">
        <v>93</v>
      </c>
      <c r="C3" s="969"/>
      <c r="D3" s="969"/>
      <c r="E3" s="969"/>
      <c r="F3" s="969"/>
    </row>
    <row r="4" spans="2:11" ht="12.75" customHeight="1">
      <c r="B4" s="970" t="s">
        <v>425</v>
      </c>
      <c r="C4" s="970"/>
      <c r="D4" s="970"/>
      <c r="E4" s="970"/>
      <c r="F4" s="970"/>
      <c r="G4" s="180"/>
      <c r="H4" s="180"/>
      <c r="I4" s="180"/>
      <c r="J4" s="180"/>
      <c r="K4" s="180"/>
    </row>
    <row r="5" spans="2:11" ht="14.25" customHeight="1">
      <c r="B5" s="971" t="s">
        <v>270</v>
      </c>
      <c r="C5" s="971"/>
      <c r="D5" s="971"/>
      <c r="E5" s="971"/>
      <c r="F5" s="971"/>
    </row>
    <row r="6" spans="2:11" s="113" customFormat="1" ht="6.75" customHeight="1">
      <c r="B6" s="116"/>
      <c r="C6" s="116"/>
      <c r="D6" s="116"/>
      <c r="E6" s="116"/>
      <c r="F6" s="116"/>
    </row>
    <row r="7" spans="2:11" s="113" customFormat="1" ht="29.25" customHeight="1">
      <c r="B7" s="486" t="s">
        <v>360</v>
      </c>
      <c r="C7" s="486" t="s">
        <v>7</v>
      </c>
      <c r="D7" s="486" t="s">
        <v>45</v>
      </c>
      <c r="E7" s="486" t="s">
        <v>48</v>
      </c>
      <c r="F7" s="486" t="s">
        <v>50</v>
      </c>
      <c r="G7" s="420"/>
    </row>
    <row r="8" spans="2:11" s="113" customFormat="1" ht="5.25" customHeight="1">
      <c r="B8" s="295"/>
      <c r="C8" s="482"/>
      <c r="D8" s="482"/>
      <c r="E8" s="482"/>
      <c r="F8" s="482"/>
      <c r="G8" s="420"/>
    </row>
    <row r="9" spans="2:11" ht="11.25" customHeight="1">
      <c r="B9" s="489">
        <v>2008</v>
      </c>
      <c r="C9" s="485">
        <v>32.400161309987595</v>
      </c>
      <c r="D9" s="485">
        <v>28.340433579870016</v>
      </c>
      <c r="E9" s="485">
        <v>6.3708969603260366</v>
      </c>
      <c r="F9" s="485">
        <v>67.599838690012405</v>
      </c>
      <c r="G9" s="184"/>
    </row>
    <row r="10" spans="2:11" ht="11.1" customHeight="1">
      <c r="B10" s="489">
        <v>2009</v>
      </c>
      <c r="C10" s="485">
        <v>33.204899137538227</v>
      </c>
      <c r="D10" s="485">
        <v>29.00684660612567</v>
      </c>
      <c r="E10" s="485">
        <v>6.669550130833664</v>
      </c>
      <c r="F10" s="485">
        <v>66.79510086246178</v>
      </c>
      <c r="G10" s="184"/>
    </row>
    <row r="11" spans="2:11" ht="11.1" customHeight="1">
      <c r="B11" s="489">
        <v>2010</v>
      </c>
      <c r="C11" s="485">
        <v>34.682933471492056</v>
      </c>
      <c r="D11" s="485">
        <v>30.114307691932932</v>
      </c>
      <c r="E11" s="485">
        <v>7.1563495565935424</v>
      </c>
      <c r="F11" s="485">
        <v>65.317066528507937</v>
      </c>
      <c r="G11" s="184"/>
    </row>
    <row r="12" spans="2:11" ht="11.1" customHeight="1">
      <c r="B12" s="489">
        <v>2011</v>
      </c>
      <c r="C12" s="485">
        <v>37.09673966576743</v>
      </c>
      <c r="D12" s="485">
        <v>32.234762663385318</v>
      </c>
      <c r="E12" s="485">
        <v>7.8978010671306551</v>
      </c>
      <c r="F12" s="485">
        <v>62.903260334229792</v>
      </c>
      <c r="G12" s="184"/>
    </row>
    <row r="13" spans="2:11" ht="11.1" customHeight="1">
      <c r="B13" s="489">
        <v>2012</v>
      </c>
      <c r="C13" s="485">
        <v>37.809050355429697</v>
      </c>
      <c r="D13" s="485">
        <v>32.855560081948205</v>
      </c>
      <c r="E13" s="485">
        <v>7.8023509269070122</v>
      </c>
      <c r="F13" s="485">
        <v>62.190949644569507</v>
      </c>
      <c r="G13" s="184"/>
    </row>
    <row r="14" spans="2:11" ht="11.1" customHeight="1">
      <c r="B14" s="489">
        <v>2013</v>
      </c>
      <c r="C14" s="485">
        <v>38.599976302729175</v>
      </c>
      <c r="D14" s="485">
        <v>33.503008599116512</v>
      </c>
      <c r="E14" s="485">
        <v>7.855295810439415</v>
      </c>
      <c r="F14" s="485">
        <v>61.40002369727042</v>
      </c>
      <c r="G14" s="184"/>
    </row>
    <row r="15" spans="2:11" ht="11.1" customHeight="1">
      <c r="B15" s="489">
        <v>2014</v>
      </c>
      <c r="C15" s="485">
        <v>39.073467531919398</v>
      </c>
      <c r="D15" s="485">
        <v>34.042981381576858</v>
      </c>
      <c r="E15" s="485">
        <v>8.0806528168235818</v>
      </c>
      <c r="F15" s="485">
        <v>60.926532468080708</v>
      </c>
      <c r="I15" s="183"/>
      <c r="J15" s="155"/>
    </row>
    <row r="16" spans="2:11" ht="11.1" customHeight="1">
      <c r="B16" s="489">
        <v>2015</v>
      </c>
      <c r="C16" s="485">
        <v>37.44420410970077</v>
      </c>
      <c r="D16" s="485">
        <v>32.42020668213523</v>
      </c>
      <c r="E16" s="485">
        <v>7.8844103989112071</v>
      </c>
      <c r="F16" s="485">
        <v>62.555795890299237</v>
      </c>
      <c r="I16" s="183"/>
      <c r="J16" s="155"/>
    </row>
    <row r="17" spans="2:10" ht="11.1" customHeight="1">
      <c r="B17" s="489">
        <v>2016</v>
      </c>
      <c r="C17" s="485">
        <v>37.417164579889395</v>
      </c>
      <c r="D17" s="485">
        <v>32.286489826482438</v>
      </c>
      <c r="E17" s="485">
        <v>8.0238492102357917</v>
      </c>
      <c r="F17" s="485">
        <v>62.582835420110605</v>
      </c>
      <c r="I17" s="183"/>
      <c r="J17" s="155"/>
    </row>
    <row r="18" spans="2:10" ht="11.1" customHeight="1">
      <c r="B18" s="489">
        <v>2017</v>
      </c>
      <c r="C18" s="485">
        <v>38.372436761633971</v>
      </c>
      <c r="D18" s="485">
        <v>32.915073595650426</v>
      </c>
      <c r="E18" s="485">
        <v>8.4396384645391329</v>
      </c>
      <c r="F18" s="485">
        <v>61.627563238366022</v>
      </c>
      <c r="I18" s="183"/>
      <c r="J18" s="155"/>
    </row>
    <row r="19" spans="2:10" ht="11.1" customHeight="1">
      <c r="B19" s="489">
        <v>2018</v>
      </c>
      <c r="C19" s="485">
        <v>39.828238354892484</v>
      </c>
      <c r="D19" s="485">
        <v>34.297339412538875</v>
      </c>
      <c r="E19" s="485">
        <v>8.5440474606538732</v>
      </c>
      <c r="F19" s="485">
        <v>60.171761645107523</v>
      </c>
      <c r="I19" s="183"/>
      <c r="J19" s="155"/>
    </row>
    <row r="20" spans="2:10" ht="11.25" customHeight="1">
      <c r="B20" s="489">
        <v>2019</v>
      </c>
      <c r="C20" s="485">
        <v>40.722574495751466</v>
      </c>
      <c r="D20" s="485">
        <v>34.644163458808805</v>
      </c>
      <c r="E20" s="485">
        <v>8.9889666868986495</v>
      </c>
      <c r="F20" s="485">
        <v>59.277425504248541</v>
      </c>
      <c r="I20" s="183"/>
      <c r="J20" s="155"/>
    </row>
    <row r="21" spans="2:10" ht="10.5" customHeight="1">
      <c r="B21" s="489">
        <v>2020</v>
      </c>
      <c r="C21" s="485">
        <v>37.306267872446988</v>
      </c>
      <c r="D21" s="485">
        <v>32.751302396600586</v>
      </c>
      <c r="E21" s="485">
        <v>7.2066371345791804</v>
      </c>
      <c r="F21" s="485">
        <v>62.693732127553012</v>
      </c>
      <c r="I21" s="183"/>
      <c r="J21" s="155"/>
    </row>
    <row r="22" spans="2:10" ht="10.5" customHeight="1">
      <c r="B22" s="489" t="s">
        <v>426</v>
      </c>
      <c r="C22" s="485">
        <v>39.795859651914903</v>
      </c>
      <c r="D22" s="485">
        <v>34.574260057117677</v>
      </c>
      <c r="E22" s="485">
        <v>8.2237187151488804</v>
      </c>
      <c r="F22" s="485">
        <v>60.204140348085097</v>
      </c>
      <c r="I22" s="183"/>
      <c r="J22" s="155"/>
    </row>
    <row r="23" spans="2:10" s="113" customFormat="1" ht="6" customHeight="1">
      <c r="B23" s="168"/>
      <c r="C23" s="168"/>
      <c r="D23" s="168"/>
      <c r="E23" s="168"/>
      <c r="F23" s="168"/>
    </row>
    <row r="24" spans="2:10" s="113" customFormat="1" ht="6" customHeight="1">
      <c r="B24" s="122"/>
      <c r="C24" s="163"/>
      <c r="D24" s="163"/>
      <c r="E24" s="163"/>
      <c r="F24" s="163"/>
    </row>
    <row r="25" spans="2:10" s="113" customFormat="1" ht="12" customHeight="1">
      <c r="B25" s="122" t="s">
        <v>161</v>
      </c>
      <c r="C25" s="163"/>
      <c r="D25" s="163"/>
      <c r="E25" s="163"/>
      <c r="F25" s="163"/>
    </row>
    <row r="26" spans="2:10" ht="11.25" customHeight="1">
      <c r="B26" s="203" t="s">
        <v>218</v>
      </c>
      <c r="C26" s="171"/>
      <c r="D26" s="171"/>
      <c r="E26" s="171"/>
      <c r="F26" s="172"/>
    </row>
    <row r="27" spans="2:10" ht="11.1" customHeight="1">
      <c r="B27" s="171"/>
      <c r="C27" s="172"/>
      <c r="D27" s="172"/>
      <c r="E27" s="172"/>
      <c r="F27" s="172"/>
    </row>
    <row r="28" spans="2:10">
      <c r="B28" s="155"/>
      <c r="C28" s="185"/>
      <c r="D28" s="185"/>
      <c r="E28" s="185"/>
      <c r="F28" s="185"/>
    </row>
    <row r="29" spans="2:10">
      <c r="B29" s="155"/>
      <c r="C29" s="185"/>
      <c r="D29" s="185"/>
      <c r="E29" s="185"/>
      <c r="F29" s="185"/>
    </row>
    <row r="30" spans="2:10">
      <c r="B30" s="155"/>
      <c r="C30" s="185"/>
      <c r="D30" s="185"/>
      <c r="E30" s="185"/>
      <c r="F30" s="185"/>
    </row>
    <row r="31" spans="2:10">
      <c r="B31" s="155"/>
      <c r="C31" s="185"/>
      <c r="D31" s="185"/>
      <c r="E31" s="185"/>
      <c r="F31" s="185"/>
    </row>
    <row r="32" spans="2:10">
      <c r="B32" s="155"/>
      <c r="C32" s="185"/>
      <c r="D32" s="185"/>
      <c r="E32" s="185"/>
      <c r="F32" s="185"/>
    </row>
    <row r="33" spans="2:6">
      <c r="B33" s="155"/>
      <c r="C33" s="185"/>
      <c r="D33" s="185"/>
      <c r="E33" s="185"/>
      <c r="F33" s="185"/>
    </row>
    <row r="34" spans="2:6">
      <c r="B34" s="155"/>
      <c r="C34" s="185"/>
      <c r="D34" s="185"/>
      <c r="E34" s="185"/>
      <c r="F34" s="185"/>
    </row>
  </sheetData>
  <mergeCells count="4">
    <mergeCell ref="B2:F2"/>
    <mergeCell ref="B3:F3"/>
    <mergeCell ref="B4:F4"/>
    <mergeCell ref="B5:F5"/>
  </mergeCells>
  <pageMargins left="0.75" right="0.75" top="1" bottom="3.22" header="0"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B2:Q44"/>
  <sheetViews>
    <sheetView showGridLines="0" zoomScale="110" zoomScaleNormal="110" workbookViewId="0">
      <selection activeCell="C22" sqref="C22"/>
    </sheetView>
  </sheetViews>
  <sheetFormatPr baseColWidth="10" defaultRowHeight="12.75"/>
  <cols>
    <col min="1" max="1" width="2.42578125" style="114" customWidth="1"/>
    <col min="2" max="2" width="18.28515625" style="114" customWidth="1"/>
    <col min="3" max="3" width="6.42578125" style="114" customWidth="1"/>
    <col min="4" max="4" width="6.28515625" style="114" customWidth="1"/>
    <col min="5" max="5" width="5.42578125" style="114" customWidth="1"/>
    <col min="6" max="6" width="2" style="114" customWidth="1"/>
    <col min="7" max="7" width="6.85546875" style="114" customWidth="1"/>
    <col min="8" max="8" width="6.42578125" style="114" customWidth="1"/>
    <col min="9" max="9" width="6.28515625" style="114" customWidth="1"/>
    <col min="10" max="10" width="5.7109375" style="114" customWidth="1"/>
    <col min="11" max="11" width="6.42578125" style="114" customWidth="1"/>
    <col min="12" max="12" width="7" style="114" customWidth="1"/>
    <col min="13" max="13" width="6.7109375" style="114" customWidth="1"/>
    <col min="14" max="14" width="6.140625" style="114" customWidth="1"/>
    <col min="15" max="15" width="6.7109375" style="114" customWidth="1"/>
    <col min="16" max="16" width="3.5703125" style="114" customWidth="1"/>
    <col min="17" max="16384" width="11.42578125" style="114"/>
  </cols>
  <sheetData>
    <row r="2" spans="2:15" ht="12" customHeight="1">
      <c r="B2" s="968" t="s">
        <v>321</v>
      </c>
      <c r="C2" s="968"/>
      <c r="D2" s="968"/>
      <c r="E2" s="968"/>
      <c r="F2" s="968"/>
      <c r="G2" s="968"/>
      <c r="H2" s="968"/>
      <c r="I2" s="968"/>
      <c r="J2" s="968"/>
      <c r="K2" s="968"/>
      <c r="L2" s="968"/>
      <c r="M2" s="968"/>
      <c r="N2" s="968"/>
      <c r="O2" s="968"/>
    </row>
    <row r="3" spans="2:15" ht="12" customHeight="1">
      <c r="B3" s="969" t="s">
        <v>299</v>
      </c>
      <c r="C3" s="969"/>
      <c r="D3" s="969"/>
      <c r="E3" s="969"/>
      <c r="F3" s="969"/>
      <c r="G3" s="969"/>
      <c r="H3" s="969"/>
      <c r="I3" s="969"/>
      <c r="J3" s="969"/>
      <c r="K3" s="969"/>
      <c r="L3" s="969"/>
      <c r="M3" s="969"/>
      <c r="N3" s="969"/>
      <c r="O3" s="969"/>
    </row>
    <row r="4" spans="2:15" ht="12" customHeight="1">
      <c r="B4" s="970" t="s">
        <v>425</v>
      </c>
      <c r="C4" s="970"/>
      <c r="D4" s="970"/>
      <c r="E4" s="970"/>
      <c r="F4" s="970"/>
      <c r="G4" s="970"/>
      <c r="H4" s="970"/>
      <c r="I4" s="970"/>
      <c r="J4" s="970"/>
      <c r="K4" s="970"/>
      <c r="L4" s="970"/>
      <c r="M4" s="970"/>
      <c r="N4" s="970"/>
      <c r="O4" s="970"/>
    </row>
    <row r="5" spans="2:15" ht="12" customHeight="1">
      <c r="B5" s="971" t="s">
        <v>300</v>
      </c>
      <c r="C5" s="971"/>
      <c r="D5" s="971"/>
      <c r="E5" s="971"/>
      <c r="F5" s="971"/>
      <c r="G5" s="971"/>
      <c r="H5" s="971"/>
      <c r="I5" s="971"/>
      <c r="J5" s="971"/>
      <c r="K5" s="971"/>
      <c r="L5" s="971"/>
      <c r="M5" s="971"/>
      <c r="N5" s="971"/>
      <c r="O5" s="971"/>
    </row>
    <row r="6" spans="2:15" s="113" customFormat="1" ht="6" customHeight="1">
      <c r="B6" s="116"/>
      <c r="C6" s="116"/>
      <c r="D6" s="116"/>
      <c r="E6" s="116"/>
      <c r="F6" s="116"/>
      <c r="G6" s="116"/>
      <c r="H6" s="116"/>
      <c r="I6" s="116"/>
      <c r="J6" s="116"/>
      <c r="K6" s="116"/>
      <c r="L6" s="116" t="s">
        <v>96</v>
      </c>
      <c r="M6" s="116"/>
      <c r="N6" s="116"/>
      <c r="O6" s="163"/>
    </row>
    <row r="7" spans="2:15" s="113" customFormat="1" ht="12.75" customHeight="1">
      <c r="B7" s="972" t="s">
        <v>361</v>
      </c>
      <c r="C7" s="972" t="s">
        <v>400</v>
      </c>
      <c r="D7" s="972"/>
      <c r="E7" s="972"/>
      <c r="F7" s="972"/>
      <c r="G7" s="972"/>
      <c r="H7" s="972" t="s">
        <v>318</v>
      </c>
      <c r="I7" s="972"/>
      <c r="J7" s="972"/>
      <c r="K7" s="972"/>
      <c r="L7" s="972" t="s">
        <v>61</v>
      </c>
      <c r="M7" s="972"/>
      <c r="N7" s="972"/>
      <c r="O7" s="972"/>
    </row>
    <row r="8" spans="2:15" s="113" customFormat="1" ht="40.5" customHeight="1">
      <c r="B8" s="972"/>
      <c r="C8" s="486" t="s">
        <v>51</v>
      </c>
      <c r="D8" s="486" t="s">
        <v>45</v>
      </c>
      <c r="E8" s="972" t="s">
        <v>48</v>
      </c>
      <c r="F8" s="972"/>
      <c r="G8" s="486" t="s">
        <v>50</v>
      </c>
      <c r="H8" s="486" t="s">
        <v>51</v>
      </c>
      <c r="I8" s="486" t="s">
        <v>45</v>
      </c>
      <c r="J8" s="486" t="s">
        <v>48</v>
      </c>
      <c r="K8" s="486" t="s">
        <v>50</v>
      </c>
      <c r="L8" s="486" t="s">
        <v>51</v>
      </c>
      <c r="M8" s="486" t="s">
        <v>45</v>
      </c>
      <c r="N8" s="486" t="s">
        <v>48</v>
      </c>
      <c r="O8" s="486" t="s">
        <v>50</v>
      </c>
    </row>
    <row r="9" spans="2:15" ht="9" customHeight="1">
      <c r="B9" s="482"/>
      <c r="C9" s="482"/>
      <c r="D9" s="482"/>
      <c r="E9" s="482"/>
      <c r="F9" s="482"/>
      <c r="G9" s="482"/>
      <c r="H9" s="482"/>
      <c r="I9" s="482"/>
      <c r="J9" s="482"/>
      <c r="K9" s="482"/>
      <c r="L9" s="482"/>
      <c r="M9" s="482"/>
      <c r="N9" s="482"/>
      <c r="O9" s="482"/>
    </row>
    <row r="10" spans="2:15" ht="11.1" customHeight="1">
      <c r="B10" s="489">
        <v>2008</v>
      </c>
      <c r="C10" s="485">
        <v>33.721813714868141</v>
      </c>
      <c r="D10" s="485">
        <v>29.374053264225918</v>
      </c>
      <c r="E10" s="487">
        <v>6.8091797122479525</v>
      </c>
      <c r="F10" s="488"/>
      <c r="G10" s="485">
        <v>66.278186285131852</v>
      </c>
      <c r="H10" s="485">
        <v>30.170531326357271</v>
      </c>
      <c r="I10" s="485">
        <v>26.781767887473755</v>
      </c>
      <c r="J10" s="485">
        <v>5.6850957782619123</v>
      </c>
      <c r="K10" s="485">
        <v>69.829468673642737</v>
      </c>
      <c r="L10" s="485">
        <v>34.463893179154184</v>
      </c>
      <c r="M10" s="485">
        <v>29.654464903483706</v>
      </c>
      <c r="N10" s="485">
        <v>6.9684163628559634</v>
      </c>
      <c r="O10" s="485">
        <v>65.536106820845816</v>
      </c>
    </row>
    <row r="11" spans="2:15" ht="11.1" customHeight="1">
      <c r="B11" s="489">
        <v>2009</v>
      </c>
      <c r="C11" s="485">
        <v>33.22896500095932</v>
      </c>
      <c r="D11" s="485">
        <v>29.189316887133629</v>
      </c>
      <c r="E11" s="487">
        <v>6.51723052164993</v>
      </c>
      <c r="F11" s="488"/>
      <c r="G11" s="485">
        <v>66.77103499904068</v>
      </c>
      <c r="H11" s="485">
        <v>30.948071027952423</v>
      </c>
      <c r="I11" s="485">
        <v>26.958689515031637</v>
      </c>
      <c r="J11" s="485">
        <v>6.4617142716809353</v>
      </c>
      <c r="K11" s="485">
        <v>69.051928972047577</v>
      </c>
      <c r="L11" s="485">
        <v>36.872282817200549</v>
      </c>
      <c r="M11" s="485">
        <v>32.143375508814536</v>
      </c>
      <c r="N11" s="485">
        <v>7.1917730365898249</v>
      </c>
      <c r="O11" s="485">
        <v>63.127717182799451</v>
      </c>
    </row>
    <row r="12" spans="2:15" ht="11.1" customHeight="1">
      <c r="B12" s="489">
        <v>2010</v>
      </c>
      <c r="C12" s="485">
        <v>34.674358696369247</v>
      </c>
      <c r="D12" s="485">
        <v>30.101157824082648</v>
      </c>
      <c r="E12" s="487">
        <v>7.2119959949627779</v>
      </c>
      <c r="F12" s="488"/>
      <c r="G12" s="485">
        <v>65.325641303630761</v>
      </c>
      <c r="H12" s="485">
        <v>32.872407345295976</v>
      </c>
      <c r="I12" s="485">
        <v>28.595503721673037</v>
      </c>
      <c r="J12" s="485">
        <v>6.7750613121181855</v>
      </c>
      <c r="K12" s="485">
        <v>67.127592654704017</v>
      </c>
      <c r="L12" s="485">
        <v>37.805557045142052</v>
      </c>
      <c r="M12" s="485">
        <v>32.741113522091197</v>
      </c>
      <c r="N12" s="485">
        <v>7.7433877383457137</v>
      </c>
      <c r="O12" s="485">
        <v>62.194442954857948</v>
      </c>
    </row>
    <row r="13" spans="2:15" ht="11.1" customHeight="1">
      <c r="B13" s="489">
        <v>2011</v>
      </c>
      <c r="C13" s="485">
        <v>38.129858409103292</v>
      </c>
      <c r="D13" s="485">
        <v>33.556276060868427</v>
      </c>
      <c r="E13" s="487">
        <v>8.312076293701228</v>
      </c>
      <c r="F13" s="488"/>
      <c r="G13" s="485">
        <v>61.8701415908954</v>
      </c>
      <c r="H13" s="485">
        <v>34.853386165947271</v>
      </c>
      <c r="I13" s="485">
        <v>30.306390007023538</v>
      </c>
      <c r="J13" s="485">
        <v>7.2990586544204481</v>
      </c>
      <c r="K13" s="485">
        <v>65.146613834055515</v>
      </c>
      <c r="L13" s="485">
        <v>39.7296079678406</v>
      </c>
      <c r="M13" s="485">
        <v>33.973238732024974</v>
      </c>
      <c r="N13" s="485">
        <v>8.4327918762482703</v>
      </c>
      <c r="O13" s="485">
        <v>60.270392032161503</v>
      </c>
    </row>
    <row r="14" spans="2:15" ht="11.1" customHeight="1">
      <c r="B14" s="489">
        <v>2012</v>
      </c>
      <c r="C14" s="485">
        <v>38.940816417570773</v>
      </c>
      <c r="D14" s="485">
        <v>33.936163504089997</v>
      </c>
      <c r="E14" s="487">
        <v>8.633719095340961</v>
      </c>
      <c r="F14" s="488"/>
      <c r="G14" s="485">
        <v>61.059183582432397</v>
      </c>
      <c r="H14" s="485">
        <v>35.577646958827721</v>
      </c>
      <c r="I14" s="485">
        <v>31.257360358514251</v>
      </c>
      <c r="J14" s="485">
        <v>6.9406108740174002</v>
      </c>
      <c r="K14" s="485">
        <v>64.422353041172599</v>
      </c>
      <c r="L14" s="485">
        <v>40.390797889546995</v>
      </c>
      <c r="M14" s="485">
        <v>34.375570470246316</v>
      </c>
      <c r="N14" s="485">
        <v>8.3187603931978558</v>
      </c>
      <c r="O14" s="485">
        <v>59.609202110453516</v>
      </c>
    </row>
    <row r="15" spans="2:15" ht="11.1" customHeight="1">
      <c r="B15" s="489">
        <v>2013</v>
      </c>
      <c r="C15" s="485">
        <v>41.421235214893848</v>
      </c>
      <c r="D15" s="485">
        <v>36.109524418693645</v>
      </c>
      <c r="E15" s="487">
        <v>8.3060748838968905</v>
      </c>
      <c r="F15" s="488"/>
      <c r="G15" s="485">
        <v>58.578764785106877</v>
      </c>
      <c r="H15" s="485">
        <v>35.153967166006929</v>
      </c>
      <c r="I15" s="485">
        <v>30.572954013284292</v>
      </c>
      <c r="J15" s="485">
        <v>7.2200664907345082</v>
      </c>
      <c r="K15" s="485">
        <v>64.846032833993291</v>
      </c>
      <c r="L15" s="485">
        <v>41.23024926819587</v>
      </c>
      <c r="M15" s="485">
        <v>35.473697061521847</v>
      </c>
      <c r="N15" s="485">
        <v>8.4288219473217154</v>
      </c>
      <c r="O15" s="485">
        <v>58.769750731801111</v>
      </c>
    </row>
    <row r="16" spans="2:15" ht="11.1" customHeight="1">
      <c r="B16" s="489">
        <v>2014</v>
      </c>
      <c r="C16" s="485">
        <v>40.604134580781512</v>
      </c>
      <c r="D16" s="485">
        <v>35.876292104750526</v>
      </c>
      <c r="E16" s="487">
        <v>8.5816144917129193</v>
      </c>
      <c r="F16" s="488"/>
      <c r="G16" s="485">
        <v>59.395865419218431</v>
      </c>
      <c r="H16" s="485">
        <v>36.390355557811219</v>
      </c>
      <c r="I16" s="485">
        <v>31.698460314623883</v>
      </c>
      <c r="J16" s="485">
        <v>7.3682497035137571</v>
      </c>
      <c r="K16" s="485">
        <v>63.609644442187374</v>
      </c>
      <c r="L16" s="485">
        <v>42.007518361887527</v>
      </c>
      <c r="M16" s="485">
        <v>35.976666545430277</v>
      </c>
      <c r="N16" s="485">
        <v>8.7395236265509801</v>
      </c>
      <c r="O16" s="485">
        <v>57.992481638114846</v>
      </c>
    </row>
    <row r="17" spans="2:15" ht="11.1" customHeight="1">
      <c r="B17" s="489">
        <v>2015</v>
      </c>
      <c r="C17" s="485">
        <v>39.591013732841127</v>
      </c>
      <c r="D17" s="485">
        <v>34.26263126927455</v>
      </c>
      <c r="E17" s="487">
        <v>8.849486223422776</v>
      </c>
      <c r="F17" s="488"/>
      <c r="G17" s="485">
        <v>60.40898626715888</v>
      </c>
      <c r="H17" s="485">
        <v>35.073511557770864</v>
      </c>
      <c r="I17" s="485">
        <v>30.762698492121654</v>
      </c>
      <c r="J17" s="485">
        <v>6.9279270394688854</v>
      </c>
      <c r="K17" s="485">
        <v>64.926488442229143</v>
      </c>
      <c r="L17" s="485">
        <v>39.013892532788404</v>
      </c>
      <c r="M17" s="485">
        <v>33.068011591871183</v>
      </c>
      <c r="N17" s="485">
        <v>8.3874462619726913</v>
      </c>
      <c r="O17" s="485">
        <v>60.986107467211603</v>
      </c>
    </row>
    <row r="18" spans="2:15" ht="11.1" customHeight="1">
      <c r="B18" s="489">
        <v>2016</v>
      </c>
      <c r="C18" s="485">
        <v>38.201328051335388</v>
      </c>
      <c r="D18" s="485">
        <v>32.807951117367679</v>
      </c>
      <c r="E18" s="487">
        <v>8.8083396313854241</v>
      </c>
      <c r="F18" s="488"/>
      <c r="G18" s="485">
        <v>61.798671948666275</v>
      </c>
      <c r="H18" s="485">
        <v>35.470855705358687</v>
      </c>
      <c r="I18" s="485">
        <v>30.969061144027016</v>
      </c>
      <c r="J18" s="485">
        <v>7.1820432026673311</v>
      </c>
      <c r="K18" s="485">
        <v>64.529144294641839</v>
      </c>
      <c r="L18" s="485">
        <v>40.054881966318469</v>
      </c>
      <c r="M18" s="485">
        <v>34.084314293103489</v>
      </c>
      <c r="N18" s="485">
        <v>8.5731133636886181</v>
      </c>
      <c r="O18" s="485">
        <v>59.945118033684551</v>
      </c>
    </row>
    <row r="19" spans="2:15" ht="11.1" customHeight="1">
      <c r="B19" s="489">
        <v>2017</v>
      </c>
      <c r="C19" s="485">
        <v>39.874092324342783</v>
      </c>
      <c r="D19" s="485">
        <v>34.160337199607454</v>
      </c>
      <c r="E19" s="487">
        <v>9.2197718940691207</v>
      </c>
      <c r="F19" s="488"/>
      <c r="G19" s="485">
        <v>60.125907675657416</v>
      </c>
      <c r="H19" s="485">
        <v>36.531808312201875</v>
      </c>
      <c r="I19" s="485">
        <v>31.519804897713271</v>
      </c>
      <c r="J19" s="485">
        <v>7.7527178218596537</v>
      </c>
      <c r="K19" s="485">
        <v>63.468191687799276</v>
      </c>
      <c r="L19" s="485">
        <v>39.979472251378603</v>
      </c>
      <c r="M19" s="485">
        <v>33.99236937539343</v>
      </c>
      <c r="N19" s="485">
        <v>8.7499173167183759</v>
      </c>
      <c r="O19" s="485">
        <v>60.020527748622911</v>
      </c>
    </row>
    <row r="20" spans="2:15" ht="11.1" customHeight="1">
      <c r="B20" s="489">
        <v>2018</v>
      </c>
      <c r="C20" s="485">
        <v>41.509125283781103</v>
      </c>
      <c r="D20" s="485">
        <v>35.540948753125932</v>
      </c>
      <c r="E20" s="487">
        <v>9.7485182139475857</v>
      </c>
      <c r="F20" s="488"/>
      <c r="G20" s="485">
        <v>58.490874716218897</v>
      </c>
      <c r="H20" s="485">
        <v>37.930819536302678</v>
      </c>
      <c r="I20" s="485">
        <v>33.07348599648676</v>
      </c>
      <c r="J20" s="485">
        <v>7.551266065309223</v>
      </c>
      <c r="K20" s="485">
        <v>62.069180463697315</v>
      </c>
      <c r="L20" s="485">
        <v>41.312374814837298</v>
      </c>
      <c r="M20" s="485">
        <v>35.038653619246482</v>
      </c>
      <c r="N20" s="485">
        <v>8.880330615363242</v>
      </c>
      <c r="O20" s="485">
        <v>58.687625185162709</v>
      </c>
    </row>
    <row r="21" spans="2:15" ht="11.1" customHeight="1">
      <c r="B21" s="489">
        <v>2019</v>
      </c>
      <c r="C21" s="485">
        <v>42.921281714575052</v>
      </c>
      <c r="D21" s="485">
        <v>36.611137398161304</v>
      </c>
      <c r="E21" s="487">
        <v>9.5431791776009423</v>
      </c>
      <c r="F21" s="488"/>
      <c r="G21" s="485">
        <v>57.07871828542411</v>
      </c>
      <c r="H21" s="485">
        <v>38.285468353530248</v>
      </c>
      <c r="I21" s="485">
        <v>32.703706621440702</v>
      </c>
      <c r="J21" s="485">
        <v>8.3001385839456923</v>
      </c>
      <c r="K21" s="485">
        <v>61.714531646470782</v>
      </c>
      <c r="L21" s="485">
        <v>42.622498904366019</v>
      </c>
      <c r="M21" s="485">
        <v>35.856373672805631</v>
      </c>
      <c r="N21" s="485">
        <v>9.6193678555494593</v>
      </c>
      <c r="O21" s="485">
        <v>57.377501095633065</v>
      </c>
    </row>
    <row r="22" spans="2:15" ht="11.1" customHeight="1">
      <c r="B22" s="489">
        <v>2020</v>
      </c>
      <c r="C22" s="485">
        <v>40.114739875424206</v>
      </c>
      <c r="D22" s="485">
        <v>35.474148248356748</v>
      </c>
      <c r="E22" s="487">
        <v>8.0977051187092286</v>
      </c>
      <c r="F22" s="488"/>
      <c r="G22" s="485">
        <v>59.885260124575787</v>
      </c>
      <c r="H22" s="485">
        <v>35.672188128196531</v>
      </c>
      <c r="I22" s="485">
        <v>31.44514011182563</v>
      </c>
      <c r="J22" s="485">
        <v>6.4693537081600239</v>
      </c>
      <c r="K22" s="485">
        <v>64.327811871803476</v>
      </c>
      <c r="L22" s="485">
        <v>36.722350264253386</v>
      </c>
      <c r="M22" s="485">
        <v>31.576150998351626</v>
      </c>
      <c r="N22" s="485">
        <v>7.5006028331961403</v>
      </c>
      <c r="O22" s="485">
        <v>63.277649735746607</v>
      </c>
    </row>
    <row r="23" spans="2:15" ht="11.1" customHeight="1">
      <c r="B23" s="489" t="s">
        <v>426</v>
      </c>
      <c r="C23" s="485">
        <v>42.910560484291949</v>
      </c>
      <c r="D23" s="485">
        <v>37.614294958034321</v>
      </c>
      <c r="E23" s="487">
        <v>9.534160296111585</v>
      </c>
      <c r="F23" s="488"/>
      <c r="G23" s="485">
        <v>57.089439515706339</v>
      </c>
      <c r="H23" s="485">
        <v>36.814340262410965</v>
      </c>
      <c r="I23" s="485">
        <v>32.53143483843624</v>
      </c>
      <c r="J23" s="485">
        <v>6.6402225010668667</v>
      </c>
      <c r="K23" s="485">
        <v>63.185659737591493</v>
      </c>
      <c r="L23" s="485">
        <v>41.63080939108054</v>
      </c>
      <c r="M23" s="485">
        <v>34.504696342527389</v>
      </c>
      <c r="N23" s="485">
        <v>9.7017544921422836</v>
      </c>
      <c r="O23" s="485">
        <v>58.36919060892054</v>
      </c>
    </row>
    <row r="24" spans="2:15" ht="6" customHeight="1">
      <c r="B24" s="168"/>
      <c r="C24" s="168"/>
      <c r="D24" s="168"/>
      <c r="E24" s="168"/>
      <c r="F24" s="168"/>
      <c r="G24" s="168"/>
      <c r="H24" s="168"/>
      <c r="I24" s="168"/>
      <c r="J24" s="168"/>
      <c r="K24" s="168"/>
      <c r="L24" s="168"/>
      <c r="M24" s="168"/>
      <c r="N24" s="188"/>
      <c r="O24" s="188"/>
    </row>
    <row r="25" spans="2:15" ht="6" customHeight="1">
      <c r="B25" s="163"/>
      <c r="C25" s="163"/>
      <c r="D25" s="163"/>
      <c r="E25" s="163"/>
      <c r="F25" s="163"/>
      <c r="G25" s="163"/>
      <c r="H25" s="163"/>
      <c r="I25" s="163"/>
      <c r="J25" s="163"/>
      <c r="K25" s="163"/>
      <c r="L25" s="163"/>
      <c r="M25" s="163"/>
      <c r="N25" s="189"/>
      <c r="O25" s="189"/>
    </row>
    <row r="26" spans="2:15" ht="11.25" customHeight="1">
      <c r="B26" s="163" t="s">
        <v>401</v>
      </c>
      <c r="C26" s="163"/>
      <c r="D26" s="163"/>
      <c r="E26" s="163"/>
      <c r="F26" s="163"/>
      <c r="G26" s="163"/>
      <c r="H26" s="163"/>
      <c r="I26" s="163"/>
      <c r="J26" s="163"/>
      <c r="K26" s="163"/>
      <c r="L26" s="163"/>
      <c r="M26" s="163"/>
      <c r="N26" s="189"/>
      <c r="O26" s="189"/>
    </row>
    <row r="27" spans="2:15" ht="10.5" customHeight="1">
      <c r="B27" s="593" t="s">
        <v>315</v>
      </c>
      <c r="C27" s="163"/>
      <c r="D27" s="163"/>
      <c r="E27" s="163"/>
      <c r="F27" s="163"/>
      <c r="G27" s="163"/>
      <c r="H27" s="163"/>
      <c r="I27" s="163"/>
      <c r="J27" s="163"/>
      <c r="K27" s="163"/>
      <c r="L27" s="163"/>
      <c r="M27" s="163"/>
      <c r="N27" s="189"/>
      <c r="O27" s="189"/>
    </row>
    <row r="28" spans="2:15" ht="10.5" customHeight="1">
      <c r="B28" s="122" t="s">
        <v>161</v>
      </c>
      <c r="C28" s="163"/>
      <c r="D28" s="163"/>
      <c r="E28" s="163"/>
      <c r="F28" s="163"/>
      <c r="G28" s="163"/>
      <c r="H28" s="163"/>
      <c r="I28" s="163"/>
      <c r="J28" s="163"/>
      <c r="K28" s="163"/>
      <c r="L28" s="163"/>
      <c r="M28" s="163"/>
      <c r="N28" s="189"/>
      <c r="O28" s="189"/>
    </row>
    <row r="29" spans="2:15" ht="12" customHeight="1">
      <c r="B29" s="203" t="s">
        <v>218</v>
      </c>
      <c r="C29" s="171"/>
      <c r="D29" s="171"/>
      <c r="E29" s="171"/>
      <c r="F29" s="171"/>
      <c r="G29" s="171"/>
      <c r="H29" s="163"/>
      <c r="I29" s="163"/>
      <c r="J29" s="163"/>
      <c r="K29" s="163"/>
      <c r="L29" s="163"/>
      <c r="M29" s="163"/>
      <c r="N29" s="190"/>
      <c r="O29" s="190"/>
    </row>
    <row r="30" spans="2:15">
      <c r="B30" s="171"/>
      <c r="C30" s="116"/>
      <c r="D30" s="116"/>
      <c r="E30" s="116"/>
      <c r="F30" s="116"/>
      <c r="G30" s="116"/>
      <c r="H30" s="116"/>
      <c r="I30" s="116"/>
      <c r="J30" s="116"/>
      <c r="K30" s="116"/>
      <c r="L30" s="116"/>
      <c r="M30" s="116"/>
      <c r="N30" s="116"/>
      <c r="O30" s="116"/>
    </row>
    <row r="31" spans="2:15">
      <c r="B31" s="155"/>
      <c r="C31" s="184"/>
      <c r="D31" s="184"/>
      <c r="E31" s="184"/>
      <c r="G31" s="184"/>
      <c r="H31" s="184"/>
      <c r="I31" s="184"/>
      <c r="J31" s="184"/>
      <c r="K31" s="184"/>
      <c r="L31" s="184"/>
      <c r="M31" s="184"/>
      <c r="N31" s="184"/>
      <c r="O31" s="184"/>
    </row>
    <row r="32" spans="2:15">
      <c r="B32" s="155"/>
      <c r="C32" s="184"/>
      <c r="D32" s="184"/>
      <c r="E32" s="184"/>
      <c r="G32" s="184"/>
      <c r="H32" s="184"/>
      <c r="I32" s="184"/>
      <c r="J32" s="184"/>
      <c r="K32" s="184"/>
      <c r="L32" s="184"/>
      <c r="M32" s="184"/>
      <c r="N32" s="184"/>
      <c r="O32" s="184"/>
    </row>
    <row r="33" spans="2:17">
      <c r="B33" s="155"/>
      <c r="C33" s="184"/>
      <c r="D33" s="184"/>
      <c r="E33" s="184"/>
      <c r="G33" s="184"/>
      <c r="H33" s="184"/>
      <c r="I33" s="184"/>
      <c r="J33" s="184"/>
      <c r="K33" s="184"/>
      <c r="L33" s="184"/>
      <c r="M33" s="184"/>
      <c r="N33" s="184"/>
      <c r="O33" s="184"/>
      <c r="Q33"/>
    </row>
    <row r="34" spans="2:17" ht="12.75" customHeight="1">
      <c r="B34" s="155"/>
      <c r="C34" s="184"/>
      <c r="D34" s="184"/>
      <c r="E34" s="184"/>
      <c r="F34" s="184"/>
      <c r="G34" s="184"/>
      <c r="H34" s="184"/>
      <c r="I34" s="184"/>
      <c r="J34" s="184"/>
      <c r="K34" s="184"/>
      <c r="L34" s="184"/>
      <c r="M34" s="184"/>
      <c r="N34" s="184"/>
      <c r="O34" s="184"/>
      <c r="Q34"/>
    </row>
    <row r="35" spans="2:17">
      <c r="B35" s="155"/>
      <c r="C35" s="184"/>
      <c r="D35" s="184"/>
      <c r="E35" s="184"/>
      <c r="G35" s="184"/>
      <c r="H35" s="184"/>
      <c r="I35" s="184"/>
      <c r="J35" s="184"/>
      <c r="K35" s="184"/>
      <c r="L35" s="184"/>
      <c r="M35" s="184"/>
      <c r="N35" s="184"/>
      <c r="O35" s="184"/>
      <c r="Q35"/>
    </row>
    <row r="36" spans="2:17" ht="12.75" customHeight="1">
      <c r="Q36"/>
    </row>
    <row r="37" spans="2:17">
      <c r="Q37"/>
    </row>
    <row r="38" spans="2:17">
      <c r="Q38"/>
    </row>
    <row r="39" spans="2:17" ht="12.75" customHeight="1">
      <c r="Q39"/>
    </row>
    <row r="40" spans="2:17">
      <c r="Q40"/>
    </row>
    <row r="41" spans="2:17">
      <c r="Q41"/>
    </row>
    <row r="42" spans="2:17" ht="12.75" customHeight="1">
      <c r="Q42"/>
    </row>
    <row r="43" spans="2:17">
      <c r="Q43"/>
    </row>
    <row r="44" spans="2:17">
      <c r="Q44"/>
    </row>
  </sheetData>
  <mergeCells count="9">
    <mergeCell ref="B2:O2"/>
    <mergeCell ref="B3:O3"/>
    <mergeCell ref="B4:O4"/>
    <mergeCell ref="B5:O5"/>
    <mergeCell ref="B7:B8"/>
    <mergeCell ref="C7:G7"/>
    <mergeCell ref="H7:K7"/>
    <mergeCell ref="L7:O7"/>
    <mergeCell ref="E8:F8"/>
  </mergeCells>
  <pageMargins left="0.75" right="0.75" top="1" bottom="3.22" header="0" footer="0"/>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39997558519241921"/>
  </sheetPr>
  <dimension ref="B2:J39"/>
  <sheetViews>
    <sheetView showGridLines="0" topLeftCell="A3" workbookViewId="0">
      <selection activeCell="B50" sqref="B50"/>
    </sheetView>
  </sheetViews>
  <sheetFormatPr baseColWidth="10" defaultRowHeight="11.25"/>
  <cols>
    <col min="1" max="1" width="2.85546875" style="142" customWidth="1"/>
    <col min="2" max="2" width="14.42578125" style="142" customWidth="1"/>
    <col min="3" max="3" width="10.85546875" style="142" customWidth="1"/>
    <col min="4" max="4" width="11.140625" style="142" customWidth="1"/>
    <col min="5" max="5" width="8.5703125" style="142" customWidth="1"/>
    <col min="6" max="6" width="2.140625" style="142" customWidth="1"/>
    <col min="7" max="7" width="13.5703125" style="142" customWidth="1"/>
    <col min="8" max="8" width="13.85546875" style="142" customWidth="1"/>
    <col min="9" max="9" width="10" style="142" customWidth="1"/>
    <col min="10" max="16384" width="11.42578125" style="142"/>
  </cols>
  <sheetData>
    <row r="2" spans="2:9" ht="18.75" customHeight="1">
      <c r="B2" s="968" t="s">
        <v>322</v>
      </c>
      <c r="C2" s="968"/>
      <c r="D2" s="968"/>
      <c r="E2" s="968"/>
      <c r="F2" s="968"/>
      <c r="G2" s="968"/>
      <c r="H2" s="968"/>
    </row>
    <row r="3" spans="2:9" ht="12.75" customHeight="1">
      <c r="B3" s="969" t="s">
        <v>85</v>
      </c>
      <c r="C3" s="969"/>
      <c r="D3" s="969"/>
      <c r="E3" s="969"/>
      <c r="F3" s="969"/>
      <c r="G3" s="969"/>
      <c r="H3" s="969"/>
    </row>
    <row r="4" spans="2:9" ht="12.75" customHeight="1">
      <c r="B4" s="970" t="s">
        <v>425</v>
      </c>
      <c r="C4" s="970"/>
      <c r="D4" s="970"/>
      <c r="E4" s="970"/>
      <c r="F4" s="970"/>
      <c r="G4" s="970"/>
      <c r="H4" s="970"/>
      <c r="I4" s="477"/>
    </row>
    <row r="5" spans="2:9" ht="12.75" customHeight="1">
      <c r="B5" s="971" t="s">
        <v>44</v>
      </c>
      <c r="C5" s="971"/>
      <c r="D5" s="971"/>
      <c r="E5" s="971"/>
      <c r="F5" s="971"/>
      <c r="G5" s="971"/>
      <c r="H5" s="971"/>
      <c r="I5" s="191"/>
    </row>
    <row r="6" spans="2:9" s="140" customFormat="1" ht="9.75" customHeight="1">
      <c r="B6" s="973"/>
      <c r="C6" s="973"/>
      <c r="D6" s="973"/>
      <c r="E6" s="973"/>
      <c r="F6" s="973"/>
      <c r="G6" s="973"/>
      <c r="H6" s="973"/>
    </row>
    <row r="7" spans="2:9" s="140" customFormat="1" ht="15.75" customHeight="1">
      <c r="B7" s="972" t="s">
        <v>361</v>
      </c>
      <c r="C7" s="972" t="s">
        <v>52</v>
      </c>
      <c r="D7" s="972"/>
      <c r="E7" s="972"/>
      <c r="F7" s="972"/>
      <c r="G7" s="972"/>
      <c r="H7" s="972"/>
    </row>
    <row r="8" spans="2:9" s="140" customFormat="1" ht="19.5" customHeight="1">
      <c r="B8" s="972"/>
      <c r="C8" s="486" t="s">
        <v>17</v>
      </c>
      <c r="D8" s="486" t="s">
        <v>18</v>
      </c>
      <c r="E8" s="972" t="s">
        <v>19</v>
      </c>
      <c r="F8" s="972"/>
      <c r="G8" s="486" t="s">
        <v>53</v>
      </c>
      <c r="H8" s="486" t="s">
        <v>83</v>
      </c>
    </row>
    <row r="9" spans="2:9" ht="6.75" customHeight="1">
      <c r="B9" s="482"/>
      <c r="C9" s="489"/>
      <c r="D9" s="489"/>
      <c r="E9" s="489"/>
      <c r="F9" s="489"/>
      <c r="G9" s="489"/>
      <c r="H9" s="489"/>
    </row>
    <row r="10" spans="2:9" s="114" customFormat="1" ht="12" customHeight="1">
      <c r="B10" s="489">
        <v>2008</v>
      </c>
      <c r="C10" s="485">
        <v>35.451064669320303</v>
      </c>
      <c r="D10" s="485">
        <v>38.414202415591831</v>
      </c>
      <c r="E10" s="487">
        <v>4.3089608414372984</v>
      </c>
      <c r="F10" s="488"/>
      <c r="G10" s="485">
        <v>13.566908141677301</v>
      </c>
      <c r="H10" s="485">
        <v>8.2588639319732717</v>
      </c>
    </row>
    <row r="11" spans="2:9" s="114" customFormat="1" ht="12" customHeight="1">
      <c r="B11" s="489">
        <v>2009</v>
      </c>
      <c r="C11" s="485">
        <v>37.071992084389144</v>
      </c>
      <c r="D11" s="485">
        <v>36.522842764776875</v>
      </c>
      <c r="E11" s="487">
        <v>3.9189264544487328</v>
      </c>
      <c r="F11" s="488"/>
      <c r="G11" s="485">
        <v>15.166248869399176</v>
      </c>
      <c r="H11" s="485">
        <v>7.319989826986073</v>
      </c>
    </row>
    <row r="12" spans="2:9" s="114" customFormat="1" ht="12" customHeight="1">
      <c r="B12" s="489">
        <v>2010</v>
      </c>
      <c r="C12" s="485">
        <v>36.847580812839738</v>
      </c>
      <c r="D12" s="485">
        <v>36.152525819614723</v>
      </c>
      <c r="E12" s="487">
        <v>4.0079772616498328</v>
      </c>
      <c r="F12" s="488"/>
      <c r="G12" s="485">
        <v>15.81303320117485</v>
      </c>
      <c r="H12" s="485">
        <v>7.1788829047208518</v>
      </c>
    </row>
    <row r="13" spans="2:9" s="114" customFormat="1" ht="12" customHeight="1">
      <c r="B13" s="489">
        <v>2011</v>
      </c>
      <c r="C13" s="485">
        <v>38.951920434137989</v>
      </c>
      <c r="D13" s="485">
        <v>35.075025624865788</v>
      </c>
      <c r="E13" s="487">
        <v>4.2348948689587829</v>
      </c>
      <c r="F13" s="488"/>
      <c r="G13" s="485">
        <v>15.170485288850626</v>
      </c>
      <c r="H13" s="485">
        <v>6.567673783188452</v>
      </c>
    </row>
    <row r="14" spans="2:9" s="114" customFormat="1" ht="12" customHeight="1">
      <c r="B14" s="489">
        <v>2012</v>
      </c>
      <c r="C14" s="485">
        <v>37.134022664524458</v>
      </c>
      <c r="D14" s="485">
        <v>36.444958781022486</v>
      </c>
      <c r="E14" s="487">
        <v>3.1353666107292595</v>
      </c>
      <c r="F14" s="488"/>
      <c r="G14" s="485">
        <v>16.730007163511722</v>
      </c>
      <c r="H14" s="485">
        <v>6.555644780215748</v>
      </c>
    </row>
    <row r="15" spans="2:9" s="114" customFormat="1" ht="12" customHeight="1">
      <c r="B15" s="489">
        <v>2013</v>
      </c>
      <c r="C15" s="485">
        <v>39.459351174980803</v>
      </c>
      <c r="D15" s="485">
        <v>34.356659789542661</v>
      </c>
      <c r="E15" s="487">
        <v>3.0751312816388414</v>
      </c>
      <c r="F15" s="488"/>
      <c r="G15" s="485">
        <v>16.898230341341367</v>
      </c>
      <c r="H15" s="485">
        <v>6.2106274124958549</v>
      </c>
    </row>
    <row r="16" spans="2:9" ht="12" customHeight="1">
      <c r="B16" s="489">
        <v>2014</v>
      </c>
      <c r="C16" s="485">
        <v>40.035352721011435</v>
      </c>
      <c r="D16" s="485">
        <v>33.19733004505111</v>
      </c>
      <c r="E16" s="487">
        <v>3.2101554985116203</v>
      </c>
      <c r="F16" s="485"/>
      <c r="G16" s="485">
        <v>16.702977370252874</v>
      </c>
      <c r="H16" s="485">
        <v>6.85418436517259</v>
      </c>
    </row>
    <row r="17" spans="2:10" ht="12" customHeight="1">
      <c r="B17" s="489">
        <v>2015</v>
      </c>
      <c r="C17" s="485">
        <v>41.641842158289741</v>
      </c>
      <c r="D17" s="485">
        <v>31.427480538411917</v>
      </c>
      <c r="E17" s="487">
        <v>2.4592204534710773</v>
      </c>
      <c r="F17" s="485"/>
      <c r="G17" s="485">
        <v>17.61793440098899</v>
      </c>
      <c r="H17" s="485">
        <v>6.8535224488387625</v>
      </c>
    </row>
    <row r="18" spans="2:10" ht="12" customHeight="1">
      <c r="B18" s="489">
        <v>2016</v>
      </c>
      <c r="C18" s="485">
        <v>41.232703526431315</v>
      </c>
      <c r="D18" s="485">
        <v>31.320437352288952</v>
      </c>
      <c r="E18" s="487">
        <v>2.2509569840181696</v>
      </c>
      <c r="F18" s="485"/>
      <c r="G18" s="485">
        <v>18.589460975921238</v>
      </c>
      <c r="H18" s="485">
        <v>6.6064411613396761</v>
      </c>
    </row>
    <row r="19" spans="2:10" ht="12" customHeight="1">
      <c r="B19" s="489">
        <v>2017</v>
      </c>
      <c r="C19" s="485">
        <v>41.645101271791937</v>
      </c>
      <c r="D19" s="485">
        <v>30.067153384596082</v>
      </c>
      <c r="E19" s="487">
        <v>1.8716764447539038</v>
      </c>
      <c r="F19" s="485"/>
      <c r="G19" s="485">
        <v>19.800273561554668</v>
      </c>
      <c r="H19" s="485">
        <v>6.6157953373024458</v>
      </c>
    </row>
    <row r="20" spans="2:10" ht="12" customHeight="1">
      <c r="B20" s="489">
        <v>2018</v>
      </c>
      <c r="C20" s="485">
        <v>41.787446967416322</v>
      </c>
      <c r="D20" s="485">
        <v>29.803597796882887</v>
      </c>
      <c r="E20" s="487">
        <v>1.5358907076505803</v>
      </c>
      <c r="F20" s="485"/>
      <c r="G20" s="485">
        <v>19.617366711984062</v>
      </c>
      <c r="H20" s="485">
        <v>7.2556978160661529</v>
      </c>
    </row>
    <row r="21" spans="2:10" ht="12" customHeight="1">
      <c r="B21" s="489">
        <v>2019</v>
      </c>
      <c r="C21" s="485">
        <v>41.975799005933645</v>
      </c>
      <c r="D21" s="485">
        <v>29.533636381441859</v>
      </c>
      <c r="E21" s="487">
        <v>1.5616902706525932</v>
      </c>
      <c r="F21" s="485"/>
      <c r="G21" s="485">
        <v>19.599218503100833</v>
      </c>
      <c r="H21" s="485">
        <v>7.3296558388715933</v>
      </c>
    </row>
    <row r="22" spans="2:10" ht="12" customHeight="1">
      <c r="B22" s="489">
        <v>2020</v>
      </c>
      <c r="C22" s="485">
        <v>43.798016585330956</v>
      </c>
      <c r="D22" s="485">
        <v>28.957616132646745</v>
      </c>
      <c r="E22" s="487">
        <v>1.183535261696411</v>
      </c>
      <c r="F22" s="485"/>
      <c r="G22" s="485">
        <v>18.525603868707595</v>
      </c>
      <c r="H22" s="485">
        <v>7.5352281516182895</v>
      </c>
    </row>
    <row r="23" spans="2:10" ht="12" customHeight="1">
      <c r="B23" s="489" t="s">
        <v>426</v>
      </c>
      <c r="C23" s="485">
        <v>42.738557243605655</v>
      </c>
      <c r="D23" s="485">
        <v>27.24809077081105</v>
      </c>
      <c r="E23" s="487">
        <v>1.4852048629978691</v>
      </c>
      <c r="F23" s="485"/>
      <c r="G23" s="485">
        <v>21.174316269856092</v>
      </c>
      <c r="H23" s="485">
        <v>7.3538308527279579</v>
      </c>
    </row>
    <row r="24" spans="2:10" s="140" customFormat="1" ht="12" customHeight="1">
      <c r="B24" s="168"/>
      <c r="C24" s="168"/>
      <c r="D24" s="192"/>
      <c r="E24" s="168"/>
      <c r="F24" s="168"/>
      <c r="G24" s="168"/>
      <c r="H24" s="168"/>
    </row>
    <row r="25" spans="2:10" ht="11.25" customHeight="1">
      <c r="B25" s="163"/>
      <c r="C25" s="163"/>
      <c r="D25" s="193"/>
      <c r="E25" s="163"/>
      <c r="F25" s="163"/>
      <c r="G25" s="163"/>
      <c r="H25" s="163"/>
    </row>
    <row r="26" spans="2:10" ht="11.25" customHeight="1">
      <c r="B26" s="122" t="s">
        <v>161</v>
      </c>
      <c r="C26" s="163"/>
      <c r="D26" s="193"/>
      <c r="E26" s="163"/>
      <c r="F26" s="163"/>
      <c r="G26" s="163"/>
      <c r="H26" s="163"/>
    </row>
    <row r="27" spans="2:10" ht="11.25" customHeight="1">
      <c r="B27" s="203" t="s">
        <v>218</v>
      </c>
      <c r="C27" s="163"/>
      <c r="D27" s="163"/>
      <c r="E27" s="163"/>
      <c r="F27" s="163"/>
      <c r="G27" s="163"/>
      <c r="H27" s="163"/>
    </row>
    <row r="28" spans="2:10" ht="9" customHeight="1">
      <c r="B28" s="194"/>
      <c r="C28" s="195"/>
      <c r="D28" s="195"/>
      <c r="E28" s="195"/>
      <c r="F28" s="195"/>
      <c r="G28" s="195"/>
      <c r="H28" s="195"/>
    </row>
    <row r="29" spans="2:10" ht="12.75">
      <c r="B29" s="155"/>
      <c r="C29" s="196"/>
      <c r="D29" s="196"/>
      <c r="E29" s="196"/>
      <c r="F29" s="164"/>
      <c r="G29" s="196"/>
      <c r="H29" s="196"/>
    </row>
    <row r="30" spans="2:10" ht="12.75">
      <c r="B30" s="155"/>
      <c r="C30" s="196"/>
      <c r="D30" s="196"/>
      <c r="E30" s="196"/>
      <c r="F30" s="164"/>
      <c r="G30" s="196"/>
      <c r="H30" s="196"/>
    </row>
    <row r="31" spans="2:10" ht="19.5" customHeight="1">
      <c r="B31" s="155"/>
      <c r="C31" s="196"/>
      <c r="D31" s="196"/>
      <c r="E31" s="196"/>
      <c r="F31" s="164"/>
      <c r="G31" s="196"/>
      <c r="H31" s="196"/>
    </row>
    <row r="32" spans="2:10" ht="15.75" customHeight="1">
      <c r="B32" s="155"/>
      <c r="C32" s="196"/>
      <c r="D32" s="196"/>
      <c r="E32" s="196"/>
      <c r="F32" s="164"/>
      <c r="G32" s="196"/>
      <c r="H32" s="196"/>
      <c r="J32"/>
    </row>
    <row r="33" spans="2:10" ht="13.5">
      <c r="B33" s="155"/>
      <c r="C33" s="196"/>
      <c r="D33" s="196"/>
      <c r="E33" s="196"/>
      <c r="F33" s="164"/>
      <c r="G33" s="196"/>
      <c r="H33" s="196"/>
      <c r="J33"/>
    </row>
    <row r="34" spans="2:10" ht="13.5" customHeight="1">
      <c r="B34" s="155"/>
      <c r="C34" s="196"/>
      <c r="D34" s="196"/>
      <c r="E34" s="196"/>
      <c r="F34" s="164"/>
      <c r="G34" s="196"/>
      <c r="H34" s="196"/>
      <c r="J34"/>
    </row>
    <row r="35" spans="2:10" ht="13.5" customHeight="1">
      <c r="B35" s="155"/>
      <c r="C35" s="196"/>
      <c r="D35" s="196"/>
      <c r="E35" s="196"/>
      <c r="F35" s="164"/>
      <c r="G35" s="196"/>
      <c r="H35" s="196"/>
      <c r="J35"/>
    </row>
    <row r="36" spans="2:10" ht="13.5">
      <c r="B36" s="155"/>
      <c r="C36" s="196"/>
      <c r="D36" s="196"/>
      <c r="E36" s="196"/>
      <c r="F36" s="164"/>
      <c r="G36" s="196"/>
      <c r="H36" s="196"/>
      <c r="J36"/>
    </row>
    <row r="37" spans="2:10" ht="12.75">
      <c r="B37" s="155"/>
      <c r="C37" s="143"/>
      <c r="D37" s="143"/>
      <c r="E37" s="143"/>
      <c r="G37" s="143"/>
      <c r="H37" s="143"/>
      <c r="J37"/>
    </row>
    <row r="38" spans="2:10" ht="12.75">
      <c r="B38" s="155"/>
      <c r="C38" s="143"/>
      <c r="D38" s="143"/>
      <c r="E38" s="143"/>
      <c r="G38" s="143"/>
      <c r="H38" s="143"/>
      <c r="J38"/>
    </row>
    <row r="39" spans="2:10" ht="12.75">
      <c r="B39" s="155"/>
      <c r="C39" s="143"/>
      <c r="D39" s="143"/>
      <c r="E39" s="143"/>
      <c r="G39" s="143"/>
      <c r="H39" s="143"/>
      <c r="J39"/>
    </row>
  </sheetData>
  <mergeCells count="9">
    <mergeCell ref="B7:B8"/>
    <mergeCell ref="C7:H7"/>
    <mergeCell ref="E8:F8"/>
    <mergeCell ref="B2:H2"/>
    <mergeCell ref="B3:H3"/>
    <mergeCell ref="B4:H4"/>
    <mergeCell ref="B5:H5"/>
    <mergeCell ref="B6:C6"/>
    <mergeCell ref="D6:H6"/>
  </mergeCells>
  <printOptions horizontalCentered="1"/>
  <pageMargins left="0.39370078740157483" right="0.59055118110236227" top="0.78740157480314965" bottom="0.59055118110236227" header="0.19685039370078741"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8"/>
  </sheetPr>
  <dimension ref="A1:AE37"/>
  <sheetViews>
    <sheetView showGridLines="0" topLeftCell="B1" workbookViewId="0">
      <selection activeCell="H10" sqref="H10"/>
    </sheetView>
  </sheetViews>
  <sheetFormatPr baseColWidth="10" defaultColWidth="11.42578125" defaultRowHeight="11.25"/>
  <cols>
    <col min="1" max="1" width="24.42578125" style="142" customWidth="1"/>
    <col min="2" max="2" width="6.85546875" style="142" customWidth="1"/>
    <col min="3" max="3" width="8.5703125" style="142" customWidth="1"/>
    <col min="4" max="4" width="10.42578125" style="142" customWidth="1"/>
    <col min="5" max="5" width="10.5703125" style="142" customWidth="1"/>
    <col min="6" max="6" width="9" style="142" customWidth="1"/>
    <col min="7" max="7" width="2.85546875" style="142" customWidth="1"/>
    <col min="8" max="8" width="5.5703125" style="142" customWidth="1"/>
    <col min="9" max="9" width="5" style="142" customWidth="1"/>
    <col min="10" max="10" width="4.28515625" style="142" customWidth="1"/>
    <col min="11" max="11" width="3.5703125" style="142" customWidth="1"/>
    <col min="12" max="12" width="0.7109375" style="142" customWidth="1"/>
    <col min="13" max="13" width="9.5703125" style="142" customWidth="1"/>
    <col min="14" max="14" width="9.85546875" style="142" customWidth="1"/>
    <col min="15" max="20" width="7.85546875" style="142" customWidth="1"/>
    <col min="21" max="21" width="5.42578125" style="143" customWidth="1"/>
    <col min="22" max="22" width="8" style="143" customWidth="1"/>
    <col min="23" max="29" width="7" style="142" customWidth="1"/>
    <col min="30" max="30" width="7" style="143" customWidth="1"/>
    <col min="31" max="31" width="7" style="144" customWidth="1"/>
    <col min="32" max="32" width="7" style="142" customWidth="1"/>
    <col min="33" max="52" width="11.42578125" style="142"/>
    <col min="53" max="54" width="2.7109375" style="142" customWidth="1"/>
    <col min="55" max="62" width="8.85546875" style="142" customWidth="1"/>
    <col min="63" max="16384" width="11.42578125" style="142"/>
  </cols>
  <sheetData>
    <row r="1" spans="1:31">
      <c r="B1" s="175"/>
      <c r="C1" s="175"/>
      <c r="D1" s="175"/>
      <c r="E1" s="175"/>
      <c r="F1" s="175"/>
      <c r="G1" s="175"/>
    </row>
    <row r="2" spans="1:31">
      <c r="B2" s="974"/>
      <c r="C2" s="974"/>
      <c r="D2" s="974"/>
      <c r="E2" s="974"/>
      <c r="F2" s="974"/>
      <c r="G2" s="197"/>
    </row>
    <row r="3" spans="1:31" ht="22.5">
      <c r="A3" s="198" t="s">
        <v>14</v>
      </c>
      <c r="B3" s="199" t="s">
        <v>17</v>
      </c>
      <c r="C3" s="200" t="s">
        <v>18</v>
      </c>
      <c r="D3" s="200" t="s">
        <v>19</v>
      </c>
      <c r="E3" s="200" t="s">
        <v>53</v>
      </c>
      <c r="F3" s="199" t="s">
        <v>83</v>
      </c>
      <c r="G3" s="197"/>
    </row>
    <row r="4" spans="1:31" ht="12.75">
      <c r="A4" s="201"/>
      <c r="B4" s="177"/>
      <c r="C4" s="177"/>
      <c r="D4" s="177"/>
      <c r="E4" s="177"/>
      <c r="F4" s="177"/>
      <c r="G4" s="202"/>
    </row>
    <row r="5" spans="1:31" s="140" customFormat="1" ht="12.75">
      <c r="A5" s="122" t="s">
        <v>184</v>
      </c>
      <c r="B5" s="190">
        <v>39.683152482309723</v>
      </c>
      <c r="C5" s="190">
        <v>34.683619820570186</v>
      </c>
      <c r="D5" s="190">
        <v>3.4641661074444365</v>
      </c>
      <c r="E5" s="190">
        <v>15.604307867516374</v>
      </c>
      <c r="F5" s="190">
        <v>6.5647537221589545</v>
      </c>
      <c r="U5" s="137"/>
      <c r="V5" s="137"/>
      <c r="AD5" s="137"/>
      <c r="AE5" s="141"/>
    </row>
    <row r="6" spans="1:31" s="140" customFormat="1" ht="12.75">
      <c r="A6" s="122" t="s">
        <v>187</v>
      </c>
      <c r="B6" s="123">
        <v>36.752811131984551</v>
      </c>
      <c r="C6" s="123">
        <v>36.565505218267802</v>
      </c>
      <c r="D6" s="123">
        <v>3.5525080003512204</v>
      </c>
      <c r="E6" s="123">
        <v>15.758904959991508</v>
      </c>
      <c r="F6" s="123">
        <v>7.3702706894046868</v>
      </c>
      <c r="U6" s="137"/>
      <c r="V6" s="137"/>
      <c r="AD6" s="137"/>
      <c r="AE6" s="141"/>
    </row>
    <row r="7" spans="1:31" s="140" customFormat="1" ht="12.75">
      <c r="A7" s="122" t="s">
        <v>191</v>
      </c>
      <c r="B7" s="123">
        <v>37.222063281820162</v>
      </c>
      <c r="C7" s="123">
        <v>37.21684253691128</v>
      </c>
      <c r="D7" s="123">
        <v>2.5634072614941399</v>
      </c>
      <c r="E7" s="123">
        <v>16.824333276730268</v>
      </c>
      <c r="F7" s="123">
        <v>6.1733536430439848</v>
      </c>
      <c r="U7" s="137"/>
      <c r="V7" s="137"/>
      <c r="AD7" s="137"/>
      <c r="AE7" s="141"/>
    </row>
    <row r="8" spans="1:31" ht="12.75">
      <c r="A8" s="155" t="s">
        <v>194</v>
      </c>
      <c r="B8" s="130">
        <v>35.50507510538116</v>
      </c>
      <c r="C8" s="130">
        <v>36.393266179039571</v>
      </c>
      <c r="D8" s="130">
        <v>3.0995890699624296</v>
      </c>
      <c r="E8" s="130">
        <v>18.681115591209899</v>
      </c>
      <c r="F8" s="130">
        <v>6.3209540544069656</v>
      </c>
    </row>
    <row r="9" spans="1:31" ht="12.75">
      <c r="A9" s="155" t="s">
        <v>201</v>
      </c>
      <c r="B9" s="130">
        <v>39.861227965152054</v>
      </c>
      <c r="C9" s="130">
        <v>34.932247059917131</v>
      </c>
      <c r="D9" s="130">
        <v>3.2857172697164594</v>
      </c>
      <c r="E9" s="130">
        <v>15.768106987217477</v>
      </c>
      <c r="F9" s="130">
        <v>6.1527007179963444</v>
      </c>
    </row>
    <row r="10" spans="1:31" ht="12.75">
      <c r="A10" s="155" t="s">
        <v>215</v>
      </c>
      <c r="B10" s="130">
        <v>37.921929975684833</v>
      </c>
      <c r="C10" s="130">
        <v>34.37489165439915</v>
      </c>
      <c r="D10" s="130">
        <v>3.4742985573535154</v>
      </c>
      <c r="E10" s="130">
        <v>17.824006143025294</v>
      </c>
      <c r="F10" s="130">
        <v>6.4048736695369159</v>
      </c>
    </row>
    <row r="11" spans="1:31" ht="12.75">
      <c r="A11" s="155" t="s">
        <v>223</v>
      </c>
      <c r="B11" s="130">
        <v>39.814855475373513</v>
      </c>
      <c r="C11" s="130">
        <v>34.875786399484689</v>
      </c>
      <c r="D11" s="130">
        <v>2.8403562225573964</v>
      </c>
      <c r="E11" s="130">
        <v>16.128247692821137</v>
      </c>
      <c r="F11" s="130">
        <v>6.340754209763193</v>
      </c>
    </row>
    <row r="12" spans="1:31" ht="12.75">
      <c r="A12" s="155"/>
      <c r="B12" s="130"/>
      <c r="C12" s="130"/>
      <c r="D12" s="130"/>
      <c r="E12" s="130"/>
      <c r="F12" s="130"/>
    </row>
    <row r="14" spans="1:31" ht="12.75">
      <c r="A14" s="203"/>
      <c r="B14" s="866" t="s">
        <v>54</v>
      </c>
      <c r="C14" s="866"/>
      <c r="D14" s="866"/>
      <c r="E14" s="866"/>
      <c r="F14" s="866"/>
      <c r="G14" s="866"/>
      <c r="H14" s="866"/>
      <c r="I14" s="866"/>
      <c r="J14" s="866"/>
      <c r="K14" s="866"/>
      <c r="L14" s="141"/>
      <c r="M14" s="140"/>
    </row>
    <row r="15" spans="1:31" s="140" customFormat="1">
      <c r="U15" s="137"/>
      <c r="V15" s="137"/>
      <c r="AD15" s="137"/>
      <c r="AE15" s="141"/>
    </row>
    <row r="16" spans="1:31" s="140" customFormat="1">
      <c r="U16" s="137"/>
      <c r="V16" s="137"/>
      <c r="AD16" s="137"/>
      <c r="AE16" s="141"/>
    </row>
    <row r="17" spans="1:31" s="140" customFormat="1" ht="12.75" customHeight="1">
      <c r="U17" s="137"/>
      <c r="V17" s="137"/>
      <c r="AD17" s="137"/>
      <c r="AE17" s="141"/>
    </row>
    <row r="18" spans="1:31" s="140" customFormat="1" ht="12.75" customHeight="1">
      <c r="U18" s="137"/>
      <c r="V18" s="137"/>
      <c r="AD18" s="137"/>
      <c r="AE18" s="141"/>
    </row>
    <row r="19" spans="1:31" s="140" customFormat="1" ht="12.75" customHeight="1">
      <c r="U19" s="137"/>
      <c r="V19" s="137"/>
      <c r="AD19" s="137"/>
      <c r="AE19" s="141"/>
    </row>
    <row r="20" spans="1:31" s="140" customFormat="1" ht="12.75" customHeight="1">
      <c r="U20" s="137"/>
      <c r="V20" s="137"/>
      <c r="AD20" s="137"/>
      <c r="AE20" s="141"/>
    </row>
    <row r="21" spans="1:31" s="140" customFormat="1">
      <c r="U21" s="137"/>
      <c r="V21" s="137"/>
      <c r="AD21" s="137"/>
      <c r="AE21" s="141"/>
    </row>
    <row r="22" spans="1:31" s="140" customFormat="1">
      <c r="U22" s="137"/>
      <c r="V22" s="137"/>
      <c r="AD22" s="137"/>
      <c r="AE22" s="141"/>
    </row>
    <row r="23" spans="1:31" s="140" customFormat="1">
      <c r="U23" s="137"/>
      <c r="V23" s="137"/>
      <c r="AD23" s="137"/>
      <c r="AE23" s="141"/>
    </row>
    <row r="24" spans="1:31" s="140" customFormat="1">
      <c r="U24" s="137"/>
      <c r="V24" s="137"/>
      <c r="AD24" s="137"/>
      <c r="AE24" s="141"/>
    </row>
    <row r="25" spans="1:31">
      <c r="A25" s="140"/>
      <c r="B25" s="140"/>
      <c r="C25" s="140"/>
      <c r="D25" s="140"/>
      <c r="E25" s="140"/>
      <c r="F25" s="140"/>
      <c r="G25" s="140"/>
      <c r="H25" s="140"/>
      <c r="I25" s="140"/>
      <c r="J25" s="140"/>
      <c r="K25" s="140"/>
      <c r="L25" s="140"/>
      <c r="M25" s="140"/>
    </row>
    <row r="26" spans="1:31">
      <c r="A26" s="140"/>
      <c r="B26" s="140"/>
      <c r="C26" s="140"/>
      <c r="D26" s="140"/>
      <c r="E26" s="140"/>
      <c r="F26" s="140"/>
      <c r="G26" s="140"/>
      <c r="H26" s="140"/>
      <c r="I26" s="140"/>
      <c r="J26" s="140"/>
      <c r="K26" s="140"/>
      <c r="L26" s="140"/>
      <c r="M26" s="140"/>
    </row>
    <row r="27" spans="1:31">
      <c r="A27" s="140"/>
      <c r="B27" s="140"/>
      <c r="C27" s="140"/>
      <c r="D27" s="140"/>
      <c r="E27" s="140"/>
      <c r="F27" s="140"/>
      <c r="G27" s="140"/>
      <c r="H27" s="140"/>
      <c r="I27" s="140"/>
      <c r="J27" s="140"/>
      <c r="K27" s="140"/>
      <c r="L27" s="140"/>
      <c r="M27" s="140"/>
    </row>
    <row r="28" spans="1:31">
      <c r="A28" s="140"/>
      <c r="B28" s="140"/>
      <c r="C28" s="140"/>
      <c r="D28" s="140"/>
      <c r="E28" s="140"/>
      <c r="F28" s="140"/>
      <c r="G28" s="140"/>
      <c r="H28" s="140"/>
      <c r="I28" s="140"/>
      <c r="J28" s="140"/>
      <c r="K28" s="140"/>
      <c r="L28" s="140"/>
      <c r="M28" s="140"/>
    </row>
    <row r="29" spans="1:31" ht="12.75">
      <c r="A29" s="163"/>
      <c r="B29" s="163"/>
      <c r="C29" s="163"/>
      <c r="D29" s="163"/>
      <c r="E29" s="163"/>
      <c r="F29" s="163"/>
      <c r="G29" s="163"/>
      <c r="H29" s="163"/>
      <c r="I29" s="163"/>
      <c r="J29" s="163"/>
      <c r="K29" s="163"/>
      <c r="L29" s="163"/>
      <c r="M29" s="140"/>
    </row>
    <row r="30" spans="1:31">
      <c r="A30" s="140"/>
      <c r="B30" s="140"/>
      <c r="C30" s="140"/>
      <c r="D30" s="140"/>
      <c r="E30" s="140"/>
      <c r="F30" s="140"/>
      <c r="G30" s="140"/>
      <c r="H30" s="140"/>
      <c r="I30" s="140"/>
      <c r="J30" s="140"/>
      <c r="K30" s="140"/>
      <c r="L30" s="140"/>
      <c r="M30" s="140"/>
    </row>
    <row r="31" spans="1:31">
      <c r="A31" s="140"/>
      <c r="B31" s="140"/>
      <c r="C31" s="140"/>
      <c r="D31" s="140"/>
      <c r="E31" s="140"/>
      <c r="F31" s="140"/>
      <c r="G31" s="140"/>
      <c r="H31" s="140"/>
      <c r="I31" s="140"/>
      <c r="J31" s="140"/>
      <c r="K31" s="140"/>
      <c r="L31" s="140"/>
      <c r="M31" s="140"/>
    </row>
    <row r="32" spans="1:31" ht="6.75" customHeight="1">
      <c r="A32" s="140"/>
      <c r="B32" s="140"/>
      <c r="C32" s="140"/>
      <c r="D32" s="140"/>
      <c r="E32" s="140"/>
      <c r="F32" s="140"/>
      <c r="G32" s="140"/>
      <c r="H32" s="140"/>
      <c r="I32" s="140"/>
      <c r="J32" s="140"/>
      <c r="K32" s="140"/>
      <c r="L32" s="140"/>
      <c r="M32" s="140"/>
    </row>
    <row r="33" spans="1:13">
      <c r="A33" s="140"/>
      <c r="B33" s="140"/>
      <c r="C33" s="140"/>
      <c r="D33" s="140"/>
      <c r="E33" s="140"/>
      <c r="F33" s="140"/>
      <c r="G33" s="140"/>
      <c r="H33" s="140"/>
      <c r="I33" s="140"/>
      <c r="J33" s="140"/>
      <c r="K33" s="140"/>
      <c r="L33" s="140"/>
      <c r="M33" s="140"/>
    </row>
    <row r="34" spans="1:13">
      <c r="A34" s="140"/>
      <c r="B34" s="140"/>
      <c r="C34" s="140"/>
      <c r="D34" s="140"/>
      <c r="E34" s="140"/>
      <c r="F34" s="140"/>
      <c r="G34" s="140"/>
      <c r="H34" s="140"/>
      <c r="I34" s="140"/>
      <c r="J34" s="140"/>
      <c r="K34" s="140"/>
      <c r="L34" s="140"/>
      <c r="M34" s="140"/>
    </row>
    <row r="35" spans="1:13" s="114" customFormat="1" ht="12.75">
      <c r="A35" s="113"/>
      <c r="B35" s="113"/>
      <c r="C35" s="113"/>
      <c r="D35" s="113"/>
      <c r="E35" s="113"/>
      <c r="F35" s="113"/>
      <c r="G35" s="113"/>
      <c r="H35" s="113"/>
      <c r="I35" s="113"/>
      <c r="J35" s="113"/>
      <c r="K35" s="113"/>
      <c r="L35" s="113"/>
      <c r="M35" s="113"/>
    </row>
    <row r="36" spans="1:13">
      <c r="A36" s="140"/>
      <c r="B36" s="140"/>
      <c r="C36" s="140"/>
      <c r="D36" s="140"/>
      <c r="E36" s="140"/>
      <c r="F36" s="140"/>
      <c r="G36" s="140"/>
      <c r="H36" s="140"/>
      <c r="I36" s="140"/>
      <c r="J36" s="140"/>
      <c r="K36" s="140"/>
      <c r="L36" s="140"/>
      <c r="M36" s="140"/>
    </row>
    <row r="37" spans="1:13">
      <c r="A37" s="140"/>
      <c r="B37" s="140"/>
      <c r="C37" s="140"/>
      <c r="D37" s="140"/>
      <c r="E37" s="140"/>
      <c r="F37" s="140"/>
      <c r="G37" s="140"/>
      <c r="H37" s="140"/>
      <c r="I37" s="140"/>
      <c r="J37" s="140"/>
      <c r="K37" s="140"/>
      <c r="L37" s="140"/>
      <c r="M37" s="140"/>
    </row>
  </sheetData>
  <mergeCells count="2">
    <mergeCell ref="B2:F2"/>
    <mergeCell ref="B14:K14"/>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39997558519241921"/>
  </sheetPr>
  <dimension ref="B2:I40"/>
  <sheetViews>
    <sheetView showGridLines="0" topLeftCell="A6" workbookViewId="0">
      <selection activeCell="L21" sqref="L21"/>
    </sheetView>
  </sheetViews>
  <sheetFormatPr baseColWidth="10" defaultRowHeight="11.25"/>
  <cols>
    <col min="1" max="1" width="3.5703125" style="142" customWidth="1"/>
    <col min="2" max="2" width="17" style="142" customWidth="1"/>
    <col min="3" max="3" width="8.85546875" style="142" customWidth="1"/>
    <col min="4" max="4" width="9.85546875" style="142" customWidth="1"/>
    <col min="5" max="5" width="7.28515625" style="142" customWidth="1"/>
    <col min="6" max="6" width="2" style="142" customWidth="1"/>
    <col min="7" max="7" width="6.28515625" style="142" customWidth="1"/>
    <col min="8" max="8" width="4" style="210" customWidth="1"/>
    <col min="9" max="9" width="7.28515625" style="142" customWidth="1"/>
    <col min="10" max="16384" width="11.42578125" style="142"/>
  </cols>
  <sheetData>
    <row r="2" spans="2:9" ht="18" customHeight="1">
      <c r="B2" s="968" t="s">
        <v>323</v>
      </c>
      <c r="C2" s="968"/>
      <c r="D2" s="968"/>
      <c r="E2" s="968"/>
      <c r="F2" s="968"/>
      <c r="G2" s="968"/>
      <c r="H2" s="968"/>
    </row>
    <row r="3" spans="2:9" ht="12.75" customHeight="1">
      <c r="B3" s="975" t="s">
        <v>284</v>
      </c>
      <c r="C3" s="975"/>
      <c r="D3" s="975"/>
      <c r="E3" s="975"/>
      <c r="F3" s="975"/>
      <c r="G3" s="975"/>
      <c r="H3" s="975"/>
    </row>
    <row r="4" spans="2:9" ht="12" customHeight="1">
      <c r="B4" s="970" t="s">
        <v>425</v>
      </c>
      <c r="C4" s="970"/>
      <c r="D4" s="970"/>
      <c r="E4" s="970"/>
      <c r="F4" s="970"/>
      <c r="G4" s="970"/>
      <c r="H4" s="970"/>
      <c r="I4" s="477"/>
    </row>
    <row r="5" spans="2:9" s="140" customFormat="1" ht="12" customHeight="1">
      <c r="B5" s="971" t="s">
        <v>285</v>
      </c>
      <c r="C5" s="971"/>
      <c r="D5" s="971"/>
      <c r="E5" s="971"/>
      <c r="F5" s="971"/>
      <c r="G5" s="971"/>
      <c r="H5" s="971"/>
    </row>
    <row r="6" spans="2:9" s="140" customFormat="1" ht="4.5" customHeight="1">
      <c r="B6" s="973"/>
      <c r="C6" s="973"/>
      <c r="D6" s="973"/>
      <c r="E6" s="973"/>
      <c r="F6" s="165"/>
      <c r="G6" s="866"/>
      <c r="H6" s="866"/>
    </row>
    <row r="7" spans="2:9" s="140" customFormat="1" ht="15" customHeight="1">
      <c r="B7" s="972" t="s">
        <v>361</v>
      </c>
      <c r="C7" s="972" t="s">
        <v>252</v>
      </c>
      <c r="D7" s="972" t="s">
        <v>56</v>
      </c>
      <c r="E7" s="972"/>
      <c r="F7" s="972"/>
      <c r="G7" s="972"/>
      <c r="H7" s="972"/>
    </row>
    <row r="8" spans="2:9" s="140" customFormat="1" ht="29.25" customHeight="1">
      <c r="B8" s="972"/>
      <c r="C8" s="972"/>
      <c r="D8" s="486" t="s">
        <v>253</v>
      </c>
      <c r="E8" s="972" t="s">
        <v>261</v>
      </c>
      <c r="F8" s="972"/>
      <c r="G8" s="972" t="s">
        <v>57</v>
      </c>
      <c r="H8" s="972"/>
    </row>
    <row r="9" spans="2:9" s="140" customFormat="1" ht="4.5" customHeight="1">
      <c r="B9" s="482"/>
      <c r="C9" s="489"/>
      <c r="D9" s="489"/>
      <c r="E9" s="489"/>
      <c r="F9" s="489"/>
      <c r="G9" s="489"/>
      <c r="H9" s="484"/>
    </row>
    <row r="10" spans="2:9" s="114" customFormat="1" ht="14.25" customHeight="1">
      <c r="B10" s="489">
        <v>2008</v>
      </c>
      <c r="C10" s="485">
        <v>60.012577782388952</v>
      </c>
      <c r="D10" s="485">
        <v>23.009018103849293</v>
      </c>
      <c r="E10" s="487">
        <v>12.115603132301949</v>
      </c>
      <c r="F10" s="491"/>
      <c r="G10" s="487">
        <v>4.8628009814598041</v>
      </c>
      <c r="H10" s="488"/>
    </row>
    <row r="11" spans="2:9" s="114" customFormat="1" ht="14.25" customHeight="1">
      <c r="B11" s="489">
        <v>2009</v>
      </c>
      <c r="C11" s="485">
        <v>61.293349698393243</v>
      </c>
      <c r="D11" s="485">
        <v>24.449636545310746</v>
      </c>
      <c r="E11" s="487">
        <v>10.229980907362766</v>
      </c>
      <c r="F11" s="491"/>
      <c r="G11" s="487">
        <v>4.0270328489332368</v>
      </c>
      <c r="H11" s="488"/>
    </row>
    <row r="12" spans="2:9" s="114" customFormat="1" ht="14.25" customHeight="1">
      <c r="B12" s="489">
        <v>2010</v>
      </c>
      <c r="C12" s="485">
        <v>60.65008399099198</v>
      </c>
      <c r="D12" s="485">
        <v>24.39544058037146</v>
      </c>
      <c r="E12" s="487">
        <v>10.616689930737127</v>
      </c>
      <c r="F12" s="491"/>
      <c r="G12" s="487">
        <v>4.3377854978994286</v>
      </c>
      <c r="H12" s="488"/>
    </row>
    <row r="13" spans="2:9" s="114" customFormat="1" ht="14.25" customHeight="1">
      <c r="B13" s="489">
        <v>2011</v>
      </c>
      <c r="C13" s="485">
        <v>61.385745509066815</v>
      </c>
      <c r="D13" s="485">
        <v>24.418137520007715</v>
      </c>
      <c r="E13" s="487">
        <v>10.147146720589911</v>
      </c>
      <c r="F13" s="491"/>
      <c r="G13" s="487">
        <v>4.0489702503369625</v>
      </c>
      <c r="H13" s="488"/>
    </row>
    <row r="14" spans="2:9" s="114" customFormat="1" ht="14.25" customHeight="1">
      <c r="B14" s="489">
        <v>2012</v>
      </c>
      <c r="C14" s="485">
        <v>61.393496786057412</v>
      </c>
      <c r="D14" s="485">
        <v>24.025997949878793</v>
      </c>
      <c r="E14" s="487">
        <v>10.06246118580682</v>
      </c>
      <c r="F14" s="491"/>
      <c r="G14" s="487">
        <v>4.5180440782588631</v>
      </c>
      <c r="H14" s="488"/>
    </row>
    <row r="15" spans="2:9" s="114" customFormat="1" ht="14.25" customHeight="1">
      <c r="B15" s="489">
        <v>2013</v>
      </c>
      <c r="C15" s="485">
        <v>61.048657537106962</v>
      </c>
      <c r="D15" s="485">
        <v>24.87334001488254</v>
      </c>
      <c r="E15" s="487">
        <v>9.7521454553194786</v>
      </c>
      <c r="F15" s="491"/>
      <c r="G15" s="487">
        <v>4.325856992690551</v>
      </c>
      <c r="H15" s="488"/>
    </row>
    <row r="16" spans="2:9" s="114" customFormat="1" ht="14.25" customHeight="1">
      <c r="B16" s="489">
        <v>2014</v>
      </c>
      <c r="C16" s="485">
        <v>61.792485350982687</v>
      </c>
      <c r="D16" s="485">
        <v>24.35829493689641</v>
      </c>
      <c r="E16" s="487">
        <v>9.4025478346814904</v>
      </c>
      <c r="F16" s="491"/>
      <c r="G16" s="487">
        <v>4.4466718774411653</v>
      </c>
      <c r="H16" s="488"/>
    </row>
    <row r="17" spans="2:9" s="114" customFormat="1" ht="14.25" customHeight="1">
      <c r="B17" s="489">
        <v>2015</v>
      </c>
      <c r="C17" s="485">
        <v>61.421415115409502</v>
      </c>
      <c r="D17" s="485">
        <v>24.922452629921235</v>
      </c>
      <c r="E17" s="487">
        <v>9.7799376560901052</v>
      </c>
      <c r="F17" s="491"/>
      <c r="G17" s="487">
        <v>3.8761945985799002</v>
      </c>
      <c r="H17" s="488"/>
    </row>
    <row r="18" spans="2:9" s="114" customFormat="1" ht="14.25" customHeight="1">
      <c r="B18" s="489">
        <v>2016</v>
      </c>
      <c r="C18" s="485">
        <v>61.712004536903208</v>
      </c>
      <c r="D18" s="485">
        <v>24.643748631614514</v>
      </c>
      <c r="E18" s="487">
        <v>9.5754335739977616</v>
      </c>
      <c r="F18" s="491"/>
      <c r="G18" s="487">
        <v>4.0688132574865463</v>
      </c>
      <c r="H18" s="488"/>
    </row>
    <row r="19" spans="2:9" s="114" customFormat="1" ht="14.25" customHeight="1">
      <c r="B19" s="489">
        <v>2017</v>
      </c>
      <c r="C19" s="485">
        <v>61.80979374593938</v>
      </c>
      <c r="D19" s="485">
        <v>24.761558600798963</v>
      </c>
      <c r="E19" s="487">
        <v>9.1141175243302435</v>
      </c>
      <c r="F19" s="491"/>
      <c r="G19" s="487">
        <v>4.3145301289326659</v>
      </c>
      <c r="H19" s="488"/>
    </row>
    <row r="20" spans="2:9" s="114" customFormat="1" ht="14.25" customHeight="1">
      <c r="B20" s="489">
        <v>2018</v>
      </c>
      <c r="C20" s="485">
        <v>62.115528392310857</v>
      </c>
      <c r="D20" s="485">
        <v>24.828399544779145</v>
      </c>
      <c r="E20" s="487">
        <v>9.2081787243892741</v>
      </c>
      <c r="F20" s="491"/>
      <c r="G20" s="487">
        <v>3.8478933385207261</v>
      </c>
      <c r="H20" s="488"/>
    </row>
    <row r="21" spans="2:9" ht="14.25" customHeight="1">
      <c r="B21" s="489">
        <v>2019</v>
      </c>
      <c r="C21" s="485">
        <v>62.208891237577866</v>
      </c>
      <c r="D21" s="485">
        <v>25.219514811570825</v>
      </c>
      <c r="E21" s="487">
        <v>8.7815599742601655</v>
      </c>
      <c r="F21" s="491"/>
      <c r="G21" s="487">
        <v>3.790033976586519</v>
      </c>
      <c r="H21" s="487"/>
    </row>
    <row r="22" spans="2:9" ht="14.25" customHeight="1">
      <c r="B22" s="489">
        <v>2020</v>
      </c>
      <c r="C22" s="485">
        <v>60.272852930483957</v>
      </c>
      <c r="D22" s="485">
        <v>25.751235111761737</v>
      </c>
      <c r="E22" s="487">
        <v>10.011809577760983</v>
      </c>
      <c r="F22" s="491"/>
      <c r="G22" s="487">
        <v>3.9641023799933213</v>
      </c>
      <c r="H22" s="487"/>
    </row>
    <row r="23" spans="2:9" ht="14.25" customHeight="1">
      <c r="B23" s="489" t="s">
        <v>426</v>
      </c>
      <c r="C23" s="485">
        <v>60.785801182098652</v>
      </c>
      <c r="D23" s="485">
        <v>25.053717478137251</v>
      </c>
      <c r="E23" s="487">
        <v>9.3569849395040467</v>
      </c>
      <c r="F23" s="491"/>
      <c r="G23" s="487">
        <v>4.8034964002596814</v>
      </c>
      <c r="H23" s="487"/>
    </row>
    <row r="24" spans="2:9" ht="4.5" customHeight="1">
      <c r="B24" s="152"/>
      <c r="C24" s="152"/>
      <c r="D24" s="152"/>
      <c r="E24" s="152"/>
      <c r="F24" s="152"/>
      <c r="G24" s="152"/>
      <c r="H24" s="205"/>
    </row>
    <row r="25" spans="2:9" ht="11.25" customHeight="1">
      <c r="B25" s="163"/>
      <c r="C25" s="163"/>
      <c r="D25" s="163"/>
      <c r="E25" s="163"/>
      <c r="F25" s="163"/>
      <c r="G25" s="163"/>
      <c r="H25" s="206"/>
    </row>
    <row r="26" spans="2:9" ht="11.25" customHeight="1">
      <c r="B26" s="122" t="s">
        <v>161</v>
      </c>
      <c r="C26" s="163"/>
      <c r="D26" s="163"/>
      <c r="E26" s="163"/>
      <c r="F26" s="163"/>
      <c r="G26" s="163"/>
      <c r="H26" s="206"/>
    </row>
    <row r="27" spans="2:9" ht="11.25" customHeight="1">
      <c r="B27" s="203" t="s">
        <v>218</v>
      </c>
      <c r="C27" s="171"/>
      <c r="D27" s="171"/>
      <c r="E27" s="172"/>
      <c r="F27" s="172"/>
      <c r="G27" s="172"/>
      <c r="H27" s="206"/>
      <c r="I27" s="207"/>
    </row>
    <row r="28" spans="2:9" ht="10.5" customHeight="1">
      <c r="C28" s="208"/>
      <c r="D28" s="208"/>
      <c r="E28" s="208"/>
      <c r="F28" s="208"/>
      <c r="G28" s="208"/>
      <c r="H28" s="209"/>
      <c r="I28" s="207"/>
    </row>
    <row r="29" spans="2:9" ht="12.75">
      <c r="B29" s="155"/>
      <c r="C29" s="208"/>
      <c r="D29" s="208"/>
      <c r="E29" s="208"/>
      <c r="F29" s="208"/>
      <c r="G29" s="208"/>
      <c r="H29" s="209"/>
      <c r="I29" s="207"/>
    </row>
    <row r="30" spans="2:9" ht="13.5" customHeight="1">
      <c r="B30" s="155"/>
      <c r="C30" s="208"/>
      <c r="D30" s="208"/>
      <c r="E30" s="208"/>
      <c r="F30" s="208"/>
      <c r="G30" s="208"/>
    </row>
    <row r="31" spans="2:9" ht="12.75" customHeight="1">
      <c r="B31" s="155"/>
      <c r="C31" s="208"/>
      <c r="D31" s="208"/>
      <c r="E31" s="208"/>
      <c r="F31" s="208"/>
      <c r="G31" s="208"/>
      <c r="H31" s="208"/>
    </row>
    <row r="32" spans="2:9" ht="12.75" customHeight="1">
      <c r="B32" s="155"/>
      <c r="C32" s="208"/>
      <c r="D32" s="208"/>
      <c r="E32" s="208"/>
      <c r="F32" s="208"/>
      <c r="G32" s="208"/>
    </row>
    <row r="33" spans="2:7" ht="12.75">
      <c r="B33" s="155"/>
      <c r="C33" s="208"/>
      <c r="D33" s="208"/>
      <c r="E33" s="208"/>
      <c r="F33" s="208"/>
      <c r="G33" s="208"/>
    </row>
    <row r="34" spans="2:7" ht="12.75">
      <c r="B34" s="155"/>
      <c r="C34" s="208"/>
      <c r="D34" s="208"/>
      <c r="E34" s="208"/>
      <c r="F34" s="208"/>
      <c r="G34" s="208"/>
    </row>
    <row r="35" spans="2:7" ht="12.75">
      <c r="B35" s="155"/>
      <c r="C35" s="208"/>
      <c r="D35" s="208"/>
      <c r="E35" s="208"/>
      <c r="F35" s="208"/>
      <c r="G35" s="208"/>
    </row>
    <row r="36" spans="2:7" ht="12.75">
      <c r="B36" s="155"/>
      <c r="C36" s="208"/>
      <c r="D36" s="208"/>
      <c r="E36" s="208"/>
      <c r="F36" s="208"/>
      <c r="G36" s="208"/>
    </row>
    <row r="37" spans="2:7" ht="12.75">
      <c r="B37" s="155"/>
      <c r="C37" s="143"/>
      <c r="D37" s="143"/>
      <c r="E37" s="143"/>
      <c r="G37" s="143"/>
    </row>
    <row r="38" spans="2:7" ht="12.75">
      <c r="B38" s="155"/>
      <c r="C38" s="143"/>
      <c r="D38" s="143"/>
      <c r="E38" s="143"/>
      <c r="G38" s="143"/>
    </row>
    <row r="39" spans="2:7" ht="12.75">
      <c r="B39" s="155"/>
      <c r="C39" s="143"/>
      <c r="D39" s="143"/>
      <c r="E39" s="143"/>
      <c r="G39" s="143"/>
    </row>
    <row r="40" spans="2:7" ht="12.75">
      <c r="B40" s="155"/>
      <c r="C40" s="143"/>
      <c r="D40" s="143"/>
      <c r="E40" s="143"/>
      <c r="G40" s="143"/>
    </row>
  </sheetData>
  <mergeCells count="11">
    <mergeCell ref="B2:H2"/>
    <mergeCell ref="B3:H3"/>
    <mergeCell ref="B4:H4"/>
    <mergeCell ref="B5:H5"/>
    <mergeCell ref="B6:E6"/>
    <mergeCell ref="G6:H6"/>
    <mergeCell ref="B7:B8"/>
    <mergeCell ref="C7:C8"/>
    <mergeCell ref="D7:H7"/>
    <mergeCell ref="E8:F8"/>
    <mergeCell ref="G8:H8"/>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U70"/>
  <sheetViews>
    <sheetView showGridLines="0" topLeftCell="D1" workbookViewId="0">
      <selection activeCell="M22" sqref="M22"/>
    </sheetView>
  </sheetViews>
  <sheetFormatPr baseColWidth="10" defaultRowHeight="12.75"/>
  <cols>
    <col min="1" max="1" width="3.42578125" style="22" customWidth="1"/>
    <col min="2" max="2" width="4.140625" style="55" customWidth="1"/>
    <col min="3" max="3" width="20" style="22" customWidth="1"/>
    <col min="4" max="4" width="11.140625" style="22" customWidth="1"/>
    <col min="5" max="5" width="14" style="22" customWidth="1"/>
    <col min="6" max="6" width="8.5703125" style="22" customWidth="1"/>
    <col min="7" max="7" width="14.42578125" style="22" customWidth="1"/>
    <col min="8" max="8" width="5.7109375" style="22" customWidth="1"/>
    <col min="9" max="9" width="2.5703125" style="55" customWidth="1"/>
    <col min="10" max="10" width="11.42578125" style="55"/>
    <col min="11" max="11" width="3.42578125" style="55" customWidth="1"/>
    <col min="12" max="12" width="6.5703125" style="55" customWidth="1"/>
    <col min="13" max="13" width="11.42578125" style="55" customWidth="1"/>
    <col min="14" max="14" width="15.5703125" style="55" customWidth="1"/>
    <col min="15" max="15" width="11.42578125" style="55" customWidth="1"/>
    <col min="16" max="16" width="15.5703125" style="55" customWidth="1"/>
    <col min="17" max="17" width="11.42578125" style="55" customWidth="1"/>
    <col min="18" max="18" width="15.5703125" style="22" customWidth="1"/>
    <col min="19" max="19" width="11.42578125" style="22" customWidth="1"/>
    <col min="20" max="20" width="15.5703125" style="22" customWidth="1"/>
    <col min="21" max="16384" width="11.42578125" style="22"/>
  </cols>
  <sheetData>
    <row r="1" spans="3:21" ht="21.75" customHeight="1">
      <c r="C1" s="855" t="s">
        <v>241</v>
      </c>
      <c r="D1" s="855"/>
      <c r="E1" s="855"/>
      <c r="F1" s="855"/>
      <c r="G1" s="855"/>
      <c r="H1" s="855"/>
      <c r="J1" s="55" t="s">
        <v>96</v>
      </c>
    </row>
    <row r="2" spans="3:21" ht="9.75" customHeight="1">
      <c r="C2" s="853" t="s">
        <v>235</v>
      </c>
      <c r="D2" s="853"/>
      <c r="E2" s="853"/>
      <c r="F2" s="853"/>
      <c r="G2" s="853"/>
      <c r="H2" s="853"/>
    </row>
    <row r="3" spans="3:21" ht="12.75" customHeight="1">
      <c r="C3" s="856" t="s">
        <v>245</v>
      </c>
      <c r="D3" s="856"/>
      <c r="E3" s="856"/>
      <c r="F3" s="856"/>
      <c r="G3" s="856"/>
      <c r="H3" s="856"/>
    </row>
    <row r="4" spans="3:21" ht="10.5" customHeight="1">
      <c r="C4" s="857" t="s">
        <v>231</v>
      </c>
      <c r="D4" s="857"/>
      <c r="E4" s="857"/>
      <c r="F4" s="857"/>
      <c r="G4" s="857"/>
      <c r="H4" s="857"/>
      <c r="I4" s="56"/>
      <c r="J4" s="56"/>
      <c r="K4" s="56"/>
    </row>
    <row r="5" spans="3:21" s="55" customFormat="1" ht="3" customHeight="1">
      <c r="C5" s="82"/>
      <c r="D5" s="82"/>
      <c r="E5" s="82"/>
      <c r="F5" s="82"/>
      <c r="G5" s="82"/>
      <c r="H5" s="81"/>
    </row>
    <row r="6" spans="3:21" s="55" customFormat="1" ht="54" customHeight="1">
      <c r="C6" s="440" t="s">
        <v>121</v>
      </c>
      <c r="D6" s="441" t="s">
        <v>236</v>
      </c>
      <c r="E6" s="858" t="s">
        <v>234</v>
      </c>
      <c r="F6" s="858"/>
      <c r="G6" s="441" t="s">
        <v>233</v>
      </c>
      <c r="H6" s="442" t="s">
        <v>232</v>
      </c>
      <c r="I6" s="443"/>
      <c r="J6" s="104"/>
    </row>
    <row r="7" spans="3:21" s="55" customFormat="1" ht="5.25" customHeight="1">
      <c r="C7" s="82"/>
      <c r="D7" s="82"/>
      <c r="E7" s="82"/>
      <c r="F7" s="82"/>
      <c r="G7" s="82"/>
      <c r="H7" s="81"/>
      <c r="K7" s="105"/>
      <c r="L7" s="105"/>
      <c r="M7" s="106"/>
      <c r="N7" s="107"/>
      <c r="O7" s="107"/>
      <c r="P7" s="107"/>
      <c r="Q7" s="107"/>
      <c r="R7" s="107"/>
      <c r="S7" s="107"/>
      <c r="T7" s="107"/>
      <c r="U7" s="79"/>
    </row>
    <row r="8" spans="3:21" ht="10.5" customHeight="1">
      <c r="C8" s="853" t="s">
        <v>108</v>
      </c>
      <c r="D8" s="853"/>
      <c r="E8" s="853"/>
      <c r="F8" s="853"/>
      <c r="G8" s="853"/>
      <c r="H8" s="853"/>
      <c r="K8" s="105"/>
      <c r="L8" s="105"/>
      <c r="M8" s="106"/>
      <c r="N8" s="107"/>
      <c r="O8" s="106"/>
      <c r="P8" s="107"/>
      <c r="Q8" s="106"/>
      <c r="R8" s="103"/>
      <c r="S8" s="108"/>
      <c r="T8" s="103"/>
      <c r="U8"/>
    </row>
    <row r="9" spans="3:21" ht="10.5" customHeight="1">
      <c r="C9" s="82"/>
      <c r="D9" s="82"/>
      <c r="E9" s="82"/>
      <c r="F9" s="82"/>
      <c r="G9" s="82"/>
      <c r="H9" s="81"/>
      <c r="K9" s="105"/>
      <c r="L9" s="105"/>
      <c r="M9" s="106"/>
      <c r="N9" s="107"/>
      <c r="O9" s="106"/>
      <c r="P9" s="107"/>
      <c r="Q9" s="106"/>
      <c r="R9" s="103"/>
      <c r="S9" s="108"/>
      <c r="T9" s="103"/>
      <c r="U9"/>
    </row>
    <row r="10" spans="3:21" ht="11.1" customHeight="1">
      <c r="C10" s="59">
        <v>2012</v>
      </c>
      <c r="D10" s="60"/>
      <c r="E10" s="62"/>
      <c r="F10" s="62"/>
      <c r="G10" s="60"/>
      <c r="H10" s="64"/>
      <c r="K10" s="107"/>
      <c r="L10" s="109"/>
      <c r="M10" s="110"/>
      <c r="N10" s="110"/>
      <c r="O10" s="110"/>
      <c r="P10" s="110"/>
      <c r="Q10" s="110"/>
      <c r="R10" s="111"/>
      <c r="S10" s="111"/>
      <c r="T10" s="111"/>
      <c r="U10"/>
    </row>
    <row r="11" spans="3:21" ht="11.1" hidden="1" customHeight="1">
      <c r="C11" s="59">
        <v>2013</v>
      </c>
      <c r="D11" s="60"/>
      <c r="E11" s="62"/>
      <c r="F11" s="62"/>
      <c r="G11" s="60"/>
      <c r="H11" s="64"/>
      <c r="K11" s="107"/>
      <c r="L11" s="109"/>
      <c r="M11" s="110"/>
      <c r="N11" s="110"/>
      <c r="O11" s="110"/>
      <c r="P11" s="110"/>
      <c r="Q11" s="110"/>
      <c r="R11" s="111"/>
      <c r="S11" s="111"/>
      <c r="T11" s="111"/>
      <c r="U11"/>
    </row>
    <row r="12" spans="3:21" ht="11.1" customHeight="1">
      <c r="C12" s="853" t="s">
        <v>109</v>
      </c>
      <c r="D12" s="853"/>
      <c r="E12" s="853"/>
      <c r="F12" s="853"/>
      <c r="G12" s="853"/>
      <c r="H12" s="853"/>
      <c r="K12" s="107"/>
      <c r="L12" s="109"/>
      <c r="M12" s="110"/>
      <c r="N12" s="110"/>
      <c r="O12" s="110"/>
      <c r="P12" s="110"/>
      <c r="Q12" s="110"/>
      <c r="R12" s="111"/>
      <c r="S12" s="111"/>
      <c r="T12" s="111"/>
      <c r="U12"/>
    </row>
    <row r="13" spans="3:21" ht="11.1" customHeight="1">
      <c r="C13" s="80"/>
      <c r="D13" s="80"/>
      <c r="E13" s="83"/>
      <c r="F13" s="83"/>
      <c r="G13" s="69"/>
      <c r="H13" s="70"/>
      <c r="K13" s="107"/>
      <c r="L13" s="109"/>
      <c r="M13" s="110"/>
      <c r="N13" s="110"/>
      <c r="O13" s="110"/>
      <c r="P13" s="110"/>
      <c r="Q13" s="110"/>
      <c r="R13" s="111"/>
      <c r="S13" s="111"/>
      <c r="T13" s="111"/>
      <c r="U13"/>
    </row>
    <row r="14" spans="3:21" ht="11.25" customHeight="1">
      <c r="C14" s="61">
        <v>2012</v>
      </c>
      <c r="D14" s="352"/>
      <c r="E14" s="352"/>
      <c r="F14" s="352"/>
      <c r="G14" s="352"/>
      <c r="H14" s="352"/>
      <c r="I14" s="352"/>
      <c r="J14" s="352"/>
      <c r="R14" s="55"/>
      <c r="S14" s="55"/>
    </row>
    <row r="15" spans="3:21" ht="11.25" customHeight="1">
      <c r="C15" s="59" t="s">
        <v>101</v>
      </c>
      <c r="D15" s="60">
        <v>16.809731778560231</v>
      </c>
      <c r="E15" s="64">
        <v>19.111939242267319</v>
      </c>
      <c r="F15" s="60"/>
      <c r="G15" s="60">
        <v>27.587683739056128</v>
      </c>
      <c r="H15" s="444">
        <v>40.721978614725941</v>
      </c>
      <c r="I15" s="66"/>
      <c r="R15" s="55"/>
      <c r="S15" s="55"/>
    </row>
    <row r="16" spans="3:21" ht="11.25" customHeight="1">
      <c r="C16" s="59" t="s">
        <v>103</v>
      </c>
      <c r="D16" s="60">
        <v>18.997881842688113</v>
      </c>
      <c r="E16" s="64">
        <v>19.014316595907005</v>
      </c>
      <c r="F16" s="60"/>
      <c r="G16" s="60">
        <v>25.042083649556723</v>
      </c>
      <c r="H16" s="444">
        <v>40.933081472270146</v>
      </c>
      <c r="I16" s="56"/>
      <c r="R16" s="55"/>
      <c r="S16" s="55"/>
    </row>
    <row r="17" spans="3:19" ht="11.25" customHeight="1">
      <c r="C17" s="59" t="s">
        <v>104</v>
      </c>
      <c r="D17" s="60">
        <v>20.822530090619864</v>
      </c>
      <c r="E17" s="64">
        <v>18.700639648703607</v>
      </c>
      <c r="F17" s="60"/>
      <c r="G17" s="60">
        <v>23.202721447002101</v>
      </c>
      <c r="H17" s="444">
        <v>40.227738289852901</v>
      </c>
      <c r="I17" s="56"/>
      <c r="R17" s="55"/>
      <c r="S17" s="55"/>
    </row>
    <row r="18" spans="3:19" ht="11.25" customHeight="1">
      <c r="C18" s="50" t="s">
        <v>102</v>
      </c>
      <c r="D18" s="51">
        <v>24.105655390301841</v>
      </c>
      <c r="E18" s="54">
        <v>17.775460645712439</v>
      </c>
      <c r="F18" s="51"/>
      <c r="G18" s="51">
        <v>19.516662388575885</v>
      </c>
      <c r="H18" s="445">
        <v>40.681981092143843</v>
      </c>
      <c r="I18" s="353"/>
      <c r="R18" s="55"/>
      <c r="S18" s="55"/>
    </row>
    <row r="19" spans="3:19" s="55" customFormat="1" ht="11.25" customHeight="1">
      <c r="C19" s="80" t="s">
        <v>200</v>
      </c>
      <c r="D19" s="59"/>
      <c r="E19" s="64"/>
      <c r="F19" s="60"/>
      <c r="G19" s="60"/>
      <c r="H19" s="444"/>
    </row>
    <row r="20" spans="3:19" s="55" customFormat="1" ht="11.25" customHeight="1">
      <c r="C20" s="59" t="s">
        <v>101</v>
      </c>
      <c r="D20" s="60">
        <v>25.274652335753345</v>
      </c>
      <c r="E20" s="64">
        <v>17.46611843491571</v>
      </c>
      <c r="F20" s="66" t="s">
        <v>25</v>
      </c>
      <c r="G20" s="60">
        <v>19.369162295881502</v>
      </c>
      <c r="H20" s="444">
        <v>39.357206495516998</v>
      </c>
      <c r="I20" s="66"/>
    </row>
    <row r="21" spans="3:19" s="55" customFormat="1" ht="11.25" customHeight="1">
      <c r="C21" s="59" t="s">
        <v>103</v>
      </c>
      <c r="D21" s="60">
        <v>25.566823713418461</v>
      </c>
      <c r="E21" s="64">
        <v>20.009972904799152</v>
      </c>
      <c r="F21" s="66" t="s">
        <v>25</v>
      </c>
      <c r="G21" s="60">
        <v>20.986321819008332</v>
      </c>
      <c r="H21" s="444">
        <v>34.788816240962021</v>
      </c>
      <c r="I21" s="56"/>
    </row>
    <row r="22" spans="3:19" s="55" customFormat="1" ht="11.25" customHeight="1">
      <c r="C22" s="59" t="s">
        <v>104</v>
      </c>
      <c r="D22" s="60">
        <v>27.590713513253029</v>
      </c>
      <c r="E22" s="64">
        <v>14.308628343658178</v>
      </c>
      <c r="F22" s="66" t="s">
        <v>25</v>
      </c>
      <c r="G22" s="60">
        <v>20.512984556429185</v>
      </c>
      <c r="H22" s="444">
        <v>41.460908342087244</v>
      </c>
      <c r="I22" s="56"/>
    </row>
    <row r="23" spans="3:19" s="55" customFormat="1" ht="11.25" customHeight="1">
      <c r="C23" s="50" t="s">
        <v>102</v>
      </c>
      <c r="D23" s="51">
        <v>23.977696543225473</v>
      </c>
      <c r="E23" s="54">
        <v>17.167972947712169</v>
      </c>
      <c r="F23" s="52"/>
      <c r="G23" s="51">
        <v>23.242084944606823</v>
      </c>
      <c r="H23" s="445">
        <v>37.870773818725176</v>
      </c>
      <c r="I23" s="353"/>
    </row>
    <row r="24" spans="3:19" s="55" customFormat="1" ht="3" customHeight="1">
      <c r="C24" s="59"/>
      <c r="D24" s="59"/>
      <c r="E24" s="64"/>
      <c r="F24" s="64"/>
      <c r="G24" s="60"/>
      <c r="H24" s="446"/>
    </row>
    <row r="25" spans="3:19" s="55" customFormat="1" ht="11.1" customHeight="1">
      <c r="C25" s="853" t="s">
        <v>105</v>
      </c>
      <c r="D25" s="853"/>
      <c r="E25" s="853"/>
      <c r="F25" s="853"/>
      <c r="G25" s="853"/>
      <c r="H25" s="853"/>
    </row>
    <row r="26" spans="3:19" s="55" customFormat="1" ht="25.5" customHeight="1">
      <c r="C26" s="59" t="s">
        <v>243</v>
      </c>
      <c r="D26" s="60">
        <f>ROUND(D23,1)-ROUND(D18,1)</f>
        <v>-0.10000000000000142</v>
      </c>
      <c r="E26" s="64">
        <f>ROUND(E23,1)-ROUND(E18,1)</f>
        <v>-0.60000000000000142</v>
      </c>
      <c r="F26" s="60"/>
      <c r="G26" s="60">
        <f>ROUND(G23,1)-ROUND(G18,1)</f>
        <v>3.6999999999999993</v>
      </c>
      <c r="H26" s="64">
        <f>ROUND(H23,1)-ROUND(H18,1)</f>
        <v>-2.8000000000000043</v>
      </c>
    </row>
    <row r="27" spans="3:19" s="55" customFormat="1" ht="5.25" customHeight="1">
      <c r="C27" s="84"/>
      <c r="D27" s="84"/>
      <c r="E27" s="84"/>
      <c r="F27" s="84"/>
      <c r="G27" s="84"/>
      <c r="H27" s="84"/>
    </row>
    <row r="28" spans="3:19" s="55" customFormat="1" ht="9.75" customHeight="1">
      <c r="C28" s="63" t="s">
        <v>237</v>
      </c>
      <c r="D28" s="407"/>
      <c r="E28" s="85"/>
      <c r="F28" s="85"/>
      <c r="G28" s="85"/>
      <c r="H28" s="71"/>
    </row>
    <row r="29" spans="3:19" s="55" customFormat="1" ht="9.75" customHeight="1">
      <c r="C29" s="407" t="s">
        <v>161</v>
      </c>
      <c r="D29" s="112"/>
      <c r="E29" s="89"/>
      <c r="F29" s="89"/>
      <c r="G29" s="89"/>
    </row>
    <row r="30" spans="3:19" s="55" customFormat="1">
      <c r="C30" s="854" t="s">
        <v>218</v>
      </c>
      <c r="D30" s="854"/>
      <c r="E30" s="854"/>
      <c r="F30" s="854"/>
      <c r="G30" s="854"/>
      <c r="H30" s="854"/>
      <c r="I30" s="854"/>
    </row>
    <row r="31" spans="3:19" s="55" customFormat="1"/>
    <row r="32" spans="3:19" s="55" customFormat="1" ht="23.25" customHeight="1"/>
    <row r="33" spans="3:4" s="55" customFormat="1">
      <c r="C33" s="86"/>
      <c r="D33" s="86"/>
    </row>
    <row r="34" spans="3:4" s="55" customFormat="1"/>
    <row r="35" spans="3:4" s="55" customFormat="1"/>
    <row r="36" spans="3:4" s="55" customFormat="1"/>
    <row r="37" spans="3:4" s="55" customFormat="1"/>
    <row r="38" spans="3:4" s="55" customFormat="1"/>
    <row r="39" spans="3:4" s="55" customFormat="1"/>
    <row r="40" spans="3:4" s="55" customFormat="1"/>
    <row r="41" spans="3:4" s="55" customFormat="1"/>
    <row r="42" spans="3:4" s="55" customFormat="1"/>
    <row r="43" spans="3:4" s="55" customFormat="1"/>
    <row r="44" spans="3:4" s="55" customFormat="1"/>
    <row r="45" spans="3:4" s="55" customFormat="1"/>
    <row r="46" spans="3:4" s="55" customFormat="1"/>
    <row r="47" spans="3:4" s="55" customFormat="1"/>
    <row r="48" spans="3:4"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row r="67" s="55" customFormat="1"/>
    <row r="68" s="55" customFormat="1"/>
    <row r="69" s="55" customFormat="1"/>
    <row r="70" s="55" customFormat="1"/>
  </sheetData>
  <mergeCells count="9">
    <mergeCell ref="C12:H12"/>
    <mergeCell ref="C25:H25"/>
    <mergeCell ref="C30:I30"/>
    <mergeCell ref="C1:H1"/>
    <mergeCell ref="C2:H2"/>
    <mergeCell ref="C3:H3"/>
    <mergeCell ref="C4:H4"/>
    <mergeCell ref="C8:H8"/>
    <mergeCell ref="E6:F6"/>
  </mergeCells>
  <pageMargins left="0.98425196850393704" right="0.94488188976377963" top="1.0629921259842521" bottom="1.3779527559055118"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8"/>
  </sheetPr>
  <dimension ref="A2:AE37"/>
  <sheetViews>
    <sheetView showGridLines="0" topLeftCell="G4" workbookViewId="0">
      <selection activeCell="H10" sqref="H10"/>
    </sheetView>
  </sheetViews>
  <sheetFormatPr baseColWidth="10" defaultColWidth="11.42578125" defaultRowHeight="11.25"/>
  <cols>
    <col min="1" max="1" width="24.42578125" style="142" customWidth="1"/>
    <col min="2" max="2" width="6.85546875" style="142" customWidth="1"/>
    <col min="3" max="3" width="8.5703125" style="142" customWidth="1"/>
    <col min="4" max="4" width="10.42578125" style="142" customWidth="1"/>
    <col min="5" max="5" width="10.5703125" style="142" customWidth="1"/>
    <col min="6" max="6" width="9" style="142" customWidth="1"/>
    <col min="7" max="7" width="2.85546875" style="142" customWidth="1"/>
    <col min="8" max="8" width="5.5703125" style="142" customWidth="1"/>
    <col min="9" max="9" width="5" style="142" customWidth="1"/>
    <col min="10" max="10" width="4.28515625" style="142" customWidth="1"/>
    <col min="11" max="11" width="5.7109375" style="142" customWidth="1"/>
    <col min="12" max="12" width="4" style="142" customWidth="1"/>
    <col min="13" max="13" width="9.5703125" style="142" customWidth="1"/>
    <col min="14" max="14" width="9.85546875" style="142" customWidth="1"/>
    <col min="15" max="17" width="7.85546875" style="142" customWidth="1"/>
    <col min="18" max="18" width="2.42578125" style="142" customWidth="1"/>
    <col min="19" max="20" width="7.85546875" style="142" customWidth="1"/>
    <col min="21" max="21" width="5.42578125" style="143" customWidth="1"/>
    <col min="22" max="22" width="8" style="143" customWidth="1"/>
    <col min="23" max="29" width="7" style="142" customWidth="1"/>
    <col min="30" max="30" width="7" style="143" customWidth="1"/>
    <col min="31" max="31" width="7" style="144" customWidth="1"/>
    <col min="32" max="32" width="7" style="142" customWidth="1"/>
    <col min="33" max="52" width="11.42578125" style="142"/>
    <col min="53" max="54" width="2.7109375" style="142" customWidth="1"/>
    <col min="55" max="62" width="8.85546875" style="142" customWidth="1"/>
    <col min="63" max="16384" width="11.42578125" style="142"/>
  </cols>
  <sheetData>
    <row r="2" spans="1:31" ht="13.5">
      <c r="A2" s="976" t="s">
        <v>55</v>
      </c>
      <c r="B2" s="976"/>
      <c r="C2" s="976"/>
      <c r="D2" s="976"/>
      <c r="E2" s="976"/>
      <c r="F2" s="976"/>
      <c r="G2" s="211"/>
    </row>
    <row r="3" spans="1:31" ht="12.75">
      <c r="A3" s="977"/>
      <c r="B3" s="977"/>
      <c r="C3" s="977"/>
      <c r="D3" s="977"/>
      <c r="E3" s="212"/>
      <c r="F3" s="977"/>
      <c r="G3" s="977"/>
    </row>
    <row r="4" spans="1:31" ht="12.75">
      <c r="A4" s="978"/>
      <c r="B4" s="213"/>
      <c r="C4" s="214"/>
      <c r="D4" s="214"/>
      <c r="E4" s="215"/>
      <c r="F4" s="153"/>
      <c r="G4" s="212"/>
    </row>
    <row r="5" spans="1:31" s="140" customFormat="1" ht="22.5" customHeight="1">
      <c r="A5" s="979"/>
      <c r="B5" s="418" t="s">
        <v>141</v>
      </c>
      <c r="C5" s="416" t="s">
        <v>140</v>
      </c>
      <c r="D5" s="435" t="s">
        <v>142</v>
      </c>
      <c r="E5" s="415"/>
      <c r="G5" s="163"/>
      <c r="M5" s="140" t="s">
        <v>131</v>
      </c>
      <c r="U5" s="137"/>
      <c r="V5" s="137"/>
      <c r="AD5" s="137"/>
      <c r="AE5" s="141"/>
    </row>
    <row r="6" spans="1:31" s="140" customFormat="1" ht="12.75">
      <c r="A6" s="122"/>
      <c r="B6" s="131"/>
      <c r="C6" s="131"/>
      <c r="D6" s="131"/>
      <c r="E6" s="131"/>
      <c r="U6" s="137"/>
      <c r="V6" s="137"/>
      <c r="AD6" s="137"/>
      <c r="AE6" s="141"/>
    </row>
    <row r="7" spans="1:31" s="140" customFormat="1" ht="12.75">
      <c r="A7" s="122" t="s">
        <v>143</v>
      </c>
      <c r="B7" s="137">
        <v>60.925909539798909</v>
      </c>
      <c r="C7" s="137">
        <v>24.728188604182154</v>
      </c>
      <c r="D7" s="137">
        <v>9.4455205095500947</v>
      </c>
      <c r="E7" s="217"/>
      <c r="U7" s="137"/>
      <c r="V7" s="137"/>
      <c r="AD7" s="137"/>
      <c r="AE7" s="141"/>
    </row>
    <row r="8" spans="1:31" ht="12.75">
      <c r="A8" s="155" t="s">
        <v>152</v>
      </c>
      <c r="B8" s="143">
        <v>60.632215701739185</v>
      </c>
      <c r="C8" s="143">
        <v>24.516382734103086</v>
      </c>
      <c r="D8" s="143">
        <v>10.690188885300717</v>
      </c>
      <c r="E8" s="218"/>
    </row>
    <row r="9" spans="1:31" ht="12.75">
      <c r="A9" s="158" t="s">
        <v>158</v>
      </c>
      <c r="B9" s="143">
        <v>61.869725988838667</v>
      </c>
      <c r="C9" s="143">
        <v>24.728561432263557</v>
      </c>
      <c r="D9" s="143">
        <v>9.1252364230524954</v>
      </c>
      <c r="E9" s="218"/>
    </row>
    <row r="10" spans="1:31" ht="12.75">
      <c r="A10" s="155" t="s">
        <v>162</v>
      </c>
      <c r="B10" s="143">
        <v>62.006292264438621</v>
      </c>
      <c r="C10" s="143">
        <v>25.11640397217586</v>
      </c>
      <c r="D10" s="143">
        <v>10.000363640729594</v>
      </c>
      <c r="E10" s="218"/>
    </row>
    <row r="11" spans="1:31" ht="13.5" customHeight="1">
      <c r="A11" s="155" t="s">
        <v>184</v>
      </c>
      <c r="B11" s="196">
        <v>61.172376337744204</v>
      </c>
      <c r="C11" s="196">
        <v>25.28114176395832</v>
      </c>
      <c r="D11" s="196">
        <v>8.9859131061891997</v>
      </c>
      <c r="F11" s="140"/>
      <c r="G11" s="140"/>
      <c r="H11" s="203"/>
      <c r="I11" s="203"/>
      <c r="J11" s="203"/>
      <c r="K11" s="203"/>
      <c r="L11" s="203"/>
      <c r="M11" s="866" t="s">
        <v>58</v>
      </c>
      <c r="N11" s="866"/>
      <c r="O11" s="203"/>
      <c r="P11" s="203"/>
      <c r="Q11" s="203"/>
      <c r="R11" s="203"/>
      <c r="S11" s="140"/>
    </row>
    <row r="12" spans="1:31" ht="12.75">
      <c r="A12" s="155" t="s">
        <v>187</v>
      </c>
      <c r="B12" s="143">
        <v>61.329262488159728</v>
      </c>
      <c r="C12" s="143">
        <v>24.178296258989317</v>
      </c>
      <c r="D12" s="143">
        <v>9.239052584058939</v>
      </c>
      <c r="E12" s="143"/>
      <c r="F12" s="140"/>
      <c r="G12" s="140"/>
      <c r="H12" s="140"/>
      <c r="I12" s="140"/>
      <c r="J12" s="140"/>
      <c r="K12" s="140"/>
      <c r="L12" s="140"/>
      <c r="M12" s="140"/>
      <c r="N12" s="140"/>
      <c r="O12" s="140"/>
      <c r="P12" s="140"/>
      <c r="Q12" s="140"/>
      <c r="R12" s="140"/>
      <c r="S12" s="140"/>
    </row>
    <row r="13" spans="1:31" ht="12.75">
      <c r="A13" s="158" t="s">
        <v>191</v>
      </c>
      <c r="B13" s="143">
        <v>62.324619742579323</v>
      </c>
      <c r="C13" s="143">
        <v>23.407736444945463</v>
      </c>
      <c r="D13" s="143">
        <v>9.9560178673849258</v>
      </c>
      <c r="E13" s="143"/>
      <c r="F13" s="140"/>
      <c r="G13" s="140"/>
      <c r="H13" s="140"/>
      <c r="I13" s="140"/>
      <c r="J13" s="140"/>
      <c r="K13" s="140"/>
      <c r="L13" s="140"/>
      <c r="M13" s="140"/>
      <c r="N13" s="140"/>
      <c r="O13" s="140"/>
      <c r="P13" s="140"/>
      <c r="Q13" s="140"/>
      <c r="R13" s="140"/>
      <c r="S13" s="140"/>
    </row>
    <row r="14" spans="1:31" ht="12.75">
      <c r="A14" s="155" t="s">
        <v>194</v>
      </c>
      <c r="B14" s="143">
        <v>61.766412978099503</v>
      </c>
      <c r="C14" s="143">
        <v>24.02123917972607</v>
      </c>
      <c r="D14" s="143">
        <v>10.155994992931854</v>
      </c>
      <c r="F14" s="140"/>
      <c r="G14" s="140"/>
      <c r="H14" s="140"/>
      <c r="I14" s="140"/>
      <c r="J14" s="140"/>
      <c r="K14" s="140"/>
      <c r="L14" s="140"/>
      <c r="M14" s="140"/>
      <c r="N14" s="140"/>
      <c r="O14" s="140"/>
      <c r="P14" s="140"/>
      <c r="Q14" s="140"/>
      <c r="R14" s="140"/>
      <c r="S14" s="140"/>
    </row>
    <row r="15" spans="1:31" ht="12.75">
      <c r="A15" s="155" t="s">
        <v>201</v>
      </c>
      <c r="B15" s="216">
        <v>59.078168331004079</v>
      </c>
      <c r="C15" s="216">
        <v>25.602911692995871</v>
      </c>
      <c r="D15" s="216">
        <v>9.7335680855138396</v>
      </c>
      <c r="F15" s="140"/>
      <c r="G15" s="140"/>
      <c r="H15" s="140"/>
      <c r="I15" s="140"/>
      <c r="J15" s="140"/>
      <c r="K15" s="140"/>
      <c r="L15" s="140"/>
      <c r="M15" s="140"/>
      <c r="N15" s="140"/>
      <c r="O15" s="140"/>
      <c r="P15" s="140"/>
      <c r="Q15" s="140"/>
      <c r="R15" s="140"/>
      <c r="S15" s="140"/>
    </row>
    <row r="16" spans="1:31">
      <c r="A16" s="142" t="s">
        <v>215</v>
      </c>
      <c r="B16" s="143">
        <v>61.665332247121562</v>
      </c>
      <c r="C16" s="143">
        <v>26.257060556541017</v>
      </c>
      <c r="D16" s="143">
        <v>7.6492961551047332</v>
      </c>
      <c r="F16" s="140"/>
      <c r="G16" s="140"/>
      <c r="H16" s="140"/>
      <c r="I16" s="140"/>
      <c r="J16" s="140"/>
      <c r="K16" s="140"/>
      <c r="L16" s="140"/>
      <c r="M16" s="140"/>
      <c r="N16" s="140"/>
      <c r="O16" s="140"/>
      <c r="P16" s="140"/>
      <c r="Q16" s="140"/>
      <c r="R16" s="140"/>
      <c r="S16" s="140"/>
    </row>
    <row r="17" spans="1:31" ht="12.75">
      <c r="A17" s="158" t="s">
        <v>223</v>
      </c>
      <c r="B17" s="143">
        <v>61.760689533439198</v>
      </c>
      <c r="C17" s="143">
        <v>25.373634132100676</v>
      </c>
      <c r="D17" s="143">
        <v>8.7657490404449998</v>
      </c>
      <c r="F17" s="140"/>
      <c r="G17" s="140"/>
      <c r="H17" s="140"/>
      <c r="I17" s="140"/>
      <c r="J17" s="140"/>
      <c r="K17" s="140"/>
      <c r="L17" s="140"/>
      <c r="M17" s="140"/>
      <c r="N17" s="140"/>
      <c r="O17" s="140"/>
      <c r="P17" s="140"/>
      <c r="Q17" s="140"/>
      <c r="R17" s="140"/>
      <c r="S17" s="140"/>
    </row>
    <row r="18" spans="1:31">
      <c r="F18" s="140"/>
      <c r="G18" s="140"/>
      <c r="H18" s="140"/>
      <c r="I18" s="140"/>
      <c r="J18" s="140"/>
      <c r="K18" s="140"/>
      <c r="L18" s="140"/>
      <c r="M18" s="140"/>
      <c r="N18" s="140"/>
      <c r="O18" s="140"/>
      <c r="P18" s="140"/>
      <c r="Q18" s="140"/>
      <c r="R18" s="140"/>
      <c r="S18" s="140"/>
    </row>
    <row r="19" spans="1:31">
      <c r="F19" s="140"/>
      <c r="G19" s="140"/>
      <c r="H19" s="140"/>
      <c r="I19" s="140"/>
      <c r="J19" s="140"/>
      <c r="K19" s="140"/>
      <c r="L19" s="140"/>
      <c r="M19" s="140"/>
      <c r="N19" s="140"/>
      <c r="O19" s="140"/>
      <c r="P19" s="140"/>
      <c r="Q19" s="140"/>
      <c r="R19" s="140"/>
      <c r="S19" s="140"/>
    </row>
    <row r="20" spans="1:31">
      <c r="F20" s="140"/>
      <c r="G20" s="140"/>
      <c r="H20" s="140"/>
      <c r="I20" s="140"/>
      <c r="J20" s="140"/>
      <c r="K20" s="140"/>
      <c r="L20" s="140"/>
      <c r="M20" s="140"/>
      <c r="N20" s="140"/>
      <c r="O20" s="140"/>
      <c r="P20" s="140"/>
      <c r="Q20" s="140"/>
      <c r="R20" s="140"/>
      <c r="S20" s="140"/>
    </row>
    <row r="21" spans="1:31">
      <c r="F21" s="140"/>
      <c r="G21" s="140"/>
      <c r="H21" s="140"/>
      <c r="I21" s="140"/>
      <c r="J21" s="140"/>
      <c r="K21" s="140"/>
      <c r="L21" s="140"/>
      <c r="M21" s="140"/>
      <c r="N21" s="140"/>
      <c r="O21" s="140"/>
      <c r="P21" s="140"/>
      <c r="Q21" s="140"/>
      <c r="R21" s="140"/>
      <c r="S21" s="140"/>
    </row>
    <row r="22" spans="1:31">
      <c r="F22" s="140"/>
      <c r="G22" s="140"/>
      <c r="H22" s="140"/>
      <c r="I22" s="140"/>
      <c r="J22" s="140"/>
      <c r="K22" s="140"/>
      <c r="L22" s="140"/>
      <c r="M22" s="140"/>
      <c r="N22" s="140"/>
      <c r="O22" s="140"/>
      <c r="P22" s="140"/>
      <c r="Q22" s="140"/>
      <c r="R22" s="140"/>
      <c r="S22" s="140"/>
    </row>
    <row r="23" spans="1:31">
      <c r="F23" s="140"/>
      <c r="G23" s="140"/>
      <c r="H23" s="140"/>
      <c r="I23" s="140"/>
      <c r="J23" s="140"/>
      <c r="K23" s="140"/>
      <c r="L23" s="140"/>
      <c r="M23" s="140"/>
      <c r="N23" s="140"/>
      <c r="O23" s="140"/>
      <c r="P23" s="140"/>
      <c r="Q23" s="140"/>
      <c r="R23" s="140"/>
      <c r="S23" s="140"/>
    </row>
    <row r="24" spans="1:31">
      <c r="F24" s="140"/>
      <c r="G24" s="140"/>
      <c r="H24" s="140"/>
      <c r="I24" s="140"/>
      <c r="J24" s="140"/>
      <c r="K24" s="140"/>
      <c r="L24" s="140"/>
      <c r="M24" s="140"/>
      <c r="N24" s="140"/>
      <c r="O24" s="140"/>
      <c r="P24" s="140"/>
      <c r="Q24" s="140"/>
      <c r="R24" s="140"/>
      <c r="S24" s="140"/>
    </row>
    <row r="25" spans="1:31">
      <c r="F25" s="140"/>
      <c r="G25" s="140"/>
      <c r="H25" s="140"/>
      <c r="I25" s="140"/>
      <c r="J25" s="140"/>
      <c r="K25" s="140"/>
      <c r="L25" s="140"/>
      <c r="M25" s="140"/>
      <c r="N25" s="140"/>
      <c r="O25" s="140"/>
      <c r="P25" s="140"/>
      <c r="Q25" s="140"/>
      <c r="R25" s="140"/>
      <c r="S25" s="140"/>
    </row>
    <row r="26" spans="1:31">
      <c r="F26" s="140"/>
      <c r="G26" s="140"/>
      <c r="H26" s="140"/>
      <c r="I26" s="140"/>
      <c r="J26" s="140"/>
      <c r="K26" s="140"/>
      <c r="L26" s="140"/>
      <c r="M26" s="140"/>
      <c r="N26" s="140"/>
      <c r="O26" s="140"/>
      <c r="P26" s="140"/>
      <c r="Q26" s="140"/>
      <c r="R26" s="140"/>
      <c r="S26" s="140"/>
    </row>
    <row r="27" spans="1:31" ht="12.75">
      <c r="A27" s="164"/>
      <c r="B27" s="164"/>
      <c r="C27" s="164"/>
      <c r="D27" s="164"/>
      <c r="E27" s="164"/>
      <c r="F27" s="163"/>
      <c r="G27" s="163"/>
      <c r="H27" s="163"/>
      <c r="I27" s="163"/>
      <c r="J27" s="163"/>
      <c r="K27" s="163"/>
      <c r="L27" s="163"/>
      <c r="M27" s="140"/>
      <c r="N27" s="140"/>
      <c r="O27" s="140"/>
      <c r="P27" s="140"/>
      <c r="Q27" s="140"/>
      <c r="R27" s="140"/>
      <c r="S27" s="140"/>
    </row>
    <row r="28" spans="1:31" s="140" customFormat="1">
      <c r="U28" s="137"/>
      <c r="V28" s="137"/>
      <c r="AD28" s="137"/>
      <c r="AE28" s="141"/>
    </row>
    <row r="29" spans="1:31" s="140" customFormat="1">
      <c r="U29" s="137"/>
      <c r="V29" s="137"/>
      <c r="AD29" s="137"/>
      <c r="AE29" s="141"/>
    </row>
    <row r="30" spans="1:31" s="140" customFormat="1">
      <c r="U30" s="137"/>
      <c r="V30" s="137"/>
      <c r="AD30" s="137"/>
      <c r="AE30" s="141"/>
    </row>
    <row r="31" spans="1:31" s="140" customFormat="1">
      <c r="U31" s="137"/>
      <c r="V31" s="137"/>
      <c r="AD31" s="137"/>
      <c r="AE31" s="141"/>
    </row>
    <row r="32" spans="1:31" s="140" customFormat="1">
      <c r="U32" s="137"/>
      <c r="V32" s="137"/>
      <c r="AD32" s="137"/>
      <c r="AE32" s="141"/>
    </row>
    <row r="33" spans="21:31" s="140" customFormat="1">
      <c r="U33" s="137"/>
      <c r="V33" s="137"/>
      <c r="AD33" s="137"/>
      <c r="AE33" s="141"/>
    </row>
    <row r="34" spans="21:31" s="140" customFormat="1">
      <c r="U34" s="137"/>
      <c r="V34" s="137"/>
      <c r="AD34" s="137"/>
      <c r="AE34" s="141"/>
    </row>
    <row r="35" spans="21:31" s="140" customFormat="1">
      <c r="U35" s="137"/>
      <c r="V35" s="137"/>
      <c r="AD35" s="137"/>
      <c r="AE35" s="141"/>
    </row>
    <row r="36" spans="21:31" s="140" customFormat="1">
      <c r="U36" s="137"/>
      <c r="V36" s="137"/>
      <c r="AD36" s="137"/>
      <c r="AE36" s="141"/>
    </row>
    <row r="37" spans="21:31" s="140" customFormat="1">
      <c r="U37" s="137"/>
      <c r="V37" s="137"/>
      <c r="AD37" s="137"/>
      <c r="AE37" s="141"/>
    </row>
  </sheetData>
  <mergeCells count="5">
    <mergeCell ref="A2:F2"/>
    <mergeCell ref="A3:D3"/>
    <mergeCell ref="F3:G3"/>
    <mergeCell ref="A4:A5"/>
    <mergeCell ref="M11:N11"/>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B2:L56"/>
  <sheetViews>
    <sheetView showGridLines="0" workbookViewId="0">
      <selection activeCell="O22" sqref="O22"/>
    </sheetView>
  </sheetViews>
  <sheetFormatPr baseColWidth="10" defaultRowHeight="11.25"/>
  <cols>
    <col min="1" max="1" width="2.7109375" style="142" customWidth="1"/>
    <col min="2" max="2" width="15.5703125" style="142" customWidth="1"/>
    <col min="3" max="10" width="7.7109375" style="142" customWidth="1"/>
    <col min="11" max="11" width="8.140625" style="142" customWidth="1"/>
    <col min="12" max="16384" width="11.42578125" style="142"/>
  </cols>
  <sheetData>
    <row r="2" spans="2:11" ht="15" customHeight="1">
      <c r="B2" s="969" t="s">
        <v>324</v>
      </c>
      <c r="C2" s="969"/>
      <c r="D2" s="969"/>
      <c r="E2" s="969"/>
      <c r="F2" s="969"/>
      <c r="G2" s="969"/>
      <c r="H2" s="969"/>
      <c r="I2" s="969"/>
      <c r="J2" s="969"/>
    </row>
    <row r="3" spans="2:11" ht="12.75">
      <c r="B3" s="969" t="s">
        <v>302</v>
      </c>
      <c r="C3" s="969"/>
      <c r="D3" s="969"/>
      <c r="E3" s="969"/>
      <c r="F3" s="969"/>
      <c r="G3" s="969"/>
      <c r="H3" s="969"/>
      <c r="I3" s="969"/>
      <c r="J3" s="969"/>
    </row>
    <row r="4" spans="2:11" ht="12.75">
      <c r="B4" s="969" t="s">
        <v>425</v>
      </c>
      <c r="C4" s="969"/>
      <c r="D4" s="969"/>
      <c r="E4" s="969"/>
      <c r="F4" s="969"/>
      <c r="G4" s="969"/>
      <c r="H4" s="969"/>
      <c r="I4" s="969"/>
      <c r="J4" s="969"/>
    </row>
    <row r="5" spans="2:11" s="140" customFormat="1" ht="12.75" customHeight="1">
      <c r="B5" s="971" t="s">
        <v>301</v>
      </c>
      <c r="C5" s="971"/>
      <c r="D5" s="971"/>
      <c r="E5" s="971"/>
      <c r="F5" s="971"/>
      <c r="G5" s="971"/>
      <c r="H5" s="971"/>
      <c r="I5" s="971"/>
      <c r="J5" s="971"/>
    </row>
    <row r="6" spans="2:11" s="140" customFormat="1" ht="4.5" customHeight="1">
      <c r="B6" s="865"/>
      <c r="C6" s="865"/>
      <c r="D6" s="404"/>
      <c r="E6" s="404"/>
      <c r="F6" s="404"/>
      <c r="G6" s="146"/>
      <c r="H6" s="146"/>
      <c r="I6" s="146"/>
      <c r="J6" s="146"/>
    </row>
    <row r="7" spans="2:11" s="140" customFormat="1" ht="18" customHeight="1">
      <c r="B7" s="972" t="s">
        <v>360</v>
      </c>
      <c r="C7" s="972" t="s">
        <v>15</v>
      </c>
      <c r="D7" s="972"/>
      <c r="E7" s="972" t="s">
        <v>400</v>
      </c>
      <c r="F7" s="972"/>
      <c r="G7" s="972" t="s">
        <v>318</v>
      </c>
      <c r="H7" s="972"/>
      <c r="I7" s="972" t="s">
        <v>61</v>
      </c>
      <c r="J7" s="972"/>
    </row>
    <row r="8" spans="2:11" s="140" customFormat="1" ht="16.5" customHeight="1">
      <c r="B8" s="972"/>
      <c r="C8" s="486" t="s">
        <v>22</v>
      </c>
      <c r="D8" s="486" t="s">
        <v>11</v>
      </c>
      <c r="E8" s="486" t="s">
        <v>22</v>
      </c>
      <c r="F8" s="486" t="s">
        <v>11</v>
      </c>
      <c r="G8" s="486" t="s">
        <v>22</v>
      </c>
      <c r="H8" s="486" t="s">
        <v>11</v>
      </c>
      <c r="I8" s="486" t="s">
        <v>22</v>
      </c>
      <c r="J8" s="486" t="s">
        <v>11</v>
      </c>
    </row>
    <row r="9" spans="2:11" ht="5.25" customHeight="1">
      <c r="B9" s="482"/>
      <c r="C9" s="489"/>
      <c r="D9" s="489"/>
      <c r="E9" s="489"/>
      <c r="F9" s="489"/>
      <c r="G9" s="482"/>
      <c r="H9" s="482"/>
      <c r="I9" s="482"/>
      <c r="J9" s="482"/>
    </row>
    <row r="10" spans="2:11" s="114" customFormat="1" ht="11.1" customHeight="1">
      <c r="B10" s="489">
        <v>2008</v>
      </c>
      <c r="C10" s="485">
        <v>69.072678416974114</v>
      </c>
      <c r="D10" s="485">
        <v>30.927321583025886</v>
      </c>
      <c r="E10" s="485">
        <v>66.480601445754999</v>
      </c>
      <c r="F10" s="485">
        <v>33.519398554245008</v>
      </c>
      <c r="G10" s="485">
        <v>69.371348077446299</v>
      </c>
      <c r="H10" s="485">
        <v>30.628651922553704</v>
      </c>
      <c r="I10" s="485">
        <v>71.623691958962283</v>
      </c>
      <c r="J10" s="485">
        <v>28.376308041037721</v>
      </c>
    </row>
    <row r="11" spans="2:11" s="114" customFormat="1" ht="11.1" customHeight="1">
      <c r="B11" s="489">
        <v>2009</v>
      </c>
      <c r="C11" s="485">
        <v>68.980709838638106</v>
      </c>
      <c r="D11" s="485">
        <v>31.019290161361891</v>
      </c>
      <c r="E11" s="485">
        <v>68.05545839732504</v>
      </c>
      <c r="F11" s="485">
        <v>31.94454160267496</v>
      </c>
      <c r="G11" s="485">
        <v>68.022462813917201</v>
      </c>
      <c r="H11" s="485">
        <v>31.977537186082799</v>
      </c>
      <c r="I11" s="485">
        <v>71.293359028579346</v>
      </c>
      <c r="J11" s="485">
        <v>28.706640971420665</v>
      </c>
    </row>
    <row r="12" spans="2:11" s="114" customFormat="1" ht="11.1" customHeight="1">
      <c r="B12" s="489">
        <v>2010</v>
      </c>
      <c r="C12" s="485">
        <v>68.681362648537473</v>
      </c>
      <c r="D12" s="485">
        <v>31.318637351462517</v>
      </c>
      <c r="E12" s="485">
        <v>68.773685491849719</v>
      </c>
      <c r="F12" s="485">
        <v>31.226314508150296</v>
      </c>
      <c r="G12" s="485">
        <v>67.288027252587966</v>
      </c>
      <c r="H12" s="485">
        <v>32.711972747412041</v>
      </c>
      <c r="I12" s="485">
        <v>70.659821463656925</v>
      </c>
      <c r="J12" s="485">
        <v>29.340178536343068</v>
      </c>
    </row>
    <row r="13" spans="2:11" s="114" customFormat="1" ht="11.1" customHeight="1">
      <c r="B13" s="489">
        <v>2011</v>
      </c>
      <c r="C13" s="485">
        <v>68.211152470468193</v>
      </c>
      <c r="D13" s="485">
        <v>31.788847529533182</v>
      </c>
      <c r="E13" s="485">
        <v>67.684467809922893</v>
      </c>
      <c r="F13" s="485">
        <v>32.315532190077654</v>
      </c>
      <c r="G13" s="485">
        <v>66.231192618002567</v>
      </c>
      <c r="H13" s="485">
        <v>33.76880738199754</v>
      </c>
      <c r="I13" s="485">
        <v>71.82994321408151</v>
      </c>
      <c r="J13" s="485">
        <v>28.170056785917154</v>
      </c>
    </row>
    <row r="14" spans="2:11" s="114" customFormat="1" ht="11.1" customHeight="1">
      <c r="B14" s="489">
        <v>2012</v>
      </c>
      <c r="C14" s="485">
        <v>68.113537809283585</v>
      </c>
      <c r="D14" s="485">
        <v>31.886462190719211</v>
      </c>
      <c r="E14" s="485">
        <v>66.950951088464805</v>
      </c>
      <c r="F14" s="485">
        <v>33.049048911534541</v>
      </c>
      <c r="G14" s="485">
        <v>67.386572437567509</v>
      </c>
      <c r="H14" s="485">
        <v>32.613427562432236</v>
      </c>
      <c r="I14" s="485">
        <v>70.61657672891883</v>
      </c>
      <c r="J14" s="485">
        <v>29.383423271081</v>
      </c>
    </row>
    <row r="15" spans="2:11" s="114" customFormat="1" ht="11.1" customHeight="1">
      <c r="B15" s="489">
        <v>2013</v>
      </c>
      <c r="C15" s="485">
        <v>68.965697627349073</v>
      </c>
      <c r="D15" s="485">
        <v>31.034302372650735</v>
      </c>
      <c r="E15" s="485">
        <v>67.775985557828463</v>
      </c>
      <c r="F15" s="485">
        <v>32.224014442171864</v>
      </c>
      <c r="G15" s="485">
        <v>67.843552331873212</v>
      </c>
      <c r="H15" s="485">
        <v>32.156447668126795</v>
      </c>
      <c r="I15" s="485">
        <v>72.228008478246096</v>
      </c>
      <c r="J15" s="485">
        <v>27.771991521752852</v>
      </c>
    </row>
    <row r="16" spans="2:11" ht="12.75" customHeight="1">
      <c r="B16" s="489">
        <v>2014</v>
      </c>
      <c r="C16" s="485">
        <v>66.259825666290737</v>
      </c>
      <c r="D16" s="485">
        <v>33.740174333709341</v>
      </c>
      <c r="E16" s="485">
        <v>64.562530298001874</v>
      </c>
      <c r="F16" s="485">
        <v>35.437469701998118</v>
      </c>
      <c r="G16" s="485">
        <v>64.759201462779998</v>
      </c>
      <c r="H16" s="485">
        <v>35.240798537219788</v>
      </c>
      <c r="I16" s="485">
        <v>70.70886137367512</v>
      </c>
      <c r="J16" s="485">
        <v>29.291138626324308</v>
      </c>
      <c r="K16" s="220"/>
    </row>
    <row r="17" spans="2:12" ht="12.75" customHeight="1">
      <c r="B17" s="489">
        <v>2015</v>
      </c>
      <c r="C17" s="485">
        <v>66.049660506165438</v>
      </c>
      <c r="D17" s="485">
        <v>33.95033949383685</v>
      </c>
      <c r="E17" s="485">
        <v>64.270012512787062</v>
      </c>
      <c r="F17" s="485">
        <v>35.729987487213208</v>
      </c>
      <c r="G17" s="485">
        <v>65.003046087394097</v>
      </c>
      <c r="H17" s="485">
        <v>34.99695391260633</v>
      </c>
      <c r="I17" s="485">
        <v>70.173129140401869</v>
      </c>
      <c r="J17" s="485">
        <v>29.826870859598465</v>
      </c>
      <c r="K17" s="220"/>
    </row>
    <row r="18" spans="2:12" ht="12.75" customHeight="1">
      <c r="B18" s="489">
        <v>2016</v>
      </c>
      <c r="C18" s="485">
        <v>66.13069631140867</v>
      </c>
      <c r="D18" s="485">
        <v>33.869303688590151</v>
      </c>
      <c r="E18" s="485">
        <v>63.382603390200941</v>
      </c>
      <c r="F18" s="485">
        <v>36.617396609799002</v>
      </c>
      <c r="G18" s="485">
        <v>66.019973661492841</v>
      </c>
      <c r="H18" s="485">
        <v>33.980026338507713</v>
      </c>
      <c r="I18" s="485">
        <v>69.797759210993689</v>
      </c>
      <c r="J18" s="485">
        <v>30.20224078900543</v>
      </c>
      <c r="K18" s="220"/>
    </row>
    <row r="19" spans="2:12" ht="12.75" customHeight="1">
      <c r="B19" s="489">
        <v>2017</v>
      </c>
      <c r="C19" s="485">
        <v>65.787741424122743</v>
      </c>
      <c r="D19" s="485">
        <v>34.212258575875076</v>
      </c>
      <c r="E19" s="485">
        <v>62.899030200417911</v>
      </c>
      <c r="F19" s="485">
        <v>37.100969799582238</v>
      </c>
      <c r="G19" s="485">
        <v>64.844810324568087</v>
      </c>
      <c r="H19" s="485">
        <v>35.15518967543202</v>
      </c>
      <c r="I19" s="485">
        <v>71.261781187021469</v>
      </c>
      <c r="J19" s="485">
        <v>28.738218812979063</v>
      </c>
      <c r="K19" s="220"/>
    </row>
    <row r="20" spans="2:12" ht="12.75" customHeight="1">
      <c r="B20" s="489">
        <v>2018</v>
      </c>
      <c r="C20" s="485">
        <v>65.155504351655551</v>
      </c>
      <c r="D20" s="485">
        <v>34.844495648344456</v>
      </c>
      <c r="E20" s="485">
        <v>63.007010429595177</v>
      </c>
      <c r="F20" s="485">
        <v>36.992989570404823</v>
      </c>
      <c r="G20" s="485">
        <v>64.81992150837344</v>
      </c>
      <c r="H20" s="485">
        <v>35.18007849162656</v>
      </c>
      <c r="I20" s="485">
        <v>68.690073007933734</v>
      </c>
      <c r="J20" s="485">
        <v>31.309926992066263</v>
      </c>
      <c r="K20" s="220"/>
    </row>
    <row r="21" spans="2:12" ht="12.75" customHeight="1">
      <c r="B21" s="489">
        <v>2019</v>
      </c>
      <c r="C21" s="485">
        <v>64.544954574675657</v>
      </c>
      <c r="D21" s="485">
        <v>35.455045425323846</v>
      </c>
      <c r="E21" s="485">
        <v>63.219023717894615</v>
      </c>
      <c r="F21" s="485">
        <v>36.780976282105371</v>
      </c>
      <c r="G21" s="485">
        <v>62.713481077291078</v>
      </c>
      <c r="H21" s="485">
        <v>37.286518922708787</v>
      </c>
      <c r="I21" s="485">
        <v>69.744244643690749</v>
      </c>
      <c r="J21" s="485">
        <v>30.255755356309106</v>
      </c>
      <c r="K21" s="220"/>
    </row>
    <row r="22" spans="2:12" ht="12.75" customHeight="1">
      <c r="B22" s="489">
        <v>2020</v>
      </c>
      <c r="C22" s="485">
        <v>65.555391658555109</v>
      </c>
      <c r="D22" s="485">
        <v>34.444608341444891</v>
      </c>
      <c r="E22" s="485">
        <v>62.372353222971441</v>
      </c>
      <c r="F22" s="485">
        <v>37.627646777028559</v>
      </c>
      <c r="G22" s="485">
        <v>65.195062711202596</v>
      </c>
      <c r="H22" s="485">
        <v>34.804937288797404</v>
      </c>
      <c r="I22" s="485">
        <v>71.475516794881102</v>
      </c>
      <c r="J22" s="485">
        <v>28.524483205118901</v>
      </c>
      <c r="K22" s="220"/>
    </row>
    <row r="23" spans="2:12" ht="12.75" customHeight="1">
      <c r="B23" s="489" t="s">
        <v>426</v>
      </c>
      <c r="C23" s="485">
        <v>62.112006382835894</v>
      </c>
      <c r="D23" s="485">
        <v>37.887993617164021</v>
      </c>
      <c r="E23" s="485">
        <v>59.835697124045673</v>
      </c>
      <c r="F23" s="485">
        <v>40.164302875953702</v>
      </c>
      <c r="G23" s="485">
        <v>61.877778792751535</v>
      </c>
      <c r="H23" s="485">
        <v>38.122221207248778</v>
      </c>
      <c r="I23" s="485">
        <v>65.992577851090545</v>
      </c>
      <c r="J23" s="485">
        <v>34.007422148909555</v>
      </c>
      <c r="K23" s="220"/>
    </row>
    <row r="24" spans="2:12" ht="8.25" customHeight="1">
      <c r="B24" s="493"/>
      <c r="C24" s="493"/>
      <c r="D24" s="493"/>
      <c r="E24" s="493"/>
      <c r="F24" s="493"/>
      <c r="G24" s="493"/>
      <c r="H24" s="493"/>
      <c r="I24" s="493"/>
      <c r="J24" s="493"/>
    </row>
    <row r="25" spans="2:12" ht="9" customHeight="1">
      <c r="B25" s="482"/>
      <c r="C25" s="482"/>
      <c r="D25" s="482"/>
      <c r="E25" s="482"/>
      <c r="F25" s="482"/>
      <c r="G25" s="482"/>
      <c r="H25" s="482"/>
      <c r="I25" s="482"/>
      <c r="J25" s="482"/>
    </row>
    <row r="26" spans="2:12" ht="14.25" customHeight="1">
      <c r="B26" s="982" t="s">
        <v>401</v>
      </c>
      <c r="C26" s="982"/>
      <c r="D26" s="982"/>
      <c r="E26" s="982"/>
      <c r="F26" s="982"/>
      <c r="G26" s="982"/>
      <c r="H26" s="982"/>
      <c r="I26" s="982"/>
      <c r="J26" s="982"/>
    </row>
    <row r="27" spans="2:12" ht="11.25" customHeight="1">
      <c r="B27" s="981" t="s">
        <v>315</v>
      </c>
      <c r="C27" s="981"/>
      <c r="D27" s="981"/>
      <c r="E27" s="981"/>
      <c r="F27" s="981"/>
      <c r="G27" s="981"/>
      <c r="H27" s="981"/>
      <c r="I27" s="981"/>
      <c r="J27" s="981"/>
    </row>
    <row r="28" spans="2:12" ht="11.25" customHeight="1">
      <c r="B28" s="122" t="s">
        <v>161</v>
      </c>
      <c r="C28" s="146"/>
      <c r="D28" s="146"/>
      <c r="E28" s="146"/>
      <c r="F28" s="146"/>
      <c r="G28" s="146"/>
      <c r="H28" s="146"/>
      <c r="I28" s="146"/>
      <c r="J28" s="146"/>
    </row>
    <row r="29" spans="2:12" ht="11.25" customHeight="1">
      <c r="B29" s="980" t="s">
        <v>218</v>
      </c>
      <c r="C29" s="980"/>
      <c r="D29" s="980"/>
      <c r="E29" s="980"/>
      <c r="F29" s="980"/>
      <c r="G29" s="980"/>
      <c r="H29" s="980"/>
      <c r="I29" s="980"/>
      <c r="J29" s="980"/>
    </row>
    <row r="30" spans="2:12">
      <c r="B30" s="171"/>
      <c r="C30" s="222"/>
      <c r="D30" s="222"/>
      <c r="E30" s="222"/>
      <c r="F30" s="222"/>
      <c r="G30" s="222"/>
      <c r="H30" s="222"/>
      <c r="I30" s="222"/>
      <c r="J30" s="222"/>
    </row>
    <row r="31" spans="2:12" ht="12.75">
      <c r="B31" s="164"/>
    </row>
    <row r="32" spans="2:12" ht="12.75" customHeight="1">
      <c r="B32" s="155"/>
      <c r="C32" s="143"/>
      <c r="D32" s="143"/>
      <c r="E32" s="143"/>
      <c r="F32" s="143"/>
      <c r="G32" s="143"/>
      <c r="H32" s="143"/>
      <c r="I32" s="143"/>
      <c r="J32" s="143"/>
      <c r="L32"/>
    </row>
    <row r="33" spans="2:12" ht="12.75" customHeight="1">
      <c r="B33" s="155"/>
      <c r="C33" s="143"/>
      <c r="D33" s="143"/>
      <c r="E33" s="143"/>
      <c r="F33" s="143"/>
      <c r="G33" s="143"/>
      <c r="H33" s="143"/>
      <c r="I33" s="143"/>
      <c r="J33" s="143"/>
      <c r="L33"/>
    </row>
    <row r="34" spans="2:12" ht="12.75">
      <c r="B34" s="155"/>
      <c r="C34" s="143"/>
      <c r="D34" s="143"/>
      <c r="E34" s="143"/>
      <c r="F34" s="143"/>
      <c r="G34" s="143"/>
      <c r="H34" s="143"/>
      <c r="I34" s="143"/>
      <c r="J34" s="143"/>
      <c r="L34"/>
    </row>
    <row r="35" spans="2:12" ht="12.75" customHeight="1">
      <c r="B35" s="155"/>
      <c r="C35" s="143"/>
      <c r="D35" s="143"/>
      <c r="E35" s="143"/>
      <c r="F35" s="143"/>
      <c r="G35" s="143"/>
      <c r="H35" s="143"/>
      <c r="I35" s="143"/>
      <c r="J35" s="143"/>
      <c r="L35"/>
    </row>
    <row r="36" spans="2:12" ht="12.75">
      <c r="B36" s="155"/>
      <c r="C36" s="143"/>
      <c r="D36" s="143"/>
      <c r="E36" s="143"/>
      <c r="F36" s="143"/>
      <c r="G36" s="143"/>
      <c r="H36" s="143"/>
      <c r="I36" s="143"/>
      <c r="J36" s="143"/>
      <c r="L36"/>
    </row>
    <row r="37" spans="2:12" ht="12.75">
      <c r="B37" s="155"/>
      <c r="C37" s="143"/>
      <c r="D37" s="143"/>
      <c r="E37" s="143"/>
      <c r="F37" s="143"/>
      <c r="G37" s="143"/>
      <c r="H37" s="143"/>
      <c r="I37" s="143"/>
      <c r="J37" s="143"/>
      <c r="L37"/>
    </row>
    <row r="38" spans="2:12" ht="12.75">
      <c r="B38" s="155"/>
      <c r="C38" s="143"/>
      <c r="D38" s="143"/>
      <c r="E38" s="143"/>
      <c r="F38" s="143"/>
      <c r="G38" s="143"/>
      <c r="H38" s="143"/>
      <c r="I38" s="143"/>
      <c r="J38" s="143"/>
    </row>
    <row r="44" spans="2:12" ht="13.5" customHeight="1"/>
    <row r="45" spans="2:12" ht="12.75" customHeight="1"/>
    <row r="48" spans="2:12" ht="12.75" customHeight="1"/>
    <row r="55" ht="13.5" customHeight="1"/>
    <row r="56" ht="12.75" customHeight="1"/>
  </sheetData>
  <mergeCells count="13">
    <mergeCell ref="B29:J29"/>
    <mergeCell ref="B7:B8"/>
    <mergeCell ref="C7:D7"/>
    <mergeCell ref="E7:F7"/>
    <mergeCell ref="G7:H7"/>
    <mergeCell ref="I7:J7"/>
    <mergeCell ref="B27:J27"/>
    <mergeCell ref="B26:J26"/>
    <mergeCell ref="B6:C6"/>
    <mergeCell ref="B2:J2"/>
    <mergeCell ref="B3:J3"/>
    <mergeCell ref="B4:J4"/>
    <mergeCell ref="B5:J5"/>
  </mergeCells>
  <printOptions horizontalCentered="1"/>
  <pageMargins left="0.78740157480314965" right="0.59055118110236227" top="0.78740157480314965" bottom="0.59055118110236227" header="0" footer="0"/>
  <pageSetup paperSize="9" scale="9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8"/>
  </sheetPr>
  <dimension ref="A2:AE48"/>
  <sheetViews>
    <sheetView showGridLines="0" topLeftCell="F4" workbookViewId="0">
      <selection activeCell="H10" sqref="H10"/>
    </sheetView>
  </sheetViews>
  <sheetFormatPr baseColWidth="10" defaultColWidth="11.42578125" defaultRowHeight="11.25"/>
  <cols>
    <col min="1" max="1" width="24.42578125" style="142" customWidth="1"/>
    <col min="2" max="2" width="9" style="142" customWidth="1"/>
    <col min="3" max="3" width="8.5703125" style="142" customWidth="1"/>
    <col min="4" max="4" width="10.42578125" style="142" customWidth="1"/>
    <col min="5" max="5" width="10.5703125" style="142" customWidth="1"/>
    <col min="6" max="6" width="9" style="140" customWidth="1"/>
    <col min="7" max="7" width="2.85546875" style="140" customWidth="1"/>
    <col min="8" max="8" width="5.5703125" style="140" customWidth="1"/>
    <col min="9" max="9" width="3.140625" style="140" customWidth="1"/>
    <col min="10" max="10" width="4.28515625" style="140" customWidth="1"/>
    <col min="11" max="11" width="2.5703125" style="140" customWidth="1"/>
    <col min="12" max="12" width="5.5703125" style="140" customWidth="1"/>
    <col min="13" max="13" width="9.5703125" style="140" customWidth="1"/>
    <col min="14" max="14" width="9.85546875" style="140" customWidth="1"/>
    <col min="15" max="16" width="7.85546875" style="140" customWidth="1"/>
    <col min="17" max="17" width="4.140625" style="140" customWidth="1"/>
    <col min="18" max="18" width="7.85546875" style="140" customWidth="1"/>
    <col min="19" max="20" width="7.85546875" style="142" customWidth="1"/>
    <col min="21" max="21" width="5.42578125" style="143" customWidth="1"/>
    <col min="22" max="22" width="8" style="143" customWidth="1"/>
    <col min="23" max="29" width="7" style="142" customWidth="1"/>
    <col min="30" max="30" width="7" style="143" customWidth="1"/>
    <col min="31" max="31" width="7" style="144" customWidth="1"/>
    <col min="32" max="32" width="7" style="142" customWidth="1"/>
    <col min="33" max="52" width="11.42578125" style="142"/>
    <col min="53" max="54" width="2.7109375" style="142" customWidth="1"/>
    <col min="55" max="62" width="8.85546875" style="142" customWidth="1"/>
    <col min="63" max="16384" width="11.42578125" style="142"/>
  </cols>
  <sheetData>
    <row r="2" spans="1:31" ht="11.25" customHeight="1">
      <c r="A2" s="223"/>
      <c r="B2" s="223"/>
      <c r="C2" s="223"/>
      <c r="D2" s="223"/>
      <c r="E2" s="223"/>
      <c r="F2" s="224"/>
      <c r="G2" s="224"/>
      <c r="H2" s="224"/>
      <c r="I2" s="224"/>
    </row>
    <row r="4" spans="1:31" ht="11.25" customHeight="1">
      <c r="A4" s="983"/>
      <c r="B4" s="985"/>
      <c r="C4" s="986"/>
    </row>
    <row r="5" spans="1:31" s="140" customFormat="1" ht="12.75">
      <c r="A5" s="984"/>
      <c r="B5" s="434" t="s">
        <v>22</v>
      </c>
      <c r="C5" s="434" t="s">
        <v>11</v>
      </c>
      <c r="M5" s="203" t="s">
        <v>59</v>
      </c>
      <c r="U5" s="137"/>
      <c r="V5" s="137"/>
      <c r="AD5" s="137"/>
      <c r="AE5" s="141"/>
    </row>
    <row r="6" spans="1:31" s="140" customFormat="1">
      <c r="U6" s="137"/>
      <c r="V6" s="137"/>
      <c r="AD6" s="137"/>
      <c r="AE6" s="141"/>
    </row>
    <row r="7" spans="1:31" s="140" customFormat="1" ht="12.75">
      <c r="A7" s="122" t="s">
        <v>98</v>
      </c>
      <c r="B7" s="124">
        <v>70.569286847146103</v>
      </c>
      <c r="C7" s="124">
        <v>29.430713152853901</v>
      </c>
      <c r="U7" s="137"/>
      <c r="V7" s="137"/>
      <c r="AD7" s="137"/>
      <c r="AE7" s="141"/>
    </row>
    <row r="8" spans="1:31" ht="12.75">
      <c r="A8" s="158" t="s">
        <v>95</v>
      </c>
      <c r="B8" s="156">
        <v>73.120768534191129</v>
      </c>
      <c r="C8" s="156">
        <v>26.879231465808861</v>
      </c>
    </row>
    <row r="9" spans="1:31" ht="12.75">
      <c r="A9" s="158" t="s">
        <v>110</v>
      </c>
      <c r="B9" s="156">
        <v>70.304878048780495</v>
      </c>
      <c r="C9" s="156">
        <v>29.695121951219512</v>
      </c>
    </row>
    <row r="10" spans="1:31" ht="12.75">
      <c r="A10" s="155" t="s">
        <v>112</v>
      </c>
      <c r="B10" s="156">
        <v>67.067437979096852</v>
      </c>
      <c r="C10" s="156">
        <v>32.932562020903141</v>
      </c>
    </row>
    <row r="11" spans="1:31" ht="12.75">
      <c r="A11" s="225" t="s">
        <v>117</v>
      </c>
      <c r="B11" s="156">
        <v>69.4793453853476</v>
      </c>
      <c r="C11" s="156">
        <v>30.52065461465239</v>
      </c>
    </row>
    <row r="12" spans="1:31" ht="12.75">
      <c r="A12" s="155" t="s">
        <v>119</v>
      </c>
      <c r="B12" s="177">
        <v>70.20880000052982</v>
      </c>
      <c r="C12" s="177">
        <v>29.791199999470184</v>
      </c>
    </row>
    <row r="13" spans="1:31" ht="12.75">
      <c r="A13" s="158" t="s">
        <v>122</v>
      </c>
      <c r="B13" s="175">
        <v>70.172042566453243</v>
      </c>
      <c r="C13" s="175">
        <v>29.827957433546761</v>
      </c>
    </row>
    <row r="14" spans="1:31" ht="12.75">
      <c r="A14" s="155" t="s">
        <v>128</v>
      </c>
      <c r="B14" s="175">
        <v>65.62207640180371</v>
      </c>
      <c r="C14" s="175">
        <v>34.37792359819629</v>
      </c>
    </row>
    <row r="15" spans="1:31" ht="12.75">
      <c r="A15" s="225" t="s">
        <v>129</v>
      </c>
      <c r="B15" s="156">
        <v>69.688315125002731</v>
      </c>
      <c r="C15" s="156">
        <v>30.311684874997262</v>
      </c>
    </row>
    <row r="16" spans="1:31" ht="12.75">
      <c r="A16" s="155" t="s">
        <v>132</v>
      </c>
      <c r="B16" s="177">
        <v>69.523366691220346</v>
      </c>
      <c r="C16" s="177">
        <v>30.476633308779647</v>
      </c>
    </row>
    <row r="17" spans="1:31" ht="13.5">
      <c r="A17" s="140" t="s">
        <v>143</v>
      </c>
      <c r="B17" s="136">
        <v>67.471463131061441</v>
      </c>
      <c r="C17" s="136">
        <v>32.528536868939483</v>
      </c>
      <c r="D17" s="226"/>
      <c r="F17" s="161"/>
      <c r="G17" s="161"/>
      <c r="H17" s="161"/>
      <c r="I17" s="161"/>
      <c r="J17" s="161"/>
    </row>
    <row r="18" spans="1:31" ht="12.75">
      <c r="A18" s="155" t="s">
        <v>152</v>
      </c>
      <c r="B18" s="175">
        <v>68.579673507655514</v>
      </c>
      <c r="C18" s="175">
        <v>31.420326492344476</v>
      </c>
    </row>
    <row r="19" spans="1:31" ht="12.75">
      <c r="A19" s="225" t="s">
        <v>158</v>
      </c>
      <c r="B19" s="177">
        <v>68.207588768749702</v>
      </c>
      <c r="C19" s="177">
        <v>31.792411231250302</v>
      </c>
    </row>
    <row r="20" spans="1:31" ht="12.75">
      <c r="A20" s="155" t="s">
        <v>162</v>
      </c>
      <c r="B20" s="177">
        <v>68.711453959848171</v>
      </c>
      <c r="C20" s="177">
        <v>31.288546040151822</v>
      </c>
    </row>
    <row r="21" spans="1:31" ht="12.75">
      <c r="A21" s="142" t="s">
        <v>184</v>
      </c>
      <c r="B21" s="177">
        <v>69.40225793690405</v>
      </c>
      <c r="C21" s="177">
        <v>30.597742063095794</v>
      </c>
    </row>
    <row r="22" spans="1:31" ht="12.75">
      <c r="A22" s="155" t="s">
        <v>187</v>
      </c>
      <c r="B22" s="175">
        <v>68.954346037609241</v>
      </c>
      <c r="C22" s="175">
        <v>31.04565396239029</v>
      </c>
    </row>
    <row r="23" spans="1:31" ht="12.75">
      <c r="A23" s="225" t="s">
        <v>191</v>
      </c>
      <c r="B23" s="175">
        <v>66.719190069272884</v>
      </c>
      <c r="C23" s="175">
        <v>33.280809930726754</v>
      </c>
    </row>
    <row r="24" spans="1:31" ht="12.75">
      <c r="A24" s="155" t="s">
        <v>194</v>
      </c>
      <c r="B24" s="175">
        <v>67.652332416406267</v>
      </c>
      <c r="C24" s="175">
        <v>32.347667583593676</v>
      </c>
    </row>
    <row r="25" spans="1:31">
      <c r="A25" s="142" t="s">
        <v>201</v>
      </c>
      <c r="B25" s="175">
        <v>70.254083016281939</v>
      </c>
      <c r="C25" s="175">
        <v>29.745916983717432</v>
      </c>
    </row>
    <row r="26" spans="1:31" ht="12.75">
      <c r="A26" s="155" t="s">
        <v>215</v>
      </c>
      <c r="B26" s="175">
        <v>70.191746223188616</v>
      </c>
      <c r="C26" s="175">
        <v>29.808253776811515</v>
      </c>
      <c r="M26" s="227"/>
    </row>
    <row r="27" spans="1:31" ht="12.75">
      <c r="A27" s="379" t="s">
        <v>223</v>
      </c>
      <c r="B27" s="401">
        <v>69.61858031500627</v>
      </c>
      <c r="C27" s="401">
        <v>30.381419684993705</v>
      </c>
      <c r="D27" s="140"/>
    </row>
    <row r="28" spans="1:31" s="140" customFormat="1">
      <c r="U28" s="137"/>
      <c r="V28" s="137"/>
      <c r="AD28" s="137"/>
      <c r="AE28" s="141"/>
    </row>
    <row r="29" spans="1:31" s="140" customFormat="1">
      <c r="U29" s="137"/>
      <c r="V29" s="137"/>
      <c r="AD29" s="137"/>
      <c r="AE29" s="141"/>
    </row>
    <row r="30" spans="1:31" s="140" customFormat="1">
      <c r="U30" s="137"/>
      <c r="V30" s="137"/>
      <c r="AD30" s="137"/>
      <c r="AE30" s="141"/>
    </row>
    <row r="31" spans="1:31" s="140" customFormat="1">
      <c r="U31" s="137"/>
      <c r="V31" s="137"/>
      <c r="AD31" s="137"/>
      <c r="AE31" s="141"/>
    </row>
    <row r="32" spans="1:31" s="140" customFormat="1">
      <c r="U32" s="137"/>
      <c r="V32" s="137"/>
      <c r="AD32" s="137"/>
      <c r="AE32" s="141"/>
    </row>
    <row r="33" spans="1:31" s="140" customFormat="1" ht="12.75">
      <c r="A33" s="163"/>
      <c r="B33" s="163"/>
      <c r="C33" s="163"/>
      <c r="D33" s="163"/>
      <c r="E33" s="163"/>
      <c r="F33" s="163"/>
      <c r="G33" s="163"/>
      <c r="H33" s="163"/>
      <c r="I33" s="163"/>
      <c r="J33" s="163"/>
      <c r="K33" s="163"/>
      <c r="L33" s="163"/>
      <c r="U33" s="137"/>
      <c r="V33" s="137"/>
      <c r="AD33" s="137"/>
      <c r="AE33" s="141"/>
    </row>
    <row r="34" spans="1:31" s="140" customFormat="1">
      <c r="U34" s="137"/>
      <c r="V34" s="137"/>
      <c r="AD34" s="137"/>
      <c r="AE34" s="141"/>
    </row>
    <row r="35" spans="1:31" s="140" customFormat="1">
      <c r="U35" s="137"/>
      <c r="V35" s="137"/>
      <c r="AD35" s="137"/>
      <c r="AE35" s="141"/>
    </row>
    <row r="36" spans="1:31" s="140" customFormat="1">
      <c r="A36" s="349"/>
      <c r="U36" s="137"/>
      <c r="V36" s="137"/>
      <c r="AD36" s="137"/>
      <c r="AE36" s="141"/>
    </row>
    <row r="37" spans="1:31" s="140" customFormat="1">
      <c r="U37" s="137"/>
      <c r="V37" s="137"/>
      <c r="AD37" s="137"/>
      <c r="AE37" s="141"/>
    </row>
    <row r="38" spans="1:31">
      <c r="B38" s="140"/>
      <c r="C38" s="140"/>
      <c r="D38" s="140"/>
      <c r="E38" s="140"/>
    </row>
    <row r="39" spans="1:31">
      <c r="B39" s="140"/>
      <c r="C39" s="140"/>
      <c r="D39" s="140"/>
      <c r="E39" s="140"/>
    </row>
    <row r="40" spans="1:31">
      <c r="B40" s="140"/>
      <c r="C40" s="140"/>
      <c r="D40" s="140"/>
      <c r="E40" s="140"/>
    </row>
    <row r="41" spans="1:31">
      <c r="B41" s="140"/>
      <c r="C41" s="140"/>
      <c r="D41" s="140"/>
      <c r="E41" s="140"/>
    </row>
    <row r="42" spans="1:31">
      <c r="B42" s="140"/>
      <c r="C42" s="140"/>
      <c r="D42" s="140"/>
      <c r="E42" s="140"/>
    </row>
    <row r="43" spans="1:31">
      <c r="B43" s="140"/>
      <c r="C43" s="140"/>
      <c r="D43" s="140"/>
      <c r="E43" s="140"/>
    </row>
    <row r="44" spans="1:31">
      <c r="B44" s="140"/>
      <c r="C44" s="140"/>
      <c r="D44" s="140"/>
      <c r="E44" s="140"/>
    </row>
    <row r="45" spans="1:31">
      <c r="B45" s="140"/>
      <c r="C45" s="140"/>
      <c r="D45" s="140"/>
      <c r="E45" s="140"/>
    </row>
    <row r="46" spans="1:31">
      <c r="B46" s="140"/>
      <c r="C46" s="140"/>
      <c r="D46" s="140"/>
      <c r="E46" s="140"/>
    </row>
    <row r="47" spans="1:31">
      <c r="B47" s="140"/>
      <c r="C47" s="140"/>
      <c r="D47" s="140"/>
      <c r="E47" s="140"/>
    </row>
    <row r="48" spans="1:31">
      <c r="B48" s="140"/>
      <c r="C48" s="140"/>
      <c r="D48" s="140"/>
      <c r="E48" s="140"/>
    </row>
  </sheetData>
  <mergeCells count="2">
    <mergeCell ref="A4:A5"/>
    <mergeCell ref="B4:C4"/>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39997558519241921"/>
  </sheetPr>
  <dimension ref="B2:AF84"/>
  <sheetViews>
    <sheetView showGridLines="0" topLeftCell="A7" workbookViewId="0">
      <selection activeCell="R41" sqref="R41"/>
    </sheetView>
  </sheetViews>
  <sheetFormatPr baseColWidth="10" defaultRowHeight="12.75"/>
  <cols>
    <col min="1" max="1" width="3" style="114" customWidth="1"/>
    <col min="2" max="2" width="15.85546875" style="114" customWidth="1"/>
    <col min="3" max="3" width="6.7109375" style="114" customWidth="1"/>
    <col min="4" max="4" width="2.42578125" style="114" customWidth="1"/>
    <col min="5" max="5" width="7" style="114" customWidth="1"/>
    <col min="6" max="6" width="6.5703125" style="114" customWidth="1"/>
    <col min="7" max="7" width="9.28515625" style="114" customWidth="1"/>
    <col min="8" max="8" width="7.140625" style="114" customWidth="1"/>
    <col min="9" max="9" width="5.140625" style="114" customWidth="1"/>
    <col min="10" max="10" width="1.85546875" style="114" customWidth="1"/>
    <col min="11" max="11" width="8.42578125" style="114" customWidth="1"/>
    <col min="12" max="12" width="6.42578125" style="114" customWidth="1"/>
    <col min="13" max="13" width="6" style="114" customWidth="1"/>
    <col min="14" max="14" width="8.42578125" style="114" customWidth="1"/>
    <col min="15" max="15" width="7.140625" style="114" customWidth="1"/>
    <col min="16" max="16" width="6.140625" style="114" customWidth="1"/>
    <col min="17" max="17" width="8" style="114" customWidth="1"/>
    <col min="18" max="16384" width="11.42578125" style="114"/>
  </cols>
  <sheetData>
    <row r="2" spans="2:17" ht="18.75" customHeight="1">
      <c r="B2" s="113"/>
      <c r="C2" s="494"/>
      <c r="D2" s="494"/>
      <c r="E2" s="494"/>
      <c r="F2" s="494"/>
      <c r="G2" s="494"/>
      <c r="H2" s="494" t="s">
        <v>325</v>
      </c>
      <c r="I2" s="494"/>
      <c r="J2" s="494"/>
      <c r="K2" s="494"/>
      <c r="L2" s="494"/>
      <c r="M2" s="494"/>
      <c r="N2" s="494"/>
      <c r="O2" s="494"/>
      <c r="P2" s="494"/>
    </row>
    <row r="3" spans="2:17" ht="12.75" customHeight="1">
      <c r="B3" s="969" t="s">
        <v>303</v>
      </c>
      <c r="C3" s="969"/>
      <c r="D3" s="969"/>
      <c r="E3" s="969"/>
      <c r="F3" s="969"/>
      <c r="G3" s="969"/>
      <c r="H3" s="969"/>
      <c r="I3" s="969"/>
      <c r="J3" s="969"/>
      <c r="K3" s="969"/>
      <c r="L3" s="969"/>
      <c r="M3" s="969"/>
      <c r="N3" s="969"/>
      <c r="O3" s="969"/>
      <c r="P3" s="969"/>
    </row>
    <row r="4" spans="2:17">
      <c r="B4" s="970" t="s">
        <v>425</v>
      </c>
      <c r="C4" s="970"/>
      <c r="D4" s="970"/>
      <c r="E4" s="970"/>
      <c r="F4" s="970"/>
      <c r="G4" s="970"/>
      <c r="H4" s="970"/>
      <c r="I4" s="970"/>
      <c r="J4" s="970"/>
      <c r="K4" s="970"/>
      <c r="L4" s="970"/>
      <c r="M4" s="970"/>
      <c r="N4" s="970"/>
      <c r="O4" s="970"/>
      <c r="P4" s="970"/>
    </row>
    <row r="5" spans="2:17" s="113" customFormat="1" ht="12.75" customHeight="1">
      <c r="B5" s="971" t="s">
        <v>304</v>
      </c>
      <c r="C5" s="971"/>
      <c r="D5" s="971"/>
      <c r="E5" s="971"/>
      <c r="F5" s="971"/>
      <c r="G5" s="971"/>
      <c r="H5" s="971"/>
      <c r="I5" s="971"/>
      <c r="J5" s="971"/>
      <c r="K5" s="971"/>
      <c r="L5" s="971"/>
      <c r="M5" s="971"/>
      <c r="N5" s="971"/>
      <c r="O5" s="971"/>
      <c r="P5" s="971"/>
    </row>
    <row r="6" spans="2:17" s="113" customFormat="1" ht="5.25" customHeight="1">
      <c r="B6" s="404"/>
      <c r="C6" s="228"/>
      <c r="D6" s="228"/>
      <c r="E6" s="228"/>
      <c r="F6" s="228"/>
      <c r="G6" s="228"/>
      <c r="H6" s="228"/>
      <c r="I6" s="228"/>
      <c r="J6" s="228"/>
      <c r="K6" s="228"/>
      <c r="L6" s="228"/>
      <c r="M6" s="228"/>
      <c r="N6" s="228"/>
      <c r="O6" s="228"/>
      <c r="P6" s="228"/>
    </row>
    <row r="7" spans="2:17" s="113" customFormat="1" ht="13.5">
      <c r="B7" s="972" t="s">
        <v>361</v>
      </c>
      <c r="C7" s="972" t="s">
        <v>15</v>
      </c>
      <c r="D7" s="972"/>
      <c r="E7" s="972"/>
      <c r="F7" s="972"/>
      <c r="G7" s="972" t="s">
        <v>400</v>
      </c>
      <c r="H7" s="972"/>
      <c r="I7" s="972"/>
      <c r="J7" s="972"/>
      <c r="K7" s="972" t="s">
        <v>318</v>
      </c>
      <c r="L7" s="972"/>
      <c r="M7" s="972"/>
      <c r="N7" s="972" t="s">
        <v>61</v>
      </c>
      <c r="O7" s="972"/>
      <c r="P7" s="972"/>
    </row>
    <row r="8" spans="2:17" s="113" customFormat="1" ht="35.25" customHeight="1">
      <c r="B8" s="1000"/>
      <c r="C8" s="972" t="s">
        <v>134</v>
      </c>
      <c r="D8" s="972"/>
      <c r="E8" s="486" t="s">
        <v>135</v>
      </c>
      <c r="F8" s="486" t="s">
        <v>403</v>
      </c>
      <c r="G8" s="486" t="s">
        <v>134</v>
      </c>
      <c r="H8" s="486" t="s">
        <v>135</v>
      </c>
      <c r="I8" s="972" t="s">
        <v>403</v>
      </c>
      <c r="J8" s="972"/>
      <c r="K8" s="486" t="s">
        <v>134</v>
      </c>
      <c r="L8" s="486" t="s">
        <v>135</v>
      </c>
      <c r="M8" s="486" t="s">
        <v>403</v>
      </c>
      <c r="N8" s="486" t="s">
        <v>134</v>
      </c>
      <c r="O8" s="486" t="s">
        <v>135</v>
      </c>
      <c r="P8" s="486" t="s">
        <v>403</v>
      </c>
    </row>
    <row r="9" spans="2:17" s="113" customFormat="1" ht="9" customHeight="1">
      <c r="B9" s="482"/>
      <c r="C9" s="483"/>
      <c r="D9" s="483"/>
      <c r="E9" s="483"/>
      <c r="F9" s="483"/>
      <c r="G9" s="483"/>
      <c r="H9" s="483"/>
      <c r="I9" s="483"/>
      <c r="J9" s="483"/>
      <c r="K9" s="482"/>
      <c r="L9" s="482"/>
      <c r="M9" s="482"/>
      <c r="N9" s="482"/>
      <c r="O9" s="482"/>
      <c r="P9" s="482"/>
    </row>
    <row r="10" spans="2:17" ht="13.5" customHeight="1">
      <c r="B10" s="489">
        <v>2008</v>
      </c>
      <c r="C10" s="487">
        <v>59.923965764062061</v>
      </c>
      <c r="D10" s="492"/>
      <c r="E10" s="485">
        <v>26.241718741035303</v>
      </c>
      <c r="F10" s="487">
        <v>13.834315494902636</v>
      </c>
      <c r="G10" s="485">
        <v>57.398121404148284</v>
      </c>
      <c r="H10" s="485">
        <v>25.153311412103591</v>
      </c>
      <c r="I10" s="487">
        <v>17.448567183748125</v>
      </c>
      <c r="J10" s="485"/>
      <c r="K10" s="485">
        <v>60.058094376257912</v>
      </c>
      <c r="L10" s="485">
        <v>25.664160541834324</v>
      </c>
      <c r="M10" s="485">
        <v>14.277745081907772</v>
      </c>
      <c r="N10" s="485">
        <v>62.662234534442817</v>
      </c>
      <c r="O10" s="485">
        <v>28.325511747137142</v>
      </c>
      <c r="P10" s="485">
        <v>9.0122537184200358</v>
      </c>
    </row>
    <row r="11" spans="2:17" ht="13.5" customHeight="1">
      <c r="B11" s="489">
        <v>2009</v>
      </c>
      <c r="C11" s="487">
        <v>61.581339615328517</v>
      </c>
      <c r="D11" s="492"/>
      <c r="E11" s="485">
        <v>24.816721510055483</v>
      </c>
      <c r="F11" s="487">
        <v>13.601938874615998</v>
      </c>
      <c r="G11" s="485">
        <v>61.639207260743746</v>
      </c>
      <c r="H11" s="485">
        <v>20.833894442192278</v>
      </c>
      <c r="I11" s="487">
        <v>17.526898297063983</v>
      </c>
      <c r="J11" s="488"/>
      <c r="K11" s="485">
        <v>60.475629164404701</v>
      </c>
      <c r="L11" s="485">
        <v>25.505006958965858</v>
      </c>
      <c r="M11" s="485">
        <v>14.01936387662944</v>
      </c>
      <c r="N11" s="485">
        <v>63.043703356047288</v>
      </c>
      <c r="O11" s="485">
        <v>28.271866993521463</v>
      </c>
      <c r="P11" s="485">
        <v>8.6844296504312517</v>
      </c>
    </row>
    <row r="12" spans="2:17" ht="13.5" customHeight="1">
      <c r="B12" s="489">
        <v>2010</v>
      </c>
      <c r="C12" s="487">
        <v>61.384689127842876</v>
      </c>
      <c r="D12" s="492"/>
      <c r="E12" s="485">
        <v>25.207947865866597</v>
      </c>
      <c r="F12" s="487">
        <v>13.407363006289744</v>
      </c>
      <c r="G12" s="485">
        <v>60.489523077857207</v>
      </c>
      <c r="H12" s="485">
        <v>22.823495752172359</v>
      </c>
      <c r="I12" s="487">
        <v>16.68698116997011</v>
      </c>
      <c r="J12" s="488"/>
      <c r="K12" s="485">
        <v>61.455826616383099</v>
      </c>
      <c r="L12" s="485">
        <v>25.249370877740883</v>
      </c>
      <c r="M12" s="485">
        <v>13.294802505877016</v>
      </c>
      <c r="N12" s="485">
        <v>62.305401455337815</v>
      </c>
      <c r="O12" s="485">
        <v>27.882947585206875</v>
      </c>
      <c r="P12" s="485">
        <v>9.8116509594559158</v>
      </c>
      <c r="Q12" s="229"/>
    </row>
    <row r="13" spans="2:17" ht="13.5" customHeight="1">
      <c r="B13" s="489">
        <v>2011</v>
      </c>
      <c r="C13" s="487">
        <v>61.350066167639682</v>
      </c>
      <c r="D13" s="492"/>
      <c r="E13" s="485">
        <v>25.314786171389876</v>
      </c>
      <c r="F13" s="487">
        <v>13.335147660971625</v>
      </c>
      <c r="G13" s="485">
        <v>61.704116866550947</v>
      </c>
      <c r="H13" s="485">
        <v>22.215822339271234</v>
      </c>
      <c r="I13" s="487">
        <v>16.080060794178259</v>
      </c>
      <c r="J13" s="488"/>
      <c r="K13" s="485">
        <v>60.560741617016298</v>
      </c>
      <c r="L13" s="485">
        <v>25.704625151949088</v>
      </c>
      <c r="M13" s="485">
        <v>13.734633231034673</v>
      </c>
      <c r="N13" s="485">
        <v>62.141408254916776</v>
      </c>
      <c r="O13" s="485">
        <v>28.369297752621293</v>
      </c>
      <c r="P13" s="485">
        <v>9.489293992459956</v>
      </c>
    </row>
    <row r="14" spans="2:17" ht="13.5" customHeight="1">
      <c r="B14" s="489">
        <v>2012</v>
      </c>
      <c r="C14" s="487">
        <v>60.399116095253646</v>
      </c>
      <c r="D14" s="492"/>
      <c r="E14" s="485">
        <v>24.83104628252666</v>
      </c>
      <c r="F14" s="487">
        <v>14.769837622221656</v>
      </c>
      <c r="G14" s="485">
        <v>60.688140765716057</v>
      </c>
      <c r="H14" s="485">
        <v>21.615729168355184</v>
      </c>
      <c r="I14" s="487">
        <v>17.696130065927733</v>
      </c>
      <c r="J14" s="488"/>
      <c r="K14" s="485">
        <v>59.512284260070189</v>
      </c>
      <c r="L14" s="485">
        <v>24.899614522560743</v>
      </c>
      <c r="M14" s="485">
        <v>15.58810121736823</v>
      </c>
      <c r="N14" s="485">
        <v>61.436274996605846</v>
      </c>
      <c r="O14" s="485">
        <v>28.644521203936581</v>
      </c>
      <c r="P14" s="485">
        <v>9.919203799456664</v>
      </c>
    </row>
    <row r="15" spans="2:17" ht="13.5" customHeight="1">
      <c r="B15" s="489">
        <v>2013</v>
      </c>
      <c r="C15" s="487">
        <v>60.898108031129638</v>
      </c>
      <c r="D15" s="492"/>
      <c r="E15" s="485">
        <v>24.386356769949774</v>
      </c>
      <c r="F15" s="487">
        <v>14.715535198920193</v>
      </c>
      <c r="G15" s="485">
        <v>58.711391314230532</v>
      </c>
      <c r="H15" s="485">
        <v>22.775154028913157</v>
      </c>
      <c r="I15" s="487">
        <v>18.513454656856901</v>
      </c>
      <c r="J15" s="488"/>
      <c r="K15" s="485">
        <v>60.804449172757138</v>
      </c>
      <c r="L15" s="485">
        <v>23.967239611213078</v>
      </c>
      <c r="M15" s="485">
        <v>15.228311216030482</v>
      </c>
      <c r="N15" s="485">
        <v>63.878007491999945</v>
      </c>
      <c r="O15" s="485">
        <v>27.124172884998863</v>
      </c>
      <c r="P15" s="485">
        <v>8.9978196230009466</v>
      </c>
    </row>
    <row r="16" spans="2:17" ht="13.5" customHeight="1">
      <c r="B16" s="489">
        <v>2014</v>
      </c>
      <c r="C16" s="487">
        <v>60.563628993235852</v>
      </c>
      <c r="D16" s="485"/>
      <c r="E16" s="485">
        <v>24.358678372347107</v>
      </c>
      <c r="F16" s="487">
        <v>15.077692634418829</v>
      </c>
      <c r="G16" s="485">
        <v>59.267017499628373</v>
      </c>
      <c r="H16" s="485">
        <v>21.089530155438748</v>
      </c>
      <c r="I16" s="487">
        <v>19.643452344931656</v>
      </c>
      <c r="J16" s="485"/>
      <c r="K16" s="485">
        <v>59.590071481815876</v>
      </c>
      <c r="L16" s="485">
        <v>25.447055085781333</v>
      </c>
      <c r="M16" s="485">
        <v>14.96287343240216</v>
      </c>
      <c r="N16" s="485">
        <v>63.740247468244483</v>
      </c>
      <c r="O16" s="485">
        <v>26.797947456730022</v>
      </c>
      <c r="P16" s="485">
        <v>9.461805075025385</v>
      </c>
      <c r="Q16" s="130"/>
    </row>
    <row r="17" spans="2:17" ht="13.5" customHeight="1">
      <c r="B17" s="489">
        <v>2015</v>
      </c>
      <c r="C17" s="487">
        <v>60.921065632276992</v>
      </c>
      <c r="D17" s="485"/>
      <c r="E17" s="485">
        <v>23.735684176470908</v>
      </c>
      <c r="F17" s="487">
        <v>15.343250191252618</v>
      </c>
      <c r="G17" s="485">
        <v>59.150481153385982</v>
      </c>
      <c r="H17" s="485">
        <v>21.903190755536393</v>
      </c>
      <c r="I17" s="487">
        <v>18.946328091077714</v>
      </c>
      <c r="J17" s="485"/>
      <c r="K17" s="485">
        <v>60.554172769319869</v>
      </c>
      <c r="L17" s="485">
        <v>23.775660261283292</v>
      </c>
      <c r="M17" s="485">
        <v>15.670166969397133</v>
      </c>
      <c r="N17" s="485">
        <v>63.945034898227448</v>
      </c>
      <c r="O17" s="485">
        <v>26.169006343481406</v>
      </c>
      <c r="P17" s="485">
        <v>9.8859587582899646</v>
      </c>
      <c r="Q17" s="130"/>
    </row>
    <row r="18" spans="2:17" ht="13.5" customHeight="1">
      <c r="B18" s="489">
        <v>2016</v>
      </c>
      <c r="C18" s="487">
        <v>60.187454298312048</v>
      </c>
      <c r="D18" s="485"/>
      <c r="E18" s="485">
        <v>23.902658975759376</v>
      </c>
      <c r="F18" s="487">
        <v>15.909886725930754</v>
      </c>
      <c r="G18" s="485">
        <v>56.491071484120354</v>
      </c>
      <c r="H18" s="485">
        <v>22.387622251408295</v>
      </c>
      <c r="I18" s="487">
        <v>21.121306264470572</v>
      </c>
      <c r="J18" s="485"/>
      <c r="K18" s="485">
        <v>61.198186694710124</v>
      </c>
      <c r="L18" s="485">
        <v>23.358573496512765</v>
      </c>
      <c r="M18" s="485">
        <v>15.443239808778397</v>
      </c>
      <c r="N18" s="485">
        <v>63.213919637099821</v>
      </c>
      <c r="O18" s="485">
        <v>26.753201881894896</v>
      </c>
      <c r="P18" s="485">
        <v>10.032878481005</v>
      </c>
      <c r="Q18" s="130"/>
    </row>
    <row r="19" spans="2:17" ht="13.5" customHeight="1">
      <c r="B19" s="489">
        <v>2017</v>
      </c>
      <c r="C19" s="487">
        <v>59.61834820291476</v>
      </c>
      <c r="D19" s="485"/>
      <c r="E19" s="485">
        <v>23.873671294130155</v>
      </c>
      <c r="F19" s="487">
        <v>16.507980502956087</v>
      </c>
      <c r="G19" s="485">
        <v>55.304054297466593</v>
      </c>
      <c r="H19" s="485">
        <v>23.110583009691123</v>
      </c>
      <c r="I19" s="487">
        <v>21.585362692842434</v>
      </c>
      <c r="J19" s="485"/>
      <c r="K19" s="485">
        <v>60.482119113503217</v>
      </c>
      <c r="L19" s="485">
        <v>23.661767319046497</v>
      </c>
      <c r="M19" s="485">
        <v>15.856113567450956</v>
      </c>
      <c r="N19" s="485">
        <v>63.845857810804787</v>
      </c>
      <c r="O19" s="485">
        <v>25.266324207275577</v>
      </c>
      <c r="P19" s="485">
        <v>10.887817981919946</v>
      </c>
      <c r="Q19" s="130"/>
    </row>
    <row r="20" spans="2:17" ht="13.5" customHeight="1">
      <c r="B20" s="489">
        <v>2018</v>
      </c>
      <c r="C20" s="487">
        <v>60.290243209364249</v>
      </c>
      <c r="D20" s="485"/>
      <c r="E20" s="485">
        <v>23.073282892649903</v>
      </c>
      <c r="F20" s="487">
        <v>16.636473897985848</v>
      </c>
      <c r="G20" s="485">
        <v>57.381180496386065</v>
      </c>
      <c r="H20" s="485">
        <v>21.131745578826553</v>
      </c>
      <c r="I20" s="487">
        <v>21.487073924787381</v>
      </c>
      <c r="J20" s="485"/>
      <c r="K20" s="485">
        <v>60.91067834888112</v>
      </c>
      <c r="L20" s="485">
        <v>23.177207217881861</v>
      </c>
      <c r="M20" s="485">
        <v>15.912114433237024</v>
      </c>
      <c r="N20" s="485">
        <v>63.151440143461834</v>
      </c>
      <c r="O20" s="485">
        <v>25.549442546294376</v>
      </c>
      <c r="P20" s="485">
        <v>11.299117310243787</v>
      </c>
      <c r="Q20" s="130"/>
    </row>
    <row r="21" spans="2:17" ht="13.5" customHeight="1">
      <c r="B21" s="489">
        <v>2019</v>
      </c>
      <c r="C21" s="487">
        <v>60.536163165268832</v>
      </c>
      <c r="D21" s="485"/>
      <c r="E21" s="485">
        <v>22.692388900042662</v>
      </c>
      <c r="F21" s="487">
        <v>16.771447934683657</v>
      </c>
      <c r="G21" s="485">
        <v>59.127926629096393</v>
      </c>
      <c r="H21" s="485">
        <v>20.340276628056149</v>
      </c>
      <c r="I21" s="487">
        <v>20.531796742847703</v>
      </c>
      <c r="J21" s="485"/>
      <c r="K21" s="485">
        <v>59.689930922831401</v>
      </c>
      <c r="L21" s="485">
        <v>23.299971155436651</v>
      </c>
      <c r="M21" s="485">
        <v>17.010097921731333</v>
      </c>
      <c r="N21" s="485">
        <v>64.052171529544751</v>
      </c>
      <c r="O21" s="485">
        <v>24.905601322629394</v>
      </c>
      <c r="P21" s="485">
        <v>11.042227147825473</v>
      </c>
      <c r="Q21" s="130"/>
    </row>
    <row r="22" spans="2:17" ht="13.5" customHeight="1">
      <c r="B22" s="489">
        <v>2020</v>
      </c>
      <c r="C22" s="487">
        <v>61.387081275163034</v>
      </c>
      <c r="D22" s="485"/>
      <c r="E22" s="485">
        <v>21.188330666796279</v>
      </c>
      <c r="F22" s="487">
        <v>17.42458805804068</v>
      </c>
      <c r="G22" s="485">
        <v>59.204429641743609</v>
      </c>
      <c r="H22" s="485">
        <v>18.882547799143811</v>
      </c>
      <c r="I22" s="487">
        <v>21.913022559112576</v>
      </c>
      <c r="J22" s="485"/>
      <c r="K22" s="485">
        <v>61.247446684918515</v>
      </c>
      <c r="L22" s="485">
        <v>22.06790649769454</v>
      </c>
      <c r="M22" s="485">
        <v>16.684646817386945</v>
      </c>
      <c r="N22" s="485">
        <v>65.349010738519013</v>
      </c>
      <c r="O22" s="485">
        <v>23.206339765025721</v>
      </c>
      <c r="P22" s="485">
        <v>11.444649496455257</v>
      </c>
      <c r="Q22" s="130"/>
    </row>
    <row r="23" spans="2:17" ht="13.5" customHeight="1">
      <c r="B23" s="489" t="s">
        <v>426</v>
      </c>
      <c r="C23" s="487">
        <v>58.760726620258275</v>
      </c>
      <c r="D23" s="485"/>
      <c r="E23" s="485">
        <v>21.014667875190217</v>
      </c>
      <c r="F23" s="487">
        <v>20.224605504551416</v>
      </c>
      <c r="G23" s="485">
        <v>55.884037075006667</v>
      </c>
      <c r="H23" s="485">
        <v>19.245253804556416</v>
      </c>
      <c r="I23" s="487">
        <v>24.870709120437027</v>
      </c>
      <c r="J23" s="485"/>
      <c r="K23" s="485">
        <v>58.993183813125739</v>
      </c>
      <c r="L23" s="485">
        <v>20.743494189662425</v>
      </c>
      <c r="M23" s="485">
        <v>20.263321997211818</v>
      </c>
      <c r="N23" s="485">
        <v>63.864765109262834</v>
      </c>
      <c r="O23" s="485">
        <v>25.133115687950013</v>
      </c>
      <c r="P23" s="485">
        <v>11.002119202787812</v>
      </c>
      <c r="Q23" s="130"/>
    </row>
    <row r="24" spans="2:17" ht="4.5" customHeight="1">
      <c r="B24" s="152"/>
      <c r="C24" s="152"/>
      <c r="D24" s="152"/>
      <c r="E24" s="152"/>
      <c r="F24" s="152"/>
      <c r="G24" s="152"/>
      <c r="H24" s="152"/>
      <c r="I24" s="152"/>
      <c r="J24" s="152"/>
      <c r="K24" s="133"/>
      <c r="L24" s="133"/>
      <c r="M24" s="133"/>
      <c r="N24" s="133"/>
      <c r="O24" s="133"/>
      <c r="P24" s="133"/>
    </row>
    <row r="25" spans="2:17" ht="4.5" customHeight="1">
      <c r="B25" s="146"/>
      <c r="C25" s="146"/>
      <c r="D25" s="146"/>
      <c r="E25" s="146"/>
      <c r="F25" s="146"/>
      <c r="G25" s="146"/>
      <c r="H25" s="146"/>
      <c r="I25" s="146"/>
      <c r="J25" s="146"/>
      <c r="K25" s="115"/>
      <c r="L25" s="115"/>
      <c r="M25" s="115"/>
      <c r="N25" s="115"/>
      <c r="O25" s="115"/>
      <c r="P25" s="115"/>
    </row>
    <row r="26" spans="2:17" ht="14.25" customHeight="1">
      <c r="B26" s="981" t="s">
        <v>401</v>
      </c>
      <c r="C26" s="981"/>
      <c r="D26" s="981"/>
      <c r="E26" s="981"/>
      <c r="F26" s="981"/>
      <c r="G26" s="981"/>
      <c r="H26" s="981"/>
      <c r="I26" s="981"/>
      <c r="J26" s="981"/>
      <c r="K26" s="981"/>
      <c r="L26" s="981"/>
      <c r="M26" s="981"/>
      <c r="N26" s="981"/>
      <c r="O26" s="981"/>
      <c r="P26" s="981"/>
    </row>
    <row r="27" spans="2:17" ht="11.25" customHeight="1">
      <c r="B27" s="593" t="s">
        <v>315</v>
      </c>
      <c r="C27" s="163"/>
      <c r="D27" s="163"/>
      <c r="E27" s="163"/>
      <c r="F27" s="163"/>
      <c r="G27" s="163"/>
      <c r="H27" s="163"/>
      <c r="I27" s="163"/>
      <c r="J27" s="163"/>
      <c r="K27" s="116"/>
      <c r="L27" s="116"/>
      <c r="M27" s="116"/>
      <c r="N27" s="116"/>
      <c r="O27" s="116"/>
      <c r="P27" s="116"/>
    </row>
    <row r="28" spans="2:17" ht="11.25" customHeight="1">
      <c r="B28" s="593" t="s">
        <v>402</v>
      </c>
      <c r="C28" s="163"/>
      <c r="D28" s="163"/>
      <c r="E28" s="163"/>
      <c r="F28" s="163"/>
      <c r="G28" s="163"/>
      <c r="H28" s="163"/>
      <c r="I28" s="163"/>
      <c r="J28" s="163"/>
      <c r="K28" s="116"/>
      <c r="L28" s="116"/>
      <c r="M28" s="116"/>
      <c r="N28" s="116"/>
      <c r="O28" s="116"/>
      <c r="P28" s="116"/>
    </row>
    <row r="29" spans="2:17" ht="11.25" customHeight="1">
      <c r="B29" s="122" t="s">
        <v>161</v>
      </c>
      <c r="C29" s="163"/>
      <c r="D29" s="163"/>
      <c r="E29" s="163"/>
      <c r="F29" s="163"/>
      <c r="G29" s="163"/>
      <c r="H29" s="163"/>
      <c r="I29" s="163"/>
      <c r="J29" s="163"/>
      <c r="K29" s="116"/>
      <c r="L29" s="116"/>
      <c r="M29" s="116"/>
      <c r="N29" s="116"/>
      <c r="O29" s="116"/>
      <c r="P29" s="116"/>
    </row>
    <row r="30" spans="2:17" ht="11.25" customHeight="1">
      <c r="B30" s="203" t="s">
        <v>218</v>
      </c>
      <c r="C30" s="171"/>
      <c r="D30" s="171"/>
      <c r="E30" s="171"/>
      <c r="F30" s="171"/>
      <c r="G30" s="171"/>
      <c r="H30" s="171"/>
      <c r="I30" s="171"/>
      <c r="J30" s="171"/>
      <c r="K30" s="116"/>
      <c r="L30" s="116"/>
      <c r="M30" s="116"/>
      <c r="N30" s="116"/>
      <c r="O30" s="116"/>
      <c r="P30" s="116"/>
    </row>
    <row r="31" spans="2:17" ht="12.75" customHeight="1">
      <c r="B31" s="171"/>
      <c r="C31" s="116"/>
      <c r="D31" s="116"/>
      <c r="E31" s="116"/>
      <c r="F31" s="116"/>
      <c r="G31" s="116"/>
      <c r="H31" s="116"/>
      <c r="I31" s="116"/>
      <c r="J31" s="116"/>
      <c r="K31" s="116"/>
      <c r="L31" s="116"/>
      <c r="M31" s="116"/>
      <c r="N31" s="116"/>
      <c r="O31" s="116"/>
      <c r="P31" s="116"/>
    </row>
    <row r="32" spans="2:17">
      <c r="B32" s="155"/>
      <c r="C32" s="184"/>
      <c r="E32" s="184"/>
      <c r="F32" s="184"/>
      <c r="G32" s="184"/>
      <c r="H32" s="184"/>
      <c r="I32" s="184"/>
      <c r="K32" s="184"/>
      <c r="L32" s="184"/>
      <c r="M32" s="184"/>
      <c r="N32" s="184"/>
      <c r="O32" s="184"/>
      <c r="P32" s="184"/>
    </row>
    <row r="33" spans="2:32">
      <c r="B33" s="155"/>
      <c r="C33" s="184"/>
      <c r="E33" s="184"/>
      <c r="F33" s="184"/>
      <c r="G33" s="184"/>
      <c r="H33" s="184"/>
      <c r="I33" s="184"/>
      <c r="K33" s="184"/>
      <c r="L33" s="184"/>
      <c r="M33" s="184"/>
      <c r="N33" s="184"/>
      <c r="O33" s="184"/>
      <c r="P33" s="184"/>
    </row>
    <row r="34" spans="2:32" ht="13.5" customHeight="1">
      <c r="B34" s="155"/>
      <c r="C34" s="184"/>
      <c r="E34" s="184"/>
      <c r="F34" s="184"/>
      <c r="G34" s="184"/>
      <c r="H34" s="184"/>
      <c r="I34" s="184"/>
      <c r="K34" s="184"/>
      <c r="L34" s="184"/>
      <c r="M34" s="184"/>
      <c r="N34" s="184"/>
      <c r="O34" s="184"/>
      <c r="P34" s="184"/>
      <c r="Q34" s="119"/>
    </row>
    <row r="35" spans="2:32" ht="12.75" customHeight="1">
      <c r="B35" s="155"/>
      <c r="C35" s="184"/>
      <c r="E35" s="184"/>
      <c r="F35" s="184"/>
      <c r="G35" s="184"/>
      <c r="H35" s="184"/>
      <c r="I35" s="184"/>
      <c r="K35" s="184"/>
      <c r="L35" s="184"/>
      <c r="M35" s="184"/>
      <c r="N35" s="184"/>
      <c r="O35" s="184"/>
      <c r="P35" s="184"/>
      <c r="Q35" s="339"/>
    </row>
    <row r="36" spans="2:32" ht="12.75" customHeight="1">
      <c r="B36" s="155"/>
      <c r="C36" s="184"/>
      <c r="E36" s="184"/>
      <c r="F36" s="184"/>
      <c r="G36" s="184"/>
      <c r="H36" s="184"/>
      <c r="I36" s="184"/>
      <c r="K36" s="184"/>
      <c r="L36" s="184"/>
      <c r="M36" s="184"/>
      <c r="N36" s="184"/>
      <c r="O36" s="184"/>
      <c r="P36" s="184"/>
      <c r="Q36" s="339"/>
    </row>
    <row r="37" spans="2:32" ht="12.75" customHeight="1">
      <c r="B37" s="155"/>
      <c r="C37" s="184"/>
      <c r="E37" s="184"/>
      <c r="F37" s="184"/>
      <c r="G37" s="184"/>
      <c r="H37" s="184"/>
      <c r="I37" s="184"/>
      <c r="K37" s="184"/>
      <c r="L37" s="184"/>
      <c r="M37" s="184"/>
      <c r="N37" s="184"/>
      <c r="O37" s="184"/>
      <c r="P37" s="184"/>
      <c r="Q37" s="339"/>
    </row>
    <row r="38" spans="2:32" ht="25.5" customHeight="1">
      <c r="B38" s="155"/>
      <c r="C38" s="184"/>
      <c r="E38" s="184"/>
      <c r="F38" s="184"/>
      <c r="G38" s="184"/>
      <c r="H38" s="184"/>
      <c r="I38" s="184"/>
      <c r="K38" s="184"/>
      <c r="L38" s="184"/>
      <c r="M38" s="184"/>
      <c r="N38" s="184"/>
      <c r="O38" s="184"/>
      <c r="P38" s="184"/>
      <c r="Q38" s="339"/>
    </row>
    <row r="39" spans="2:32" ht="16.5" customHeight="1">
      <c r="B39" s="155"/>
      <c r="C39" s="184"/>
      <c r="E39" s="184"/>
      <c r="F39" s="184"/>
      <c r="G39" s="184"/>
      <c r="H39" s="184"/>
      <c r="I39" s="184"/>
      <c r="K39" s="184"/>
      <c r="L39" s="184"/>
      <c r="M39" s="184"/>
      <c r="N39" s="184"/>
      <c r="O39" s="184"/>
      <c r="P39" s="184"/>
      <c r="Q39" s="339"/>
    </row>
    <row r="40" spans="2:32" ht="16.5" customHeight="1">
      <c r="B40" s="155"/>
      <c r="C40" s="184"/>
      <c r="E40" s="184"/>
      <c r="F40" s="184"/>
      <c r="G40" s="184"/>
      <c r="H40" s="184"/>
      <c r="I40" s="184"/>
      <c r="K40" s="184"/>
      <c r="L40" s="184"/>
      <c r="M40" s="184"/>
      <c r="N40" s="184"/>
      <c r="O40" s="184"/>
      <c r="P40" s="184"/>
      <c r="Q40" s="368"/>
    </row>
    <row r="41" spans="2:32" ht="16.5" customHeight="1">
      <c r="B41" s="155"/>
      <c r="C41" s="184"/>
      <c r="E41" s="184"/>
      <c r="F41" s="184"/>
      <c r="G41" s="184"/>
      <c r="H41" s="184"/>
      <c r="I41" s="184"/>
      <c r="K41" s="184"/>
      <c r="L41" s="184"/>
      <c r="M41" s="184"/>
      <c r="N41" s="184"/>
      <c r="O41" s="184"/>
      <c r="P41" s="184"/>
      <c r="Q41" s="119"/>
    </row>
    <row r="42" spans="2:32" ht="16.5" customHeight="1" thickBot="1">
      <c r="B42" s="155"/>
      <c r="C42" s="184"/>
      <c r="E42" s="184"/>
      <c r="F42" s="184"/>
      <c r="G42" s="184"/>
      <c r="H42" s="184"/>
      <c r="I42" s="184"/>
      <c r="K42" s="184"/>
      <c r="L42" s="184"/>
      <c r="M42" s="184"/>
      <c r="N42" s="184"/>
      <c r="O42" s="184"/>
      <c r="P42" s="184"/>
      <c r="Q42" s="119"/>
    </row>
    <row r="43" spans="2:32" ht="16.5" customHeight="1" thickTop="1">
      <c r="B43" s="155"/>
      <c r="C43" s="184"/>
      <c r="E43" s="184"/>
      <c r="F43" s="184"/>
      <c r="G43" s="184"/>
      <c r="H43" s="184"/>
      <c r="I43" s="184"/>
      <c r="K43" s="184"/>
      <c r="L43" s="184"/>
      <c r="M43" s="184"/>
      <c r="N43" s="184"/>
      <c r="O43" s="184"/>
      <c r="P43" s="184"/>
      <c r="Q43" s="119"/>
      <c r="R43" s="999"/>
      <c r="S43" s="999"/>
      <c r="T43" s="999"/>
      <c r="U43" s="999"/>
      <c r="V43" s="999"/>
      <c r="W43" s="449"/>
      <c r="X43" s="56"/>
      <c r="Y43" s="987" t="s">
        <v>289</v>
      </c>
      <c r="Z43" s="987" t="s">
        <v>290</v>
      </c>
      <c r="AA43" s="987" t="s">
        <v>291</v>
      </c>
      <c r="AB43" s="996" t="s">
        <v>292</v>
      </c>
      <c r="AC43" s="987" t="s">
        <v>293</v>
      </c>
      <c r="AD43" s="56"/>
      <c r="AE43" s="987" t="s">
        <v>290</v>
      </c>
      <c r="AF43" s="987" t="s">
        <v>291</v>
      </c>
    </row>
    <row r="44" spans="2:32" ht="16.5" customHeight="1">
      <c r="B44" s="127"/>
      <c r="C44" s="184"/>
      <c r="E44" s="184"/>
      <c r="F44" s="184"/>
      <c r="G44" s="184"/>
      <c r="H44" s="184"/>
      <c r="I44" s="184"/>
      <c r="K44" s="184"/>
      <c r="L44" s="184"/>
      <c r="M44" s="184"/>
      <c r="N44" s="184"/>
      <c r="O44" s="184"/>
      <c r="P44" s="184"/>
      <c r="Q44" s="119"/>
      <c r="R44" s="990" t="s">
        <v>294</v>
      </c>
      <c r="S44" s="990"/>
      <c r="T44" s="853" t="s">
        <v>295</v>
      </c>
      <c r="U44" s="992" t="s">
        <v>296</v>
      </c>
      <c r="V44" s="994" t="s">
        <v>297</v>
      </c>
      <c r="W44" s="585"/>
      <c r="X44" s="56"/>
      <c r="Y44" s="988"/>
      <c r="Z44" s="988"/>
      <c r="AA44" s="988"/>
      <c r="AB44" s="997"/>
      <c r="AC44" s="988"/>
      <c r="AD44" s="56"/>
      <c r="AE44" s="988"/>
      <c r="AF44" s="988"/>
    </row>
    <row r="45" spans="2:32" ht="16.5" customHeight="1" thickBot="1">
      <c r="B45" s="155"/>
      <c r="C45" s="184"/>
      <c r="E45" s="184"/>
      <c r="F45" s="184"/>
      <c r="G45" s="184"/>
      <c r="H45" s="184"/>
      <c r="I45" s="184"/>
      <c r="K45" s="184"/>
      <c r="L45" s="184"/>
      <c r="M45" s="184"/>
      <c r="N45" s="184"/>
      <c r="O45" s="184"/>
      <c r="P45" s="184"/>
      <c r="Q45" s="119"/>
      <c r="R45" s="584" t="s">
        <v>298</v>
      </c>
      <c r="S45" s="584" t="s">
        <v>70</v>
      </c>
      <c r="T45" s="991"/>
      <c r="U45" s="993"/>
      <c r="V45" s="995"/>
      <c r="W45" s="585"/>
      <c r="X45" s="56"/>
      <c r="Y45" s="989"/>
      <c r="Z45" s="989"/>
      <c r="AA45" s="989"/>
      <c r="AB45" s="998"/>
      <c r="AC45" s="989"/>
      <c r="AD45" s="56"/>
      <c r="AE45" s="989"/>
      <c r="AF45" s="989"/>
    </row>
    <row r="46" spans="2:32" ht="16.5" customHeight="1" thickTop="1">
      <c r="B46" s="155"/>
      <c r="C46" s="184"/>
      <c r="E46" s="184"/>
      <c r="F46" s="184"/>
      <c r="G46" s="184"/>
      <c r="H46" s="184"/>
      <c r="I46" s="184"/>
      <c r="K46" s="184"/>
      <c r="L46" s="184"/>
      <c r="M46" s="184"/>
      <c r="N46" s="184"/>
      <c r="O46" s="184"/>
      <c r="P46" s="184"/>
      <c r="Q46" s="119"/>
      <c r="R46" s="561"/>
      <c r="S46" s="561"/>
      <c r="T46" s="561"/>
      <c r="U46" s="561"/>
      <c r="V46" s="563"/>
      <c r="W46" s="564"/>
      <c r="X46" s="56"/>
      <c r="Y46" s="56"/>
      <c r="Z46" s="56"/>
      <c r="AA46" s="56"/>
      <c r="AB46" s="56"/>
      <c r="AC46" s="56"/>
      <c r="AD46" s="56"/>
      <c r="AE46" s="561"/>
      <c r="AF46" s="561"/>
    </row>
    <row r="47" spans="2:32" ht="16.5" customHeight="1">
      <c r="B47" s="155"/>
      <c r="C47" s="184"/>
      <c r="E47" s="184"/>
      <c r="F47" s="184"/>
      <c r="G47" s="184"/>
      <c r="H47" s="184"/>
      <c r="I47" s="184"/>
      <c r="K47" s="184"/>
      <c r="L47" s="184"/>
      <c r="M47" s="184"/>
      <c r="N47" s="184"/>
      <c r="O47" s="184"/>
      <c r="P47" s="184"/>
      <c r="Q47" s="119"/>
      <c r="R47" s="577"/>
      <c r="S47" s="578"/>
      <c r="T47" s="578"/>
      <c r="U47" s="565"/>
      <c r="V47" s="579"/>
      <c r="W47" s="567"/>
      <c r="X47" s="74"/>
      <c r="Y47" s="568"/>
      <c r="Z47" s="569"/>
      <c r="AA47" s="569"/>
      <c r="AB47" s="570"/>
      <c r="AC47" s="565"/>
      <c r="AD47" s="74"/>
      <c r="AE47" s="571"/>
      <c r="AF47" s="572"/>
    </row>
    <row r="48" spans="2:32" ht="16.5" customHeight="1" thickBot="1">
      <c r="B48" s="127"/>
      <c r="C48" s="184"/>
      <c r="E48" s="184"/>
      <c r="F48" s="184"/>
      <c r="G48" s="184"/>
      <c r="H48" s="184"/>
      <c r="I48" s="184"/>
      <c r="K48" s="184"/>
      <c r="L48" s="184"/>
      <c r="M48" s="184"/>
      <c r="N48" s="184"/>
      <c r="O48" s="184"/>
      <c r="P48" s="184"/>
      <c r="Q48" s="119"/>
      <c r="R48" s="581"/>
      <c r="S48" s="580"/>
      <c r="T48" s="580"/>
      <c r="U48" s="582"/>
      <c r="V48" s="566"/>
      <c r="W48" s="562"/>
      <c r="X48" s="562"/>
      <c r="Y48" s="573"/>
      <c r="Z48" s="574"/>
      <c r="AA48" s="569"/>
      <c r="AB48" s="575"/>
      <c r="AC48" s="576"/>
      <c r="AD48" s="562"/>
      <c r="AE48" s="571"/>
      <c r="AF48" s="572"/>
    </row>
    <row r="49" spans="17:32" ht="16.5" customHeight="1" thickTop="1">
      <c r="Q49" s="119"/>
      <c r="R49" s="586">
        <v>59.332305106765482</v>
      </c>
      <c r="S49" s="586">
        <v>63.944163823987665</v>
      </c>
      <c r="T49" s="586">
        <v>1.9071902201431086</v>
      </c>
      <c r="U49" s="583"/>
      <c r="V49" s="587">
        <v>2666</v>
      </c>
      <c r="W49" s="561"/>
      <c r="X49" s="561"/>
      <c r="Y49" s="568" t="e">
        <f>+#REF!-#REF!</f>
        <v>#REF!</v>
      </c>
      <c r="Z49" s="569" t="e">
        <f>Y49/SQRT(#REF!^2+#REF!^2)</f>
        <v>#REF!</v>
      </c>
      <c r="AA49" s="569" t="e">
        <f>2*(1-NORMSDIST(ABS(Z49)))</f>
        <v>#REF!</v>
      </c>
      <c r="AB49" s="570">
        <f>NORMSINV(0.975)</f>
        <v>1.9599639845400536</v>
      </c>
      <c r="AC49" s="565" t="e">
        <f>IF(Z49&gt;=AB49,"SI",IF(Z49&lt;=-AB49,"Si","No"))</f>
        <v>#REF!</v>
      </c>
      <c r="AD49" s="74" t="e">
        <f>IF(AA49&lt;0.015,"***",IF(AA49&lt;0.055,"**",IF(AA49&lt;0.105,"*","")))</f>
        <v>#REF!</v>
      </c>
      <c r="AE49" s="571" t="e">
        <f>_xlfn.T.DIST.2T(ABS(Z49),V49-1)</f>
        <v>#REF!</v>
      </c>
      <c r="AF49" s="572" t="e">
        <f>IF(AE49&lt;0.015,"***",IF(AE49&lt;0.055,"**",IF(AE49&lt;0.105,"*","")))</f>
        <v>#REF!</v>
      </c>
    </row>
    <row r="50" spans="17:32" ht="16.5" customHeight="1">
      <c r="Q50" s="119"/>
      <c r="R50" s="586">
        <v>20.462316515938205</v>
      </c>
      <c r="S50" s="586">
        <v>23.966633587827218</v>
      </c>
      <c r="T50" s="586">
        <v>4.029276538921037</v>
      </c>
      <c r="U50" s="583"/>
      <c r="V50" s="588">
        <v>1003</v>
      </c>
      <c r="W50" s="561"/>
      <c r="X50" s="561"/>
      <c r="Y50" s="568" t="e">
        <f>+#REF!-#REF!</f>
        <v>#REF!</v>
      </c>
      <c r="Z50" s="569" t="e">
        <f>Y50/SQRT(#REF!^2+#REF!^2)</f>
        <v>#REF!</v>
      </c>
      <c r="AA50" s="569" t="e">
        <f>2*(1-NORMSDIST(ABS(Z50)))</f>
        <v>#REF!</v>
      </c>
      <c r="AB50" s="570">
        <f>NORMSINV(0.975)</f>
        <v>1.9599639845400536</v>
      </c>
      <c r="AC50" s="565" t="e">
        <f>IF(Z50&gt;=AB50,"SI",IF(Z50&lt;=-AB50,"Si","No"))</f>
        <v>#REF!</v>
      </c>
      <c r="AD50" s="74" t="e">
        <f>IF(AA50&lt;0.015,"***",IF(AA50&lt;0.055,"**",IF(AA50&lt;0.105,"*","")))</f>
        <v>#REF!</v>
      </c>
      <c r="AE50" s="571" t="e">
        <f>_xlfn.T.DIST.2T(ABS(Z50),V50-1)</f>
        <v>#REF!</v>
      </c>
      <c r="AF50" s="572" t="e">
        <f>IF(AE50&lt;0.015,"***",IF(AE50&lt;0.055,"**",IF(AE50&lt;0.105,"*","")))</f>
        <v>#REF!</v>
      </c>
    </row>
    <row r="51" spans="17:32" ht="16.5" customHeight="1">
      <c r="Q51" s="119"/>
      <c r="R51" s="586">
        <v>14.469947500223569</v>
      </c>
      <c r="S51" s="586">
        <v>18.0288888982952</v>
      </c>
      <c r="T51" s="586">
        <v>5.6056895790658885</v>
      </c>
      <c r="U51" s="583"/>
      <c r="V51" s="588">
        <v>576</v>
      </c>
      <c r="W51" s="561"/>
      <c r="X51" s="561"/>
      <c r="Y51" s="568" t="e">
        <f>+#REF!-#REF!</f>
        <v>#REF!</v>
      </c>
      <c r="Z51" s="569" t="e">
        <f>Y51/SQRT(#REF!^2+#REF!^2)</f>
        <v>#REF!</v>
      </c>
      <c r="AA51" s="569" t="e">
        <f>2*(1-NORMSDIST(ABS(Z51)))</f>
        <v>#REF!</v>
      </c>
      <c r="AB51" s="570">
        <f>NORMSINV(0.975)</f>
        <v>1.9599639845400536</v>
      </c>
      <c r="AC51" s="565" t="e">
        <f>IF(Z51&gt;=AB51,"SI",IF(Z51&lt;=-AB51,"Si","No"))</f>
        <v>#REF!</v>
      </c>
      <c r="AD51" s="74" t="e">
        <f>IF(AA51&lt;0.015,"***",IF(AA51&lt;0.055,"**",IF(AA51&lt;0.105,"*","")))</f>
        <v>#REF!</v>
      </c>
      <c r="AE51" s="571" t="e">
        <f>_xlfn.T.DIST.2T(ABS(Z51),V51-1)</f>
        <v>#REF!</v>
      </c>
      <c r="AF51" s="572" t="e">
        <f>IF(AE51&lt;0.015,"***",IF(AE51&lt;0.055,"**",IF(AE51&lt;0.105,"*","")))</f>
        <v>#REF!</v>
      </c>
    </row>
    <row r="52" spans="17:32" ht="16.5" customHeight="1">
      <c r="Q52" s="119"/>
    </row>
    <row r="53" spans="17:32" ht="16.5" customHeight="1" thickBot="1">
      <c r="Q53" s="119"/>
    </row>
    <row r="54" spans="17:32" ht="16.5" customHeight="1" thickTop="1">
      <c r="Q54" s="119"/>
      <c r="R54" s="999"/>
      <c r="S54" s="999"/>
      <c r="T54" s="999"/>
      <c r="U54" s="999"/>
      <c r="V54" s="999"/>
      <c r="W54" s="449"/>
      <c r="X54" s="56"/>
      <c r="Y54" s="987" t="s">
        <v>289</v>
      </c>
      <c r="Z54" s="987" t="s">
        <v>290</v>
      </c>
      <c r="AA54" s="987" t="s">
        <v>291</v>
      </c>
      <c r="AB54" s="996" t="s">
        <v>292</v>
      </c>
      <c r="AC54" s="987" t="s">
        <v>293</v>
      </c>
      <c r="AD54" s="56"/>
      <c r="AE54" s="987" t="s">
        <v>290</v>
      </c>
      <c r="AF54" s="987" t="s">
        <v>291</v>
      </c>
    </row>
    <row r="55" spans="17:32" ht="16.5" customHeight="1">
      <c r="Q55" s="119"/>
      <c r="R55" s="990" t="s">
        <v>294</v>
      </c>
      <c r="S55" s="990"/>
      <c r="T55" s="853" t="s">
        <v>295</v>
      </c>
      <c r="U55" s="992" t="s">
        <v>296</v>
      </c>
      <c r="V55" s="994" t="s">
        <v>297</v>
      </c>
      <c r="W55" s="585"/>
      <c r="X55" s="56"/>
      <c r="Y55" s="988"/>
      <c r="Z55" s="988"/>
      <c r="AA55" s="988"/>
      <c r="AB55" s="997"/>
      <c r="AC55" s="988"/>
      <c r="AD55" s="56"/>
      <c r="AE55" s="988"/>
      <c r="AF55" s="988"/>
    </row>
    <row r="56" spans="17:32" ht="14.25" thickBot="1">
      <c r="R56" s="584" t="s">
        <v>298</v>
      </c>
      <c r="S56" s="584" t="s">
        <v>70</v>
      </c>
      <c r="T56" s="991"/>
      <c r="U56" s="993"/>
      <c r="V56" s="995"/>
      <c r="W56" s="585"/>
      <c r="X56" s="56"/>
      <c r="Y56" s="989"/>
      <c r="Z56" s="989"/>
      <c r="AA56" s="989"/>
      <c r="AB56" s="998"/>
      <c r="AC56" s="989"/>
      <c r="AD56" s="56"/>
      <c r="AE56" s="989"/>
      <c r="AF56" s="989"/>
    </row>
    <row r="57" spans="17:32" ht="14.25" thickTop="1">
      <c r="R57" s="561"/>
      <c r="S57" s="561"/>
      <c r="T57" s="561"/>
      <c r="U57" s="561"/>
      <c r="V57" s="563"/>
      <c r="W57" s="564"/>
      <c r="X57" s="56"/>
      <c r="Y57" s="56"/>
      <c r="Z57" s="56"/>
      <c r="AA57" s="56"/>
      <c r="AB57" s="56"/>
      <c r="AC57" s="56"/>
      <c r="AD57" s="56"/>
      <c r="AE57" s="561"/>
      <c r="AF57" s="561"/>
    </row>
    <row r="58" spans="17:32" ht="12.75" customHeight="1">
      <c r="R58" s="577"/>
      <c r="S58" s="578"/>
      <c r="T58" s="578"/>
      <c r="U58" s="565"/>
      <c r="V58" s="579"/>
      <c r="W58" s="567"/>
      <c r="X58" s="74"/>
      <c r="Y58" s="568"/>
      <c r="Z58" s="569"/>
      <c r="AA58" s="569"/>
      <c r="AB58" s="570"/>
      <c r="AC58" s="565"/>
      <c r="AD58" s="74"/>
      <c r="AE58" s="571"/>
      <c r="AF58" s="572"/>
    </row>
    <row r="59" spans="17:32" ht="13.5" thickBot="1">
      <c r="R59" s="581"/>
      <c r="S59" s="580"/>
      <c r="T59" s="580"/>
      <c r="U59" s="582"/>
      <c r="V59" s="566"/>
      <c r="W59" s="562"/>
      <c r="X59" s="562"/>
      <c r="Y59" s="573"/>
      <c r="Z59" s="574"/>
      <c r="AA59" s="569"/>
      <c r="AB59" s="575"/>
      <c r="AC59" s="576"/>
      <c r="AD59" s="562"/>
      <c r="AE59" s="571"/>
      <c r="AF59" s="572"/>
    </row>
    <row r="60" spans="17:32" ht="13.5" thickTop="1">
      <c r="R60" s="586">
        <v>54.138441669569524</v>
      </c>
      <c r="S60" s="586">
        <v>65.101755245739795</v>
      </c>
      <c r="T60" s="586">
        <v>4.694651496853794</v>
      </c>
      <c r="U60" s="583"/>
      <c r="V60" s="587">
        <v>308</v>
      </c>
      <c r="W60" s="561"/>
      <c r="X60" s="561"/>
      <c r="Y60" s="568" t="e">
        <f>+#REF!-#REF!</f>
        <v>#REF!</v>
      </c>
      <c r="Z60" s="569" t="e">
        <f>Y60/SQRT(#REF!^2+#REF!^2)</f>
        <v>#REF!</v>
      </c>
      <c r="AA60" s="569" t="e">
        <f>2*(1-NORMSDIST(ABS(Z60)))</f>
        <v>#REF!</v>
      </c>
      <c r="AB60" s="570">
        <f>NORMSINV(0.975)</f>
        <v>1.9599639845400536</v>
      </c>
      <c r="AC60" s="565" t="e">
        <f>IF(Z60&gt;=AB60,"SI",IF(Z60&lt;=-AB60,"Si","No"))</f>
        <v>#REF!</v>
      </c>
      <c r="AD60" s="74" t="e">
        <f>IF(AA60&lt;0.015,"***",IF(AA60&lt;0.055,"**",IF(AA60&lt;0.105,"*","")))</f>
        <v>#REF!</v>
      </c>
      <c r="AE60" s="571" t="e">
        <f>_xlfn.T.DIST.2T(ABS(Z60),V60-1)</f>
        <v>#REF!</v>
      </c>
      <c r="AF60" s="572" t="e">
        <f>IF(AE60&lt;0.015,"***",IF(AE60&lt;0.055,"**",IF(AE60&lt;0.105,"*","")))</f>
        <v>#REF!</v>
      </c>
    </row>
    <row r="61" spans="17:32">
      <c r="R61" s="586">
        <v>16.276883296502081</v>
      </c>
      <c r="S61" s="586">
        <v>24.276009989360663</v>
      </c>
      <c r="T61" s="586">
        <v>10.199689556062237</v>
      </c>
      <c r="U61" s="583"/>
      <c r="V61" s="588">
        <v>107</v>
      </c>
      <c r="W61" s="561"/>
      <c r="X61" s="561"/>
      <c r="Y61" s="568" t="e">
        <f>+#REF!-#REF!</f>
        <v>#REF!</v>
      </c>
      <c r="Z61" s="569" t="e">
        <f>Y61/SQRT(#REF!^2+#REF!^2)</f>
        <v>#REF!</v>
      </c>
      <c r="AA61" s="569" t="e">
        <f>2*(1-NORMSDIST(ABS(Z61)))</f>
        <v>#REF!</v>
      </c>
      <c r="AB61" s="570">
        <f>NORMSINV(0.975)</f>
        <v>1.9599639845400536</v>
      </c>
      <c r="AC61" s="565" t="e">
        <f>IF(Z61&gt;=AB61,"SI",IF(Z61&lt;=-AB61,"Si","No"))</f>
        <v>#REF!</v>
      </c>
      <c r="AD61" s="74" t="e">
        <f>IF(AA61&lt;0.015,"***",IF(AA61&lt;0.055,"**",IF(AA61&lt;0.105,"*","")))</f>
        <v>#REF!</v>
      </c>
      <c r="AE61" s="571" t="e">
        <f>_xlfn.T.DIST.2T(ABS(Z61),V61-1)</f>
        <v>#REF!</v>
      </c>
      <c r="AF61" s="572" t="e">
        <f>IF(AE61&lt;0.015,"***",IF(AE61&lt;0.055,"**",IF(AE61&lt;0.105,"*","")))</f>
        <v>#REF!</v>
      </c>
    </row>
    <row r="62" spans="17:32">
      <c r="R62" s="586">
        <v>16.239588539404263</v>
      </c>
      <c r="S62" s="586">
        <v>25.026569949312496</v>
      </c>
      <c r="T62" s="586">
        <v>11.037706837125475</v>
      </c>
      <c r="U62" s="583"/>
      <c r="V62" s="588">
        <v>89</v>
      </c>
      <c r="W62" s="561"/>
      <c r="X62" s="561"/>
      <c r="Y62" s="568" t="e">
        <f>+#REF!-#REF!</f>
        <v>#REF!</v>
      </c>
      <c r="Z62" s="569" t="e">
        <f>Y62/SQRT(#REF!^2+#REF!^2)</f>
        <v>#REF!</v>
      </c>
      <c r="AA62" s="569" t="e">
        <f>2*(1-NORMSDIST(ABS(Z62)))</f>
        <v>#REF!</v>
      </c>
      <c r="AB62" s="570">
        <f>NORMSINV(0.975)</f>
        <v>1.9599639845400536</v>
      </c>
      <c r="AC62" s="565" t="e">
        <f>IF(Z62&gt;=AB62,"SI",IF(Z62&lt;=-AB62,"Si","No"))</f>
        <v>#REF!</v>
      </c>
      <c r="AD62" s="74" t="e">
        <f>IF(AA62&lt;0.015,"***",IF(AA62&lt;0.055,"**",IF(AA62&lt;0.105,"*","")))</f>
        <v>#REF!</v>
      </c>
      <c r="AE62" s="571" t="e">
        <f>_xlfn.T.DIST.2T(ABS(Z62),V62-1)</f>
        <v>#REF!</v>
      </c>
      <c r="AF62" s="572" t="e">
        <f>IF(AE62&lt;0.015,"***",IF(AE62&lt;0.055,"**",IF(AE62&lt;0.105,"*","")))</f>
        <v>#REF!</v>
      </c>
    </row>
    <row r="64" spans="17:32" ht="13.5" thickBot="1"/>
    <row r="65" spans="18:32" ht="14.25" thickTop="1">
      <c r="R65" s="999"/>
      <c r="S65" s="999"/>
      <c r="T65" s="999"/>
      <c r="U65" s="999"/>
      <c r="V65" s="999"/>
      <c r="W65" s="449"/>
      <c r="X65" s="56"/>
      <c r="Y65" s="987" t="s">
        <v>289</v>
      </c>
      <c r="Z65" s="987" t="s">
        <v>290</v>
      </c>
      <c r="AA65" s="987" t="s">
        <v>291</v>
      </c>
      <c r="AB65" s="996" t="s">
        <v>292</v>
      </c>
      <c r="AC65" s="987" t="s">
        <v>293</v>
      </c>
      <c r="AD65" s="56"/>
      <c r="AE65" s="987" t="s">
        <v>290</v>
      </c>
      <c r="AF65" s="987" t="s">
        <v>291</v>
      </c>
    </row>
    <row r="66" spans="18:32" ht="13.5" customHeight="1">
      <c r="R66" s="990" t="s">
        <v>294</v>
      </c>
      <c r="S66" s="990"/>
      <c r="T66" s="853" t="s">
        <v>295</v>
      </c>
      <c r="U66" s="992" t="s">
        <v>296</v>
      </c>
      <c r="V66" s="994" t="s">
        <v>297</v>
      </c>
      <c r="W66" s="585"/>
      <c r="X66" s="56"/>
      <c r="Y66" s="988"/>
      <c r="Z66" s="988"/>
      <c r="AA66" s="988"/>
      <c r="AB66" s="997"/>
      <c r="AC66" s="988"/>
      <c r="AD66" s="56"/>
      <c r="AE66" s="988"/>
      <c r="AF66" s="988"/>
    </row>
    <row r="67" spans="18:32" ht="14.25" thickBot="1">
      <c r="R67" s="584" t="s">
        <v>298</v>
      </c>
      <c r="S67" s="584" t="s">
        <v>70</v>
      </c>
      <c r="T67" s="991"/>
      <c r="U67" s="993"/>
      <c r="V67" s="995"/>
      <c r="W67" s="585"/>
      <c r="X67" s="56"/>
      <c r="Y67" s="989"/>
      <c r="Z67" s="989"/>
      <c r="AA67" s="989"/>
      <c r="AB67" s="998"/>
      <c r="AC67" s="989"/>
      <c r="AD67" s="56"/>
      <c r="AE67" s="989"/>
      <c r="AF67" s="989"/>
    </row>
    <row r="68" spans="18:32" ht="14.25" thickTop="1">
      <c r="R68" s="561"/>
      <c r="S68" s="561"/>
      <c r="T68" s="561"/>
      <c r="U68" s="561"/>
      <c r="V68" s="563"/>
      <c r="W68" s="564"/>
      <c r="X68" s="56"/>
      <c r="Y68" s="56"/>
      <c r="Z68" s="56"/>
      <c r="AA68" s="56"/>
      <c r="AB68" s="56"/>
      <c r="AC68" s="56"/>
      <c r="AD68" s="56"/>
      <c r="AE68" s="561"/>
      <c r="AF68" s="561"/>
    </row>
    <row r="69" spans="18:32">
      <c r="R69" s="577"/>
      <c r="S69" s="578"/>
      <c r="T69" s="578"/>
      <c r="U69" s="565"/>
      <c r="V69" s="579"/>
      <c r="W69" s="567"/>
      <c r="X69" s="74"/>
      <c r="Y69" s="568"/>
      <c r="Z69" s="569"/>
      <c r="AA69" s="569"/>
      <c r="AB69" s="570"/>
      <c r="AC69" s="565"/>
      <c r="AD69" s="74"/>
      <c r="AE69" s="571"/>
      <c r="AF69" s="572"/>
    </row>
    <row r="70" spans="18:32">
      <c r="R70" s="581"/>
      <c r="S70" s="580"/>
      <c r="T70" s="580"/>
      <c r="U70" s="582"/>
      <c r="V70" s="566"/>
      <c r="W70" s="562"/>
      <c r="X70" s="562"/>
      <c r="Y70" s="573"/>
      <c r="Z70" s="574"/>
      <c r="AA70" s="569"/>
      <c r="AB70" s="575"/>
      <c r="AC70" s="576"/>
      <c r="AD70" s="562"/>
      <c r="AE70" s="571"/>
      <c r="AF70" s="572"/>
    </row>
    <row r="71" spans="18:32">
      <c r="R71" s="586">
        <v>58.983790732023259</v>
      </c>
      <c r="S71" s="586">
        <v>64.516925491960706</v>
      </c>
      <c r="T71" s="586">
        <v>2.2842431942012285</v>
      </c>
      <c r="U71" s="583"/>
      <c r="V71" s="588">
        <v>1289</v>
      </c>
      <c r="W71" s="561"/>
      <c r="X71" s="561"/>
      <c r="Y71" s="568" t="e">
        <f>+#REF!-#REF!</f>
        <v>#REF!</v>
      </c>
      <c r="Z71" s="569" t="e">
        <f>Y71/SQRT(#REF!^2+#REF!^2)</f>
        <v>#REF!</v>
      </c>
      <c r="AA71" s="569" t="e">
        <f>2*(1-NORMSDIST(ABS(Z71)))</f>
        <v>#REF!</v>
      </c>
      <c r="AB71" s="570">
        <f>NORMSINV(0.975)</f>
        <v>1.9599639845400536</v>
      </c>
      <c r="AC71" s="565" t="e">
        <f>IF(Z71&gt;=AB71,"SI",IF(Z71&lt;=-AB71,"Si","No"))</f>
        <v>#REF!</v>
      </c>
      <c r="AD71" s="74" t="e">
        <f>IF(AA71&lt;0.015,"***",IF(AA71&lt;0.055,"**",IF(AA71&lt;0.105,"*","")))</f>
        <v>#REF!</v>
      </c>
      <c r="AE71" s="571" t="e">
        <f>_xlfn.T.DIST.2T(ABS(Z71),V71-1)</f>
        <v>#REF!</v>
      </c>
      <c r="AF71" s="572" t="e">
        <f>IF(AE71&lt;0.015,"***",IF(AE71&lt;0.055,"**",IF(AE71&lt;0.105,"*","")))</f>
        <v>#REF!</v>
      </c>
    </row>
    <row r="72" spans="18:32">
      <c r="R72" s="586">
        <v>19.99484632194827</v>
      </c>
      <c r="S72" s="586">
        <v>24.169487380947444</v>
      </c>
      <c r="T72" s="586">
        <v>4.8336182898610049</v>
      </c>
      <c r="U72" s="583"/>
      <c r="V72" s="588">
        <v>469</v>
      </c>
      <c r="W72" s="561"/>
      <c r="X72" s="561"/>
      <c r="Y72" s="568" t="e">
        <f>+#REF!-#REF!</f>
        <v>#REF!</v>
      </c>
      <c r="Z72" s="569" t="e">
        <f>Y72/SQRT(#REF!^2+#REF!^2)</f>
        <v>#REF!</v>
      </c>
      <c r="AA72" s="569" t="e">
        <f>2*(1-NORMSDIST(ABS(Z72)))</f>
        <v>#REF!</v>
      </c>
      <c r="AB72" s="570">
        <f>NORMSINV(0.975)</f>
        <v>1.9599639845400536</v>
      </c>
      <c r="AC72" s="565" t="e">
        <f>IF(Z72&gt;=AB72,"SI",IF(Z72&lt;=-AB72,"Si","No"))</f>
        <v>#REF!</v>
      </c>
      <c r="AD72" s="74" t="e">
        <f>IF(AA72&lt;0.015,"***",IF(AA72&lt;0.055,"**",IF(AA72&lt;0.105,"*","")))</f>
        <v>#REF!</v>
      </c>
      <c r="AE72" s="571" t="e">
        <f>_xlfn.T.DIST.2T(ABS(Z72),V72-1)</f>
        <v>#REF!</v>
      </c>
      <c r="AF72" s="572" t="e">
        <f>IF(AE72&lt;0.015,"***",IF(AE72&lt;0.055,"**",IF(AE72&lt;0.105,"*","")))</f>
        <v>#REF!</v>
      </c>
    </row>
    <row r="73" spans="18:32">
      <c r="R73" s="586">
        <v>14.269188590499619</v>
      </c>
      <c r="S73" s="586">
        <v>18.336685669137012</v>
      </c>
      <c r="T73" s="586">
        <v>6.393986313941924</v>
      </c>
      <c r="U73" s="583"/>
      <c r="V73" s="588">
        <v>328</v>
      </c>
      <c r="W73" s="561"/>
      <c r="X73" s="561"/>
      <c r="Y73" s="568" t="e">
        <f>+#REF!-#REF!</f>
        <v>#REF!</v>
      </c>
      <c r="Z73" s="569" t="e">
        <f>Y73/SQRT(#REF!^2+#REF!^2)</f>
        <v>#REF!</v>
      </c>
      <c r="AA73" s="569" t="e">
        <f>2*(1-NORMSDIST(ABS(Z73)))</f>
        <v>#REF!</v>
      </c>
      <c r="AB73" s="570">
        <f>NORMSINV(0.975)</f>
        <v>1.9599639845400536</v>
      </c>
      <c r="AC73" s="565" t="e">
        <f>IF(Z73&gt;=AB73,"SI",IF(Z73&lt;=-AB73,"Si","No"))</f>
        <v>#REF!</v>
      </c>
      <c r="AD73" s="74" t="e">
        <f>IF(AA73&lt;0.015,"***",IF(AA73&lt;0.055,"**",IF(AA73&lt;0.105,"*","")))</f>
        <v>#REF!</v>
      </c>
      <c r="AE73" s="571" t="e">
        <f>_xlfn.T.DIST.2T(ABS(Z73),V73-1)</f>
        <v>#REF!</v>
      </c>
      <c r="AF73" s="572" t="e">
        <f>IF(AE73&lt;0.015,"***",IF(AE73&lt;0.055,"**",IF(AE73&lt;0.105,"*","")))</f>
        <v>#REF!</v>
      </c>
    </row>
    <row r="75" spans="18:32" ht="13.5" thickBot="1"/>
    <row r="76" spans="18:32" ht="14.25" thickTop="1">
      <c r="R76" s="999"/>
      <c r="S76" s="999"/>
      <c r="T76" s="999"/>
      <c r="U76" s="999"/>
      <c r="V76" s="999"/>
      <c r="W76" s="449"/>
      <c r="X76" s="56"/>
      <c r="Y76" s="987" t="s">
        <v>289</v>
      </c>
      <c r="Z76" s="987" t="s">
        <v>290</v>
      </c>
      <c r="AA76" s="987" t="s">
        <v>291</v>
      </c>
      <c r="AB76" s="996" t="s">
        <v>292</v>
      </c>
      <c r="AC76" s="987" t="s">
        <v>293</v>
      </c>
      <c r="AD76" s="56"/>
      <c r="AE76" s="987" t="s">
        <v>290</v>
      </c>
      <c r="AF76" s="987" t="s">
        <v>291</v>
      </c>
    </row>
    <row r="77" spans="18:32" ht="13.5" customHeight="1">
      <c r="R77" s="990" t="s">
        <v>294</v>
      </c>
      <c r="S77" s="990"/>
      <c r="T77" s="853" t="s">
        <v>295</v>
      </c>
      <c r="U77" s="992" t="s">
        <v>296</v>
      </c>
      <c r="V77" s="994" t="s">
        <v>297</v>
      </c>
      <c r="W77" s="585"/>
      <c r="X77" s="56"/>
      <c r="Y77" s="988"/>
      <c r="Z77" s="988"/>
      <c r="AA77" s="988"/>
      <c r="AB77" s="997"/>
      <c r="AC77" s="988"/>
      <c r="AD77" s="56"/>
      <c r="AE77" s="988"/>
      <c r="AF77" s="988"/>
    </row>
    <row r="78" spans="18:32" ht="14.25" thickBot="1">
      <c r="R78" s="584" t="s">
        <v>298</v>
      </c>
      <c r="S78" s="584" t="s">
        <v>70</v>
      </c>
      <c r="T78" s="991"/>
      <c r="U78" s="993"/>
      <c r="V78" s="995"/>
      <c r="W78" s="585"/>
      <c r="X78" s="56"/>
      <c r="Y78" s="989"/>
      <c r="Z78" s="989"/>
      <c r="AA78" s="989"/>
      <c r="AB78" s="998"/>
      <c r="AC78" s="989"/>
      <c r="AD78" s="56"/>
      <c r="AE78" s="989"/>
      <c r="AF78" s="989"/>
    </row>
    <row r="79" spans="18:32" ht="14.25" thickTop="1">
      <c r="R79" s="561"/>
      <c r="S79" s="561"/>
      <c r="T79" s="561"/>
      <c r="U79" s="561"/>
      <c r="V79" s="563"/>
      <c r="W79" s="564"/>
      <c r="X79" s="56"/>
      <c r="Y79" s="56"/>
      <c r="Z79" s="56"/>
      <c r="AA79" s="56"/>
      <c r="AB79" s="56"/>
      <c r="AC79" s="56"/>
      <c r="AD79" s="56"/>
      <c r="AE79" s="561"/>
      <c r="AF79" s="561"/>
    </row>
    <row r="80" spans="18:32">
      <c r="R80" s="577"/>
      <c r="S80" s="578"/>
      <c r="T80" s="578"/>
      <c r="U80" s="565"/>
      <c r="V80" s="579"/>
      <c r="W80" s="567"/>
      <c r="X80" s="74"/>
      <c r="Y80" s="568"/>
      <c r="Z80" s="569"/>
      <c r="AA80" s="569"/>
      <c r="AB80" s="570"/>
      <c r="AC80" s="565"/>
      <c r="AD80" s="74"/>
      <c r="AE80" s="571"/>
      <c r="AF80" s="572"/>
    </row>
    <row r="81" spans="18:32">
      <c r="R81" s="581"/>
      <c r="S81" s="580"/>
      <c r="T81" s="580"/>
      <c r="U81" s="582"/>
      <c r="V81" s="566"/>
      <c r="W81" s="562"/>
      <c r="X81" s="562"/>
      <c r="Y81" s="573"/>
      <c r="Z81" s="574"/>
      <c r="AA81" s="569"/>
      <c r="AB81" s="575"/>
      <c r="AC81" s="576"/>
      <c r="AD81" s="562"/>
      <c r="AE81" s="571"/>
      <c r="AF81" s="572"/>
    </row>
    <row r="82" spans="18:32">
      <c r="R82" s="586">
        <v>61.294038432684296</v>
      </c>
      <c r="S82" s="586">
        <v>67.36883142883967</v>
      </c>
      <c r="T82" s="586">
        <v>2.4069131007481457</v>
      </c>
      <c r="U82" s="583"/>
      <c r="V82" s="588">
        <v>1069</v>
      </c>
      <c r="W82" s="561"/>
      <c r="X82" s="561"/>
      <c r="Y82" s="568" t="e">
        <f>+#REF!-#REF!</f>
        <v>#REF!</v>
      </c>
      <c r="Z82" s="569" t="e">
        <f>Y82/SQRT(#REF!^2+#REF!^2)</f>
        <v>#REF!</v>
      </c>
      <c r="AA82" s="569" t="e">
        <f>2*(1-NORMSDIST(ABS(Z82)))</f>
        <v>#REF!</v>
      </c>
      <c r="AB82" s="570">
        <f>NORMSINV(0.975)</f>
        <v>1.9599639845400536</v>
      </c>
      <c r="AC82" s="565" t="e">
        <f>IF(Z82&gt;=AB82,"SI",IF(Z82&lt;=-AB82,"Si","No"))</f>
        <v>#REF!</v>
      </c>
      <c r="AD82" s="74" t="e">
        <f>IF(AA82&lt;0.015,"***",IF(AA82&lt;0.055,"**",IF(AA82&lt;0.105,"*","")))</f>
        <v>#REF!</v>
      </c>
      <c r="AE82" s="571" t="e">
        <f>_xlfn.T.DIST.2T(ABS(Z82),V82-1)</f>
        <v>#REF!</v>
      </c>
      <c r="AF82" s="572" t="e">
        <f>IF(AE82&lt;0.015,"***",IF(AE82&lt;0.055,"**",IF(AE82&lt;0.105,"*","")))</f>
        <v>#REF!</v>
      </c>
    </row>
    <row r="83" spans="18:32">
      <c r="R83" s="586">
        <v>23.298116707998787</v>
      </c>
      <c r="S83" s="586">
        <v>28.645643354010055</v>
      </c>
      <c r="T83" s="586">
        <v>5.2678216062591527</v>
      </c>
      <c r="U83" s="583"/>
      <c r="V83" s="588">
        <v>427</v>
      </c>
      <c r="W83" s="561"/>
      <c r="X83" s="561"/>
      <c r="Y83" s="568" t="e">
        <f>+#REF!-#REF!</f>
        <v>#REF!</v>
      </c>
      <c r="Z83" s="569" t="e">
        <f>Y83/SQRT(#REF!^2+#REF!^2)</f>
        <v>#REF!</v>
      </c>
      <c r="AA83" s="569" t="e">
        <f>2*(1-NORMSDIST(ABS(Z83)))</f>
        <v>#REF!</v>
      </c>
      <c r="AB83" s="570">
        <f>NORMSINV(0.975)</f>
        <v>1.9599639845400536</v>
      </c>
      <c r="AC83" s="565" t="e">
        <f>IF(Z83&gt;=AB83,"SI",IF(Z83&lt;=-AB83,"Si","No"))</f>
        <v>#REF!</v>
      </c>
      <c r="AD83" s="74" t="e">
        <f>IF(AA83&lt;0.015,"***",IF(AA83&lt;0.055,"**",IF(AA83&lt;0.105,"*","")))</f>
        <v>#REF!</v>
      </c>
      <c r="AE83" s="571" t="e">
        <f>_xlfn.T.DIST.2T(ABS(Z83),V83-1)</f>
        <v>#REF!</v>
      </c>
      <c r="AF83" s="572" t="e">
        <f>IF(AE83&lt;0.015,"***",IF(AE83&lt;0.055,"**",IF(AE83&lt;0.105,"*","")))</f>
        <v>#REF!</v>
      </c>
    </row>
    <row r="84" spans="18:32">
      <c r="R84" s="586">
        <v>8.1804085872923462</v>
      </c>
      <c r="S84" s="586">
        <v>11.532966695027079</v>
      </c>
      <c r="T84" s="586">
        <v>8.7570077628203755</v>
      </c>
      <c r="U84" s="583"/>
      <c r="V84" s="588">
        <v>159</v>
      </c>
      <c r="W84" s="561"/>
      <c r="X84" s="561"/>
      <c r="Y84" s="568" t="e">
        <f>+#REF!-#REF!</f>
        <v>#REF!</v>
      </c>
      <c r="Z84" s="569" t="e">
        <f>Y84/SQRT(#REF!^2+#REF!^2)</f>
        <v>#REF!</v>
      </c>
      <c r="AA84" s="569" t="e">
        <f>2*(1-NORMSDIST(ABS(Z84)))</f>
        <v>#REF!</v>
      </c>
      <c r="AB84" s="570">
        <f>NORMSINV(0.975)</f>
        <v>1.9599639845400536</v>
      </c>
      <c r="AC84" s="565" t="e">
        <f>IF(Z84&gt;=AB84,"SI",IF(Z84&lt;=-AB84,"Si","No"))</f>
        <v>#REF!</v>
      </c>
      <c r="AD84" s="74" t="e">
        <f>IF(AA84&lt;0.015,"***",IF(AA84&lt;0.055,"**",IF(AA84&lt;0.105,"*","")))</f>
        <v>#REF!</v>
      </c>
      <c r="AE84" s="571" t="e">
        <f>_xlfn.T.DIST.2T(ABS(Z84),V84-1)</f>
        <v>#REF!</v>
      </c>
      <c r="AF84" s="572" t="e">
        <f>IF(AE84&lt;0.015,"***",IF(AE84&lt;0.055,"**",IF(AE84&lt;0.105,"*","")))</f>
        <v>#REF!</v>
      </c>
    </row>
  </sheetData>
  <mergeCells count="59">
    <mergeCell ref="B3:P3"/>
    <mergeCell ref="B4:P4"/>
    <mergeCell ref="B5:P5"/>
    <mergeCell ref="B7:B8"/>
    <mergeCell ref="C7:F7"/>
    <mergeCell ref="G7:J7"/>
    <mergeCell ref="K7:M7"/>
    <mergeCell ref="N7:P7"/>
    <mergeCell ref="C8:D8"/>
    <mergeCell ref="I8:J8"/>
    <mergeCell ref="R43:V43"/>
    <mergeCell ref="Y43:Y45"/>
    <mergeCell ref="Z43:Z45"/>
    <mergeCell ref="R44:S44"/>
    <mergeCell ref="T44:T45"/>
    <mergeCell ref="U44:U45"/>
    <mergeCell ref="V44:V45"/>
    <mergeCell ref="AA43:AA45"/>
    <mergeCell ref="AB43:AB45"/>
    <mergeCell ref="AC43:AC45"/>
    <mergeCell ref="AE43:AE45"/>
    <mergeCell ref="AF43:AF45"/>
    <mergeCell ref="AF54:AF56"/>
    <mergeCell ref="R55:S55"/>
    <mergeCell ref="T55:T56"/>
    <mergeCell ref="U55:U56"/>
    <mergeCell ref="V55:V56"/>
    <mergeCell ref="Y54:Y56"/>
    <mergeCell ref="Z54:Z56"/>
    <mergeCell ref="AA54:AA56"/>
    <mergeCell ref="AB54:AB56"/>
    <mergeCell ref="AC54:AC56"/>
    <mergeCell ref="R54:V54"/>
    <mergeCell ref="AC65:AC67"/>
    <mergeCell ref="AE65:AE67"/>
    <mergeCell ref="R65:V65"/>
    <mergeCell ref="Y65:Y67"/>
    <mergeCell ref="AE54:AE56"/>
    <mergeCell ref="U66:U67"/>
    <mergeCell ref="V66:V67"/>
    <mergeCell ref="Z65:Z67"/>
    <mergeCell ref="AA65:AA67"/>
    <mergeCell ref="AB65:AB67"/>
    <mergeCell ref="B26:P26"/>
    <mergeCell ref="AF76:AF78"/>
    <mergeCell ref="R77:S77"/>
    <mergeCell ref="T77:T78"/>
    <mergeCell ref="U77:U78"/>
    <mergeCell ref="V77:V78"/>
    <mergeCell ref="Z76:Z78"/>
    <mergeCell ref="AA76:AA78"/>
    <mergeCell ref="AB76:AB78"/>
    <mergeCell ref="AC76:AC78"/>
    <mergeCell ref="AE76:AE78"/>
    <mergeCell ref="R76:V76"/>
    <mergeCell ref="Y76:Y78"/>
    <mergeCell ref="AF65:AF67"/>
    <mergeCell ref="R66:S66"/>
    <mergeCell ref="T66:T67"/>
  </mergeCells>
  <conditionalFormatting sqref="AC47:AC51">
    <cfRule type="cellIs" dxfId="7" priority="7" operator="equal">
      <formula>#REF!=si</formula>
    </cfRule>
  </conditionalFormatting>
  <conditionalFormatting sqref="AC43:AC46">
    <cfRule type="cellIs" dxfId="6" priority="8" operator="equal">
      <formula>#REF!=si</formula>
    </cfRule>
  </conditionalFormatting>
  <conditionalFormatting sqref="AC58:AC62">
    <cfRule type="cellIs" dxfId="5" priority="5" operator="equal">
      <formula>#REF!=si</formula>
    </cfRule>
  </conditionalFormatting>
  <conditionalFormatting sqref="AC54:AC57">
    <cfRule type="cellIs" dxfId="4" priority="6" operator="equal">
      <formula>#REF!=si</formula>
    </cfRule>
  </conditionalFormatting>
  <conditionalFormatting sqref="AC69:AC73">
    <cfRule type="cellIs" dxfId="3" priority="3" operator="equal">
      <formula>#REF!=si</formula>
    </cfRule>
  </conditionalFormatting>
  <conditionalFormatting sqref="AC65:AC68">
    <cfRule type="cellIs" dxfId="2" priority="4" operator="equal">
      <formula>#REF!=si</formula>
    </cfRule>
  </conditionalFormatting>
  <conditionalFormatting sqref="AC80:AC84">
    <cfRule type="cellIs" dxfId="1" priority="1" operator="equal">
      <formula>#REF!=si</formula>
    </cfRule>
  </conditionalFormatting>
  <conditionalFormatting sqref="AC76:AC79">
    <cfRule type="cellIs" dxfId="0" priority="2" operator="equal">
      <formula>#REF!=si</formula>
    </cfRule>
  </conditionalFormatting>
  <pageMargins left="0.39370078740157483" right="0.75" top="0.70866141732283472" bottom="1" header="0" footer="0"/>
  <pageSetup scale="8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8"/>
  </sheetPr>
  <dimension ref="A3:M37"/>
  <sheetViews>
    <sheetView showGridLines="0" topLeftCell="E1" workbookViewId="0">
      <selection activeCell="H10" sqref="H10"/>
    </sheetView>
  </sheetViews>
  <sheetFormatPr baseColWidth="10" defaultColWidth="11.42578125" defaultRowHeight="12.75"/>
  <cols>
    <col min="1" max="1" width="22.85546875" style="114" customWidth="1"/>
    <col min="2" max="2" width="17.7109375" style="114" customWidth="1"/>
    <col min="3" max="3" width="15.140625" style="114" customWidth="1"/>
    <col min="4" max="4" width="14" style="114" customWidth="1"/>
    <col min="5" max="5" width="18" style="114" customWidth="1"/>
    <col min="6" max="6" width="9.5703125" style="114" customWidth="1"/>
    <col min="7" max="11" width="11.42578125" style="114"/>
    <col min="12" max="12" width="3.7109375" style="114" customWidth="1"/>
    <col min="13" max="16384" width="11.42578125" style="114"/>
  </cols>
  <sheetData>
    <row r="3" spans="1:13" ht="33.75">
      <c r="B3" s="198" t="s">
        <v>136</v>
      </c>
      <c r="C3" s="198" t="s">
        <v>135</v>
      </c>
      <c r="D3" s="198" t="s">
        <v>137</v>
      </c>
      <c r="G3" s="230"/>
    </row>
    <row r="4" spans="1:13">
      <c r="A4" s="231"/>
    </row>
    <row r="5" spans="1:13" s="113" customFormat="1" ht="13.5">
      <c r="A5" s="431" t="s">
        <v>203</v>
      </c>
      <c r="B5" s="432"/>
      <c r="C5" s="432"/>
      <c r="D5" s="432"/>
      <c r="F5" s="866" t="s">
        <v>151</v>
      </c>
      <c r="G5" s="866"/>
      <c r="H5" s="866"/>
      <c r="I5" s="866"/>
      <c r="J5" s="866"/>
      <c r="K5" s="866"/>
    </row>
    <row r="6" spans="1:13" s="113" customFormat="1" ht="13.5">
      <c r="A6" s="433" t="s">
        <v>16</v>
      </c>
      <c r="B6" s="345">
        <v>57.821389889854196</v>
      </c>
      <c r="C6" s="345">
        <v>22.348833403956771</v>
      </c>
      <c r="D6" s="345">
        <v>19.829776706189101</v>
      </c>
      <c r="F6" s="162"/>
    </row>
    <row r="7" spans="1:13" s="113" customFormat="1" ht="13.5">
      <c r="A7" s="348" t="s">
        <v>88</v>
      </c>
      <c r="B7" s="345">
        <v>64.066695508405871</v>
      </c>
      <c r="C7" s="345">
        <v>20.818491909844731</v>
      </c>
      <c r="D7" s="345">
        <v>15.114812581749318</v>
      </c>
      <c r="F7" s="162"/>
    </row>
    <row r="8" spans="1:13" ht="13.5">
      <c r="A8" s="348" t="s">
        <v>61</v>
      </c>
      <c r="B8" s="345">
        <v>64.905754493624002</v>
      </c>
      <c r="C8" s="345">
        <v>24.795884938961017</v>
      </c>
      <c r="D8" s="345">
        <v>10.298360567415175</v>
      </c>
      <c r="E8" s="113"/>
      <c r="F8" s="162"/>
      <c r="G8" s="113"/>
      <c r="H8" s="113"/>
      <c r="I8" s="113"/>
      <c r="J8" s="113"/>
      <c r="K8" s="113"/>
      <c r="L8" s="113"/>
      <c r="M8" s="113"/>
    </row>
    <row r="9" spans="1:13" ht="13.5">
      <c r="E9" s="113"/>
      <c r="F9" s="162"/>
      <c r="G9" s="113"/>
      <c r="H9" s="113"/>
      <c r="I9" s="113"/>
      <c r="J9" s="113"/>
      <c r="K9" s="113"/>
      <c r="L9" s="113"/>
      <c r="M9" s="113"/>
    </row>
    <row r="10" spans="1:13" ht="13.5">
      <c r="A10" s="232" t="s">
        <v>216</v>
      </c>
      <c r="B10" s="233"/>
      <c r="C10" s="233"/>
      <c r="D10" s="233"/>
      <c r="E10" s="113"/>
      <c r="F10" s="162"/>
      <c r="G10" s="113"/>
      <c r="H10" s="113"/>
      <c r="I10" s="113"/>
      <c r="J10" s="113"/>
      <c r="K10" s="113"/>
      <c r="L10" s="113"/>
      <c r="M10" s="113"/>
    </row>
    <row r="11" spans="1:13" ht="13.5">
      <c r="A11" s="234" t="s">
        <v>16</v>
      </c>
      <c r="B11" s="235">
        <v>61.294574845392312</v>
      </c>
      <c r="C11" s="235">
        <v>18.42560545004093</v>
      </c>
      <c r="D11" s="235">
        <v>20.279819704566819</v>
      </c>
      <c r="E11" s="113"/>
      <c r="F11" s="162"/>
      <c r="G11" s="113"/>
      <c r="H11" s="113"/>
      <c r="I11" s="113"/>
      <c r="J11" s="113"/>
      <c r="K11" s="113"/>
      <c r="L11" s="113"/>
      <c r="M11" s="113"/>
    </row>
    <row r="12" spans="1:13" ht="13.5">
      <c r="A12" s="348" t="s">
        <v>88</v>
      </c>
      <c r="B12" s="235">
        <v>60.890680220838313</v>
      </c>
      <c r="C12" s="235">
        <v>23.652601357646311</v>
      </c>
      <c r="D12" s="235">
        <v>15.456718421515362</v>
      </c>
      <c r="E12" s="113"/>
      <c r="F12" s="161"/>
      <c r="G12" s="113"/>
      <c r="H12" s="113"/>
      <c r="I12" s="113"/>
      <c r="J12" s="113"/>
      <c r="K12" s="113"/>
      <c r="L12" s="113"/>
      <c r="M12" s="113"/>
    </row>
    <row r="13" spans="1:13" ht="13.5">
      <c r="A13" s="348" t="s">
        <v>61</v>
      </c>
      <c r="B13" s="235">
        <v>63.62679420297512</v>
      </c>
      <c r="C13" s="235">
        <v>27.147813443255199</v>
      </c>
      <c r="D13" s="235">
        <v>9.2253923537699727</v>
      </c>
      <c r="E13" s="116"/>
      <c r="F13" s="113"/>
      <c r="G13" s="113"/>
      <c r="H13" s="113"/>
      <c r="I13" s="113"/>
      <c r="J13" s="113"/>
      <c r="K13" s="113"/>
      <c r="L13" s="116"/>
      <c r="M13" s="113"/>
    </row>
    <row r="14" spans="1:13">
      <c r="E14" s="113"/>
      <c r="F14" s="113"/>
      <c r="G14" s="113"/>
      <c r="H14" s="113"/>
      <c r="I14" s="113"/>
      <c r="J14" s="113"/>
      <c r="K14" s="113"/>
      <c r="L14" s="113"/>
      <c r="M14" s="113"/>
    </row>
    <row r="15" spans="1:13">
      <c r="A15" s="232" t="s">
        <v>225</v>
      </c>
      <c r="B15" s="233"/>
      <c r="C15" s="233"/>
      <c r="D15" s="233"/>
      <c r="E15" s="113"/>
      <c r="F15" s="113"/>
      <c r="G15" s="113"/>
      <c r="H15" s="113"/>
      <c r="I15" s="113"/>
      <c r="J15" s="113"/>
      <c r="K15" s="113"/>
      <c r="L15" s="113"/>
      <c r="M15" s="113"/>
    </row>
    <row r="16" spans="1:13" ht="13.5">
      <c r="A16" s="234" t="s">
        <v>16</v>
      </c>
      <c r="B16" s="235">
        <v>61.575033080080701</v>
      </c>
      <c r="C16" s="235">
        <v>19.771042335399368</v>
      </c>
      <c r="D16" s="235">
        <v>18.653924584519984</v>
      </c>
      <c r="E16" s="113"/>
      <c r="F16" s="113"/>
      <c r="G16" s="113"/>
      <c r="H16" s="113"/>
      <c r="I16" s="113"/>
      <c r="J16" s="113"/>
      <c r="K16" s="113"/>
      <c r="L16" s="113"/>
      <c r="M16" s="113"/>
    </row>
    <row r="17" spans="1:13" ht="13.5">
      <c r="A17" s="348" t="s">
        <v>88</v>
      </c>
      <c r="B17" s="235">
        <v>59.994357996143322</v>
      </c>
      <c r="C17" s="235">
        <v>23.776392380752366</v>
      </c>
      <c r="D17" s="235">
        <v>16.229249623104327</v>
      </c>
      <c r="E17" s="113"/>
      <c r="F17" s="113"/>
      <c r="G17" s="113"/>
      <c r="H17" s="113"/>
      <c r="I17" s="113"/>
      <c r="J17" s="113"/>
      <c r="K17" s="113"/>
      <c r="L17" s="113"/>
      <c r="M17" s="113"/>
    </row>
    <row r="18" spans="1:13" ht="13.5">
      <c r="A18" s="348" t="s">
        <v>61</v>
      </c>
      <c r="B18" s="235">
        <v>67.310391354034707</v>
      </c>
      <c r="C18" s="235">
        <v>24.514901185280959</v>
      </c>
      <c r="D18" s="235">
        <v>8.1747074606842407</v>
      </c>
      <c r="E18" s="113"/>
      <c r="F18" s="113"/>
      <c r="G18" s="113"/>
      <c r="H18" s="113"/>
      <c r="I18" s="113"/>
      <c r="J18" s="113"/>
      <c r="K18" s="113"/>
      <c r="L18" s="113"/>
      <c r="M18" s="113"/>
    </row>
    <row r="19" spans="1:13" ht="13.5">
      <c r="A19" s="380"/>
      <c r="B19" s="196"/>
      <c r="C19" s="196"/>
      <c r="D19" s="196"/>
      <c r="E19" s="113"/>
      <c r="F19" s="113"/>
      <c r="G19" s="113"/>
      <c r="H19" s="113"/>
      <c r="I19" s="113"/>
      <c r="J19" s="113"/>
      <c r="K19" s="113"/>
      <c r="L19" s="113"/>
      <c r="M19" s="113"/>
    </row>
    <row r="20" spans="1:13">
      <c r="E20" s="113"/>
      <c r="F20" s="113"/>
      <c r="G20" s="113"/>
      <c r="H20" s="113"/>
      <c r="I20" s="113"/>
      <c r="J20" s="113"/>
      <c r="K20" s="113"/>
      <c r="L20" s="113"/>
      <c r="M20" s="113"/>
    </row>
    <row r="21" spans="1:13">
      <c r="A21" s="236"/>
      <c r="B21" s="381"/>
      <c r="C21" s="381"/>
      <c r="D21" s="381"/>
      <c r="E21" s="113"/>
      <c r="F21" s="113"/>
      <c r="G21" s="113"/>
      <c r="H21" s="113"/>
      <c r="I21" s="113"/>
      <c r="J21" s="113"/>
      <c r="K21" s="113"/>
      <c r="L21" s="113"/>
      <c r="M21" s="113"/>
    </row>
    <row r="22" spans="1:13" ht="13.5">
      <c r="A22" s="159"/>
      <c r="B22" s="241"/>
      <c r="C22" s="241"/>
      <c r="D22" s="241"/>
      <c r="E22" s="113"/>
      <c r="F22" s="113"/>
      <c r="G22" s="113"/>
      <c r="H22" s="113"/>
      <c r="I22" s="113"/>
      <c r="J22" s="113"/>
      <c r="K22" s="113"/>
      <c r="L22" s="113"/>
      <c r="M22" s="113"/>
    </row>
    <row r="23" spans="1:13" ht="13.5">
      <c r="A23" s="382"/>
      <c r="B23" s="241"/>
      <c r="C23" s="241"/>
      <c r="D23" s="241"/>
      <c r="E23" s="113"/>
      <c r="F23" s="113"/>
      <c r="G23" s="113"/>
      <c r="H23" s="113"/>
      <c r="I23" s="113"/>
      <c r="J23" s="113"/>
      <c r="K23" s="113"/>
      <c r="L23" s="113"/>
      <c r="M23" s="113"/>
    </row>
    <row r="24" spans="1:13" ht="13.5">
      <c r="A24" s="382"/>
      <c r="B24" s="241"/>
      <c r="C24" s="241"/>
      <c r="D24" s="241"/>
      <c r="E24" s="113"/>
      <c r="F24" s="113"/>
      <c r="G24" s="113"/>
      <c r="H24" s="113"/>
      <c r="I24" s="113"/>
      <c r="J24" s="113"/>
      <c r="K24" s="113"/>
      <c r="L24" s="113"/>
      <c r="M24" s="113"/>
    </row>
    <row r="25" spans="1:13">
      <c r="E25" s="113"/>
      <c r="F25" s="113"/>
      <c r="G25" s="113"/>
      <c r="H25" s="113"/>
      <c r="I25" s="113"/>
      <c r="J25" s="113"/>
      <c r="K25" s="113"/>
      <c r="L25" s="113"/>
      <c r="M25" s="113"/>
    </row>
    <row r="26" spans="1:13">
      <c r="E26" s="113"/>
      <c r="F26" s="113"/>
      <c r="G26" s="113"/>
      <c r="H26" s="113"/>
      <c r="I26" s="113"/>
      <c r="J26" s="113"/>
      <c r="K26" s="113"/>
      <c r="L26" s="113"/>
      <c r="M26" s="113"/>
    </row>
    <row r="28" spans="1:13" s="113" customFormat="1"/>
    <row r="29" spans="1:13" s="113" customFormat="1"/>
    <row r="30" spans="1:13" s="113" customFormat="1"/>
    <row r="31" spans="1:13" s="113" customFormat="1"/>
    <row r="32" spans="1:13" s="113" customFormat="1"/>
    <row r="33" s="113" customFormat="1"/>
    <row r="34" s="113" customFormat="1"/>
    <row r="35" s="113" customFormat="1"/>
    <row r="36" s="113" customFormat="1"/>
    <row r="37" s="113" customFormat="1"/>
  </sheetData>
  <mergeCells count="1">
    <mergeCell ref="F5:K5"/>
  </mergeCells>
  <pageMargins left="1" right="0.75" top="0.72" bottom="1"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8"/>
  </sheetPr>
  <dimension ref="A2:AD41"/>
  <sheetViews>
    <sheetView showGridLines="0" topLeftCell="A10" workbookViewId="0">
      <selection activeCell="H10" sqref="H10"/>
    </sheetView>
  </sheetViews>
  <sheetFormatPr baseColWidth="10" defaultColWidth="11.42578125" defaultRowHeight="11.25"/>
  <cols>
    <col min="1" max="1" width="26.42578125" style="142" customWidth="1"/>
    <col min="2" max="2" width="10.42578125" style="142" customWidth="1"/>
    <col min="3" max="3" width="17" style="142" customWidth="1"/>
    <col min="4" max="4" width="13.140625" style="142" customWidth="1"/>
    <col min="5" max="5" width="6.5703125" style="142" customWidth="1"/>
    <col min="6" max="6" width="4.85546875" style="142" customWidth="1"/>
    <col min="7" max="7" width="5.5703125" style="142" customWidth="1"/>
    <col min="8" max="8" width="3.28515625" style="142" customWidth="1"/>
    <col min="9" max="9" width="4.5703125" style="142" customWidth="1"/>
    <col min="10" max="10" width="2.5703125" style="142" customWidth="1"/>
    <col min="11" max="12" width="9.5703125" style="142" customWidth="1"/>
    <col min="13" max="13" width="9.85546875" style="142" customWidth="1"/>
    <col min="14" max="19" width="7.85546875" style="142" customWidth="1"/>
    <col min="20" max="20" width="5.42578125" style="143" customWidth="1"/>
    <col min="21" max="21" width="8" style="143" customWidth="1"/>
    <col min="22" max="28" width="7" style="142" customWidth="1"/>
    <col min="29" max="29" width="7" style="143" customWidth="1"/>
    <col min="30" max="30" width="7" style="144" customWidth="1"/>
    <col min="31" max="31" width="7" style="142" customWidth="1"/>
    <col min="32" max="51" width="11.42578125" style="142"/>
    <col min="52" max="53" width="2.7109375" style="142" customWidth="1"/>
    <col min="54" max="61" width="8.85546875" style="142" customWidth="1"/>
    <col min="62" max="16384" width="11.42578125" style="142"/>
  </cols>
  <sheetData>
    <row r="2" spans="1:30" ht="12.75" customHeight="1">
      <c r="A2" s="864" t="s">
        <v>60</v>
      </c>
      <c r="B2" s="864"/>
      <c r="C2" s="864"/>
      <c r="D2" s="864"/>
      <c r="E2" s="864"/>
      <c r="F2" s="864"/>
      <c r="G2" s="864"/>
    </row>
    <row r="3" spans="1:30" ht="33.75">
      <c r="A3" s="237" t="s">
        <v>14</v>
      </c>
      <c r="B3" s="237" t="s">
        <v>16</v>
      </c>
      <c r="C3" s="237" t="s">
        <v>88</v>
      </c>
      <c r="D3" s="237" t="s">
        <v>61</v>
      </c>
    </row>
    <row r="4" spans="1:30" ht="12.75">
      <c r="A4" s="155" t="s">
        <v>145</v>
      </c>
      <c r="B4" s="177">
        <v>22.105798732802068</v>
      </c>
      <c r="C4" s="196">
        <v>25.772843682221112</v>
      </c>
      <c r="D4" s="196">
        <v>28.695090636378389</v>
      </c>
      <c r="K4" s="238"/>
    </row>
    <row r="5" spans="1:30" s="140" customFormat="1" ht="12.75">
      <c r="A5" s="122" t="s">
        <v>157</v>
      </c>
      <c r="B5" s="190">
        <v>25.269468110626754</v>
      </c>
      <c r="C5" s="276">
        <v>29.381237775532224</v>
      </c>
      <c r="D5" s="276">
        <v>26.376999288071037</v>
      </c>
      <c r="G5" s="137"/>
      <c r="H5" s="137"/>
      <c r="I5" s="137"/>
      <c r="J5" s="137"/>
      <c r="K5" s="429"/>
      <c r="L5" s="137"/>
      <c r="M5" s="137"/>
      <c r="N5" s="137"/>
      <c r="T5" s="137"/>
      <c r="U5" s="137"/>
      <c r="AC5" s="137"/>
      <c r="AD5" s="141"/>
    </row>
    <row r="6" spans="1:30" s="140" customFormat="1" ht="12.75">
      <c r="A6" s="419" t="s">
        <v>160</v>
      </c>
      <c r="B6" s="190">
        <v>22.531723994842832</v>
      </c>
      <c r="C6" s="276">
        <v>26.414542980893199</v>
      </c>
      <c r="D6" s="276">
        <v>25.830386882279733</v>
      </c>
      <c r="E6" s="430"/>
      <c r="F6" s="135"/>
      <c r="G6" s="137"/>
      <c r="H6" s="137"/>
      <c r="I6" s="137"/>
      <c r="J6" s="137"/>
      <c r="K6" s="429"/>
      <c r="L6" s="137"/>
      <c r="M6" s="137"/>
      <c r="N6" s="137"/>
      <c r="T6" s="137"/>
      <c r="U6" s="137"/>
      <c r="AC6" s="137"/>
      <c r="AD6" s="141"/>
    </row>
    <row r="7" spans="1:30" s="140" customFormat="1" ht="12.75">
      <c r="A7" s="122" t="s">
        <v>163</v>
      </c>
      <c r="B7" s="190">
        <v>19.441689902455987</v>
      </c>
      <c r="C7" s="276">
        <v>24.746384921659811</v>
      </c>
      <c r="D7" s="276">
        <v>30.546890175059051</v>
      </c>
      <c r="E7" s="135"/>
      <c r="F7" s="135"/>
      <c r="T7" s="137"/>
      <c r="U7" s="137"/>
      <c r="AC7" s="137"/>
      <c r="AD7" s="141"/>
    </row>
    <row r="8" spans="1:30" ht="12.75">
      <c r="A8" s="127" t="s">
        <v>186</v>
      </c>
      <c r="B8" s="383">
        <v>18.802828737869941</v>
      </c>
      <c r="C8" s="384">
        <v>31.375643117577599</v>
      </c>
      <c r="D8" s="384">
        <v>34.268942241351589</v>
      </c>
      <c r="E8" s="202"/>
      <c r="F8" s="202"/>
    </row>
    <row r="9" spans="1:30" ht="12.75">
      <c r="A9" s="127" t="s">
        <v>189</v>
      </c>
      <c r="B9" s="377">
        <v>23.263045037836164</v>
      </c>
      <c r="C9" s="386">
        <v>30.596938015121363</v>
      </c>
      <c r="D9" s="386">
        <v>28.801989800728034</v>
      </c>
      <c r="E9" s="202"/>
      <c r="F9" s="242"/>
    </row>
    <row r="10" spans="1:30" ht="12.75">
      <c r="A10" s="385" t="s">
        <v>193</v>
      </c>
      <c r="B10" s="128">
        <v>28.894347741709907</v>
      </c>
      <c r="C10" s="186">
        <v>26.627684665046562</v>
      </c>
      <c r="D10" s="186">
        <v>28.753611113138422</v>
      </c>
    </row>
    <row r="11" spans="1:30" ht="12.75">
      <c r="A11" s="127" t="s">
        <v>195</v>
      </c>
      <c r="B11" s="128">
        <v>23.07125804695664</v>
      </c>
      <c r="C11" s="186">
        <v>28.331333558686474</v>
      </c>
      <c r="D11" s="186">
        <v>27.071352334395765</v>
      </c>
      <c r="E11" s="164"/>
      <c r="F11" s="164"/>
      <c r="G11" s="164"/>
      <c r="H11" s="164"/>
      <c r="I11" s="164"/>
      <c r="J11" s="164"/>
      <c r="K11" s="164"/>
      <c r="L11" s="164"/>
    </row>
    <row r="12" spans="1:30" ht="12.75">
      <c r="A12" s="127" t="s">
        <v>203</v>
      </c>
      <c r="B12" s="377">
        <v>20.056975229179756</v>
      </c>
      <c r="C12" s="387">
        <v>29.339511671701029</v>
      </c>
      <c r="D12" s="387">
        <v>31.490784243339441</v>
      </c>
    </row>
    <row r="13" spans="1:30" ht="12.75">
      <c r="A13" s="378" t="s">
        <v>216</v>
      </c>
      <c r="B13" s="129">
        <v>29.986581891855746</v>
      </c>
      <c r="C13" s="388">
        <v>28.379801359932927</v>
      </c>
      <c r="D13" s="388">
        <v>26.472641978613566</v>
      </c>
    </row>
    <row r="14" spans="1:30" ht="12.75">
      <c r="A14" s="385" t="s">
        <v>225</v>
      </c>
      <c r="B14" s="377">
        <v>26.016764358791182</v>
      </c>
      <c r="C14" s="387">
        <v>28.769415225145341</v>
      </c>
      <c r="D14" s="387">
        <v>25.824831773095219</v>
      </c>
    </row>
    <row r="18" spans="1:30" ht="12.75">
      <c r="A18" s="155"/>
    </row>
    <row r="19" spans="1:30" ht="12.75">
      <c r="A19" s="140"/>
      <c r="B19" s="140"/>
      <c r="C19" s="140"/>
      <c r="D19" s="203" t="s">
        <v>154</v>
      </c>
      <c r="E19" s="140"/>
      <c r="F19" s="140"/>
      <c r="G19" s="140"/>
      <c r="H19" s="140"/>
      <c r="I19" s="140"/>
      <c r="J19" s="140"/>
      <c r="K19" s="140"/>
    </row>
    <row r="20" spans="1:30">
      <c r="A20" s="140"/>
      <c r="B20" s="140"/>
      <c r="C20" s="140"/>
      <c r="D20" s="140"/>
      <c r="E20" s="140"/>
      <c r="F20" s="140"/>
      <c r="G20" s="140"/>
      <c r="H20" s="140"/>
      <c r="I20" s="140"/>
      <c r="J20" s="140"/>
      <c r="K20" s="140"/>
    </row>
    <row r="21" spans="1:30">
      <c r="A21" s="140"/>
      <c r="B21" s="140"/>
      <c r="C21" s="140"/>
      <c r="D21" s="140"/>
      <c r="E21" s="140"/>
      <c r="F21" s="140"/>
      <c r="G21" s="140"/>
      <c r="H21" s="140"/>
      <c r="I21" s="140"/>
      <c r="J21" s="140"/>
      <c r="K21" s="140"/>
    </row>
    <row r="22" spans="1:30">
      <c r="A22" s="140"/>
      <c r="B22" s="140"/>
      <c r="C22" s="140"/>
      <c r="D22" s="140"/>
      <c r="E22" s="140"/>
      <c r="F22" s="140"/>
      <c r="G22" s="140"/>
      <c r="H22" s="140"/>
      <c r="I22" s="140"/>
      <c r="J22" s="140"/>
      <c r="K22" s="140"/>
    </row>
    <row r="23" spans="1:30">
      <c r="A23" s="140"/>
      <c r="B23" s="140"/>
      <c r="C23" s="140"/>
      <c r="D23" s="140"/>
      <c r="E23" s="140"/>
      <c r="F23" s="140"/>
      <c r="G23" s="140"/>
      <c r="H23" s="140"/>
      <c r="I23" s="140"/>
      <c r="J23" s="140"/>
      <c r="K23" s="140"/>
    </row>
    <row r="24" spans="1:30">
      <c r="A24" s="140"/>
      <c r="B24" s="140"/>
      <c r="C24" s="140"/>
      <c r="D24" s="140"/>
      <c r="E24" s="140"/>
      <c r="F24" s="140"/>
      <c r="G24" s="140"/>
      <c r="H24" s="140"/>
      <c r="I24" s="140"/>
      <c r="J24" s="140"/>
      <c r="K24" s="140"/>
    </row>
    <row r="25" spans="1:30">
      <c r="A25" s="140"/>
      <c r="B25" s="140"/>
      <c r="C25" s="140"/>
      <c r="D25" s="140"/>
      <c r="E25" s="140"/>
      <c r="F25" s="140"/>
      <c r="G25" s="140"/>
      <c r="H25" s="140"/>
      <c r="I25" s="140"/>
      <c r="J25" s="140"/>
      <c r="K25" s="140"/>
    </row>
    <row r="26" spans="1:30">
      <c r="A26" s="140"/>
      <c r="B26" s="140"/>
      <c r="C26" s="140"/>
      <c r="D26" s="140"/>
      <c r="E26" s="140"/>
      <c r="F26" s="140"/>
      <c r="G26" s="140"/>
      <c r="H26" s="140"/>
      <c r="I26" s="140"/>
      <c r="J26" s="140"/>
      <c r="K26" s="140"/>
    </row>
    <row r="27" spans="1:30">
      <c r="A27" s="140"/>
      <c r="B27" s="140"/>
      <c r="C27" s="140"/>
      <c r="D27" s="140"/>
      <c r="E27" s="140"/>
      <c r="F27" s="140"/>
      <c r="G27" s="140"/>
      <c r="H27" s="140"/>
      <c r="I27" s="140"/>
      <c r="J27" s="140"/>
      <c r="K27" s="140"/>
    </row>
    <row r="28" spans="1:30" s="140" customFormat="1">
      <c r="T28" s="137"/>
      <c r="U28" s="137"/>
      <c r="AC28" s="137"/>
      <c r="AD28" s="141"/>
    </row>
    <row r="29" spans="1:30" s="140" customFormat="1">
      <c r="T29" s="137"/>
      <c r="U29" s="137"/>
      <c r="AC29" s="137"/>
      <c r="AD29" s="141"/>
    </row>
    <row r="30" spans="1:30" s="140" customFormat="1">
      <c r="T30" s="137"/>
      <c r="U30" s="137"/>
      <c r="AC30" s="137"/>
      <c r="AD30" s="141"/>
    </row>
    <row r="31" spans="1:30" s="140" customFormat="1">
      <c r="T31" s="137"/>
      <c r="U31" s="137"/>
      <c r="AC31" s="137"/>
      <c r="AD31" s="141"/>
    </row>
    <row r="32" spans="1:30" s="140" customFormat="1">
      <c r="T32" s="137"/>
      <c r="U32" s="137"/>
      <c r="AC32" s="137"/>
      <c r="AD32" s="141"/>
    </row>
    <row r="33" spans="1:30" s="140" customFormat="1">
      <c r="T33" s="137"/>
      <c r="U33" s="137"/>
      <c r="AC33" s="137"/>
      <c r="AD33" s="141"/>
    </row>
    <row r="34" spans="1:30" s="140" customFormat="1">
      <c r="T34" s="137"/>
      <c r="U34" s="137"/>
      <c r="AC34" s="137"/>
      <c r="AD34" s="141"/>
    </row>
    <row r="35" spans="1:30" s="140" customFormat="1">
      <c r="T35" s="137"/>
      <c r="U35" s="137"/>
      <c r="AC35" s="137"/>
      <c r="AD35" s="141"/>
    </row>
    <row r="36" spans="1:30" s="140" customFormat="1">
      <c r="T36" s="137"/>
      <c r="U36" s="137"/>
      <c r="AC36" s="137"/>
      <c r="AD36" s="141"/>
    </row>
    <row r="37" spans="1:30" s="140" customFormat="1">
      <c r="T37" s="137"/>
      <c r="U37" s="137"/>
      <c r="AC37" s="137"/>
      <c r="AD37" s="141"/>
    </row>
    <row r="38" spans="1:30">
      <c r="A38" s="140"/>
      <c r="B38" s="140"/>
      <c r="C38" s="140"/>
      <c r="D38" s="140"/>
      <c r="E38" s="140"/>
      <c r="F38" s="140"/>
      <c r="G38" s="140"/>
      <c r="H38" s="140"/>
      <c r="I38" s="140"/>
      <c r="J38" s="140"/>
      <c r="K38" s="140"/>
    </row>
    <row r="39" spans="1:30">
      <c r="A39" s="140"/>
      <c r="B39" s="140"/>
      <c r="C39" s="140"/>
      <c r="D39" s="140"/>
      <c r="E39" s="140"/>
      <c r="F39" s="140"/>
      <c r="G39" s="140"/>
      <c r="H39" s="140"/>
      <c r="I39" s="140"/>
      <c r="J39" s="140"/>
      <c r="K39" s="140"/>
    </row>
    <row r="40" spans="1:30">
      <c r="A40" s="140"/>
      <c r="B40" s="140"/>
      <c r="C40" s="140"/>
      <c r="D40" s="140"/>
      <c r="E40" s="140"/>
      <c r="F40" s="140"/>
      <c r="G40" s="140"/>
      <c r="H40" s="140"/>
      <c r="I40" s="140"/>
      <c r="J40" s="140"/>
      <c r="K40" s="140"/>
    </row>
    <row r="41" spans="1:30">
      <c r="A41" s="140"/>
      <c r="B41" s="140"/>
      <c r="C41" s="140"/>
      <c r="D41" s="140"/>
      <c r="E41" s="140"/>
      <c r="F41" s="140"/>
      <c r="G41" s="140"/>
      <c r="H41" s="140"/>
      <c r="I41" s="140"/>
      <c r="J41" s="140"/>
      <c r="K41" s="140"/>
    </row>
  </sheetData>
  <mergeCells count="1">
    <mergeCell ref="A2:G2"/>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tint="0.39997558519241921"/>
  </sheetPr>
  <dimension ref="B2:W32"/>
  <sheetViews>
    <sheetView showGridLines="0" topLeftCell="A3" workbookViewId="0">
      <selection activeCell="AA9" sqref="AA9"/>
    </sheetView>
  </sheetViews>
  <sheetFormatPr baseColWidth="10" defaultRowHeight="11.25"/>
  <cols>
    <col min="1" max="1" width="2.42578125" style="142" customWidth="1"/>
    <col min="2" max="2" width="16.7109375" style="142" customWidth="1"/>
    <col min="3" max="3" width="12.42578125" style="142" customWidth="1"/>
    <col min="4" max="4" width="10.140625" style="142" customWidth="1"/>
    <col min="5" max="5" width="10.5703125" style="142" customWidth="1"/>
    <col min="6" max="6" width="6.42578125" style="142" customWidth="1"/>
    <col min="7" max="7" width="3" style="142" customWidth="1"/>
    <col min="8" max="8" width="6.5703125" style="143" hidden="1" customWidth="1"/>
    <col min="9" max="15" width="6.5703125" style="142" hidden="1" customWidth="1"/>
    <col min="16" max="16" width="6.5703125" style="143" hidden="1" customWidth="1"/>
    <col min="17" max="17" width="6.5703125" style="144" hidden="1" customWidth="1"/>
    <col min="18" max="22" width="6.5703125" style="142" hidden="1" customWidth="1"/>
    <col min="23" max="24" width="11.42578125" style="142"/>
    <col min="25" max="26" width="2.7109375" style="142" customWidth="1"/>
    <col min="27" max="34" width="8.85546875" style="142" customWidth="1"/>
    <col min="35" max="16384" width="11.42578125" style="142"/>
  </cols>
  <sheetData>
    <row r="2" spans="2:23" ht="18.75" customHeight="1">
      <c r="B2" s="968" t="s">
        <v>326</v>
      </c>
      <c r="C2" s="968"/>
      <c r="D2" s="968"/>
      <c r="E2" s="968"/>
      <c r="F2" s="968"/>
      <c r="G2" s="1003"/>
    </row>
    <row r="3" spans="2:23" ht="12.75" customHeight="1">
      <c r="B3" s="975" t="s">
        <v>86</v>
      </c>
      <c r="C3" s="975"/>
      <c r="D3" s="975"/>
      <c r="E3" s="975"/>
      <c r="F3" s="975"/>
      <c r="G3" s="1004"/>
    </row>
    <row r="4" spans="2:23" ht="12" customHeight="1">
      <c r="B4" s="970" t="s">
        <v>425</v>
      </c>
      <c r="C4" s="970"/>
      <c r="D4" s="970"/>
      <c r="E4" s="970"/>
      <c r="F4" s="970"/>
      <c r="G4" s="1005"/>
    </row>
    <row r="5" spans="2:23" s="140" customFormat="1" ht="10.5" customHeight="1">
      <c r="B5" s="1006" t="s">
        <v>44</v>
      </c>
      <c r="C5" s="1006"/>
      <c r="D5" s="1006"/>
      <c r="E5" s="1006"/>
      <c r="F5" s="1006"/>
      <c r="G5" s="1004"/>
      <c r="H5" s="137"/>
      <c r="P5" s="137"/>
      <c r="Q5" s="141"/>
    </row>
    <row r="6" spans="2:23" s="140" customFormat="1" ht="4.5" customHeight="1">
      <c r="B6" s="866"/>
      <c r="C6" s="866"/>
      <c r="D6" s="866"/>
      <c r="E6" s="165"/>
      <c r="F6" s="165"/>
      <c r="H6" s="137"/>
      <c r="P6" s="137"/>
      <c r="Q6" s="141"/>
    </row>
    <row r="7" spans="2:23" s="140" customFormat="1" ht="17.25" customHeight="1">
      <c r="B7" s="972" t="s">
        <v>361</v>
      </c>
      <c r="C7" s="1001" t="s">
        <v>66</v>
      </c>
      <c r="D7" s="1007"/>
      <c r="E7" s="1007"/>
      <c r="F7" s="1007"/>
      <c r="G7" s="1002"/>
      <c r="H7" s="120"/>
      <c r="I7" s="120"/>
      <c r="J7" s="120"/>
      <c r="K7" s="120"/>
      <c r="L7" s="120"/>
      <c r="M7" s="120"/>
      <c r="N7" s="120"/>
      <c r="O7" s="120"/>
      <c r="P7" s="120"/>
      <c r="Q7" s="120"/>
      <c r="R7" s="120"/>
      <c r="S7" s="120"/>
      <c r="T7" s="120"/>
      <c r="U7" s="120"/>
      <c r="V7" s="120"/>
      <c r="W7" s="113"/>
    </row>
    <row r="8" spans="2:23" s="140" customFormat="1" ht="20.25" customHeight="1">
      <c r="B8" s="972"/>
      <c r="C8" s="486" t="s">
        <v>67</v>
      </c>
      <c r="D8" s="486" t="s">
        <v>314</v>
      </c>
      <c r="E8" s="486" t="s">
        <v>69</v>
      </c>
      <c r="F8" s="1001" t="s">
        <v>70</v>
      </c>
      <c r="G8" s="1002"/>
      <c r="H8" s="120"/>
      <c r="I8" s="120"/>
      <c r="J8" s="120"/>
      <c r="K8" s="120"/>
      <c r="L8" s="120"/>
      <c r="M8" s="120"/>
      <c r="N8" s="120"/>
      <c r="O8" s="120"/>
      <c r="P8" s="120"/>
      <c r="Q8" s="120"/>
      <c r="R8" s="120"/>
      <c r="S8" s="120"/>
      <c r="T8" s="120"/>
      <c r="U8" s="120"/>
      <c r="V8" s="120"/>
      <c r="W8" s="367"/>
    </row>
    <row r="9" spans="2:23" ht="9.75" customHeight="1">
      <c r="B9" s="482"/>
      <c r="C9" s="489"/>
      <c r="D9" s="489"/>
      <c r="E9" s="489"/>
      <c r="F9" s="489"/>
      <c r="H9" s="357"/>
      <c r="I9" s="119"/>
      <c r="J9" s="119"/>
      <c r="K9" s="119"/>
      <c r="L9" s="119"/>
      <c r="M9" s="357"/>
      <c r="N9" s="119"/>
      <c r="O9" s="119"/>
      <c r="P9" s="119"/>
      <c r="Q9" s="119"/>
      <c r="R9" s="357"/>
      <c r="S9" s="119"/>
      <c r="T9" s="119"/>
      <c r="U9" s="119"/>
      <c r="V9" s="119"/>
      <c r="W9" s="273"/>
    </row>
    <row r="10" spans="2:23" ht="12.75" customHeight="1">
      <c r="B10" s="489">
        <v>2008</v>
      </c>
      <c r="C10" s="485">
        <v>22.937302539006538</v>
      </c>
      <c r="D10" s="485">
        <v>47.181209768331698</v>
      </c>
      <c r="E10" s="485">
        <v>17.366739715469453</v>
      </c>
      <c r="F10" s="487">
        <v>12.51474797719295</v>
      </c>
      <c r="H10" s="273"/>
      <c r="I10" s="273"/>
      <c r="J10" s="273"/>
      <c r="K10" s="273"/>
      <c r="L10" s="273"/>
      <c r="M10" s="273"/>
      <c r="N10" s="273"/>
      <c r="O10" s="273"/>
      <c r="P10" s="273"/>
      <c r="Q10" s="273"/>
      <c r="R10" s="273"/>
      <c r="S10" s="273"/>
      <c r="T10" s="273"/>
      <c r="U10" s="273"/>
      <c r="V10" s="273"/>
      <c r="W10" s="114"/>
    </row>
    <row r="11" spans="2:23" ht="12.75" customHeight="1">
      <c r="B11" s="489">
        <v>2009</v>
      </c>
      <c r="C11" s="485">
        <v>22.079960050486761</v>
      </c>
      <c r="D11" s="485">
        <v>46.053502868556059</v>
      </c>
      <c r="E11" s="485">
        <v>19.520615704020852</v>
      </c>
      <c r="F11" s="487">
        <v>12.345921376938163</v>
      </c>
      <c r="H11" s="273"/>
      <c r="I11" s="273"/>
      <c r="J11" s="273"/>
      <c r="K11" s="273"/>
      <c r="L11" s="273"/>
      <c r="M11" s="273"/>
      <c r="N11" s="273"/>
      <c r="O11" s="273"/>
      <c r="P11" s="273"/>
      <c r="Q11" s="273"/>
      <c r="R11" s="273"/>
      <c r="S11" s="273"/>
      <c r="T11" s="273"/>
      <c r="U11" s="273"/>
      <c r="V11" s="273"/>
      <c r="W11" s="114"/>
    </row>
    <row r="12" spans="2:23" ht="12.75" customHeight="1">
      <c r="B12" s="489">
        <v>2010</v>
      </c>
      <c r="C12" s="485">
        <v>22.15455009357683</v>
      </c>
      <c r="D12" s="485">
        <v>45.21138779383741</v>
      </c>
      <c r="E12" s="485">
        <v>19.376224935723378</v>
      </c>
      <c r="F12" s="487">
        <v>13.257837176863504</v>
      </c>
      <c r="H12" s="273"/>
      <c r="I12" s="273"/>
      <c r="J12" s="273"/>
      <c r="K12" s="273"/>
      <c r="L12" s="273"/>
      <c r="M12" s="273"/>
      <c r="N12" s="273"/>
      <c r="O12" s="273"/>
      <c r="P12" s="273"/>
      <c r="Q12" s="273"/>
      <c r="R12" s="273"/>
      <c r="S12" s="273"/>
      <c r="T12" s="273"/>
      <c r="U12" s="273"/>
      <c r="V12" s="273"/>
      <c r="W12" s="114"/>
    </row>
    <row r="13" spans="2:23" ht="12.75" customHeight="1">
      <c r="B13" s="489">
        <v>2011</v>
      </c>
      <c r="C13" s="485">
        <v>20.628381306502579</v>
      </c>
      <c r="D13" s="485">
        <v>45.320016583905435</v>
      </c>
      <c r="E13" s="485">
        <v>20.409230501572605</v>
      </c>
      <c r="F13" s="487">
        <v>13.642371608021003</v>
      </c>
      <c r="H13" s="273"/>
      <c r="I13" s="273"/>
      <c r="J13" s="273"/>
      <c r="K13" s="273"/>
      <c r="L13" s="273"/>
      <c r="M13" s="273"/>
      <c r="N13" s="273"/>
      <c r="O13" s="273"/>
      <c r="P13" s="273"/>
      <c r="Q13" s="273"/>
      <c r="R13" s="273"/>
      <c r="S13" s="273"/>
      <c r="T13" s="273"/>
      <c r="U13" s="273"/>
      <c r="V13" s="273"/>
      <c r="W13" s="114"/>
    </row>
    <row r="14" spans="2:23" ht="12.75" customHeight="1">
      <c r="B14" s="489">
        <v>2012</v>
      </c>
      <c r="C14" s="485">
        <v>18.89271862130845</v>
      </c>
      <c r="D14" s="485">
        <v>44.862928002447013</v>
      </c>
      <c r="E14" s="485">
        <v>21.514983947016241</v>
      </c>
      <c r="F14" s="487">
        <v>14.729369429227107</v>
      </c>
      <c r="H14" s="273"/>
      <c r="I14" s="273"/>
      <c r="J14" s="273"/>
      <c r="K14" s="273"/>
      <c r="L14" s="273"/>
      <c r="M14" s="273"/>
      <c r="N14" s="273"/>
      <c r="O14" s="273"/>
      <c r="P14" s="273"/>
      <c r="Q14" s="273"/>
      <c r="R14" s="273"/>
      <c r="S14" s="273"/>
      <c r="T14" s="273"/>
      <c r="U14" s="273"/>
      <c r="V14" s="273"/>
      <c r="W14" s="114"/>
    </row>
    <row r="15" spans="2:23" ht="12.75" customHeight="1">
      <c r="B15" s="489">
        <v>2013</v>
      </c>
      <c r="C15" s="485">
        <v>18.143246845607969</v>
      </c>
      <c r="D15" s="485">
        <v>44.210363414453916</v>
      </c>
      <c r="E15" s="485">
        <v>22.597459017596908</v>
      </c>
      <c r="F15" s="487">
        <v>15.048930722341543</v>
      </c>
      <c r="H15" s="273"/>
      <c r="I15" s="273"/>
      <c r="J15" s="273"/>
      <c r="K15" s="273"/>
      <c r="L15" s="273"/>
      <c r="M15" s="273"/>
      <c r="N15" s="273"/>
      <c r="O15" s="273"/>
      <c r="P15" s="273"/>
      <c r="Q15" s="273"/>
      <c r="R15" s="273"/>
      <c r="S15" s="273"/>
      <c r="T15" s="273"/>
      <c r="U15" s="273"/>
      <c r="V15" s="273"/>
      <c r="W15" s="114"/>
    </row>
    <row r="16" spans="2:23" ht="12.75" customHeight="1">
      <c r="B16" s="489">
        <v>2014</v>
      </c>
      <c r="C16" s="485">
        <v>17.824286478173786</v>
      </c>
      <c r="D16" s="485">
        <v>44.184963083674937</v>
      </c>
      <c r="E16" s="485">
        <v>23.445581236129474</v>
      </c>
      <c r="F16" s="487">
        <v>14.545169202020785</v>
      </c>
      <c r="H16" s="273"/>
      <c r="I16" s="273"/>
      <c r="J16" s="273"/>
      <c r="K16" s="273"/>
      <c r="L16" s="273"/>
      <c r="M16" s="273"/>
      <c r="N16" s="273"/>
      <c r="O16" s="273"/>
      <c r="P16" s="273"/>
      <c r="Q16" s="273"/>
      <c r="R16" s="273"/>
      <c r="S16" s="273"/>
      <c r="T16" s="273"/>
      <c r="U16" s="273"/>
      <c r="V16" s="273"/>
      <c r="W16" s="273"/>
    </row>
    <row r="17" spans="2:23" ht="12.75" customHeight="1">
      <c r="B17" s="489">
        <v>2015</v>
      </c>
      <c r="C17" s="485">
        <v>16.656108687171052</v>
      </c>
      <c r="D17" s="485">
        <v>43.839781527533397</v>
      </c>
      <c r="E17" s="485">
        <v>23.784598230158142</v>
      </c>
      <c r="F17" s="487">
        <v>15.719511555136439</v>
      </c>
      <c r="H17" s="273"/>
      <c r="I17" s="273"/>
      <c r="J17" s="273"/>
      <c r="K17" s="273"/>
      <c r="L17" s="273"/>
      <c r="M17" s="273"/>
      <c r="N17" s="273"/>
      <c r="O17" s="273"/>
      <c r="P17" s="273"/>
      <c r="Q17" s="273"/>
      <c r="R17" s="273"/>
      <c r="S17" s="273"/>
      <c r="T17" s="273"/>
      <c r="U17" s="273"/>
      <c r="V17" s="273"/>
      <c r="W17" s="273"/>
    </row>
    <row r="18" spans="2:23" ht="12.75" customHeight="1">
      <c r="B18" s="489">
        <v>2016</v>
      </c>
      <c r="C18" s="485">
        <v>16.784571498540675</v>
      </c>
      <c r="D18" s="485">
        <v>43.048805158421743</v>
      </c>
      <c r="E18" s="485">
        <v>24.320463299661114</v>
      </c>
      <c r="F18" s="487">
        <v>15.846160043376416</v>
      </c>
      <c r="H18" s="273"/>
      <c r="I18" s="273"/>
      <c r="J18" s="273"/>
      <c r="K18" s="273"/>
      <c r="L18" s="273"/>
      <c r="M18" s="273"/>
      <c r="N18" s="273"/>
      <c r="O18" s="273"/>
      <c r="P18" s="273"/>
      <c r="Q18" s="273"/>
      <c r="R18" s="273"/>
      <c r="S18" s="273"/>
      <c r="T18" s="273"/>
      <c r="U18" s="273"/>
      <c r="V18" s="273"/>
      <c r="W18" s="273"/>
    </row>
    <row r="19" spans="2:23" ht="12.75" customHeight="1">
      <c r="B19" s="489">
        <v>2017</v>
      </c>
      <c r="C19" s="485">
        <v>15.760642721988859</v>
      </c>
      <c r="D19" s="485">
        <v>42.730211851867288</v>
      </c>
      <c r="E19" s="485">
        <v>24.326573692356021</v>
      </c>
      <c r="F19" s="487">
        <v>17.182571733786862</v>
      </c>
      <c r="H19" s="273"/>
      <c r="I19" s="273"/>
      <c r="J19" s="273"/>
      <c r="K19" s="273"/>
      <c r="L19" s="273"/>
      <c r="M19" s="273"/>
      <c r="N19" s="273"/>
      <c r="O19" s="273"/>
      <c r="P19" s="273"/>
      <c r="Q19" s="273"/>
      <c r="R19" s="273"/>
      <c r="S19" s="273"/>
      <c r="T19" s="273"/>
      <c r="U19" s="273"/>
      <c r="V19" s="273"/>
      <c r="W19" s="273"/>
    </row>
    <row r="20" spans="2:23" ht="12.75" customHeight="1">
      <c r="B20" s="489">
        <v>2018</v>
      </c>
      <c r="C20" s="485">
        <v>14.349212296041442</v>
      </c>
      <c r="D20" s="485">
        <v>42.579321300140016</v>
      </c>
      <c r="E20" s="485">
        <v>26.512205971644732</v>
      </c>
      <c r="F20" s="487">
        <v>16.559260432173815</v>
      </c>
      <c r="H20" s="273"/>
      <c r="I20" s="273"/>
      <c r="J20" s="273"/>
      <c r="K20" s="273"/>
      <c r="L20" s="273"/>
      <c r="M20" s="273"/>
      <c r="N20" s="273"/>
      <c r="O20" s="273"/>
      <c r="P20" s="273"/>
      <c r="Q20" s="273"/>
      <c r="R20" s="273"/>
      <c r="S20" s="273"/>
      <c r="T20" s="273"/>
      <c r="U20" s="273"/>
      <c r="V20" s="273"/>
      <c r="W20" s="273"/>
    </row>
    <row r="21" spans="2:23" ht="12.75" customHeight="1">
      <c r="B21" s="489">
        <v>2019</v>
      </c>
      <c r="C21" s="485">
        <v>14.18681868867683</v>
      </c>
      <c r="D21" s="485">
        <v>41.067404407402684</v>
      </c>
      <c r="E21" s="485">
        <v>26.667702852346707</v>
      </c>
      <c r="F21" s="487">
        <v>18.078074051572862</v>
      </c>
      <c r="H21" s="273"/>
      <c r="I21" s="273"/>
      <c r="J21" s="273"/>
      <c r="K21" s="273"/>
      <c r="L21" s="273"/>
      <c r="M21" s="273"/>
      <c r="N21" s="273"/>
      <c r="O21" s="273"/>
      <c r="P21" s="273"/>
      <c r="Q21" s="273"/>
      <c r="R21" s="273"/>
      <c r="S21" s="273"/>
      <c r="T21" s="273"/>
      <c r="U21" s="273"/>
      <c r="V21" s="273"/>
      <c r="W21" s="273"/>
    </row>
    <row r="22" spans="2:23" ht="12.75" customHeight="1">
      <c r="B22" s="489">
        <v>2020</v>
      </c>
      <c r="C22" s="485">
        <v>13.904278022654692</v>
      </c>
      <c r="D22" s="485">
        <v>41.143881444498092</v>
      </c>
      <c r="E22" s="485">
        <v>27.544074569063088</v>
      </c>
      <c r="F22" s="487">
        <v>17.407765963784129</v>
      </c>
      <c r="H22" s="273"/>
      <c r="I22" s="273"/>
      <c r="J22" s="273"/>
      <c r="K22" s="273"/>
      <c r="L22" s="273"/>
      <c r="M22" s="273"/>
      <c r="N22" s="273"/>
      <c r="O22" s="273"/>
      <c r="P22" s="273"/>
      <c r="Q22" s="273"/>
      <c r="R22" s="273"/>
      <c r="S22" s="273"/>
      <c r="T22" s="273"/>
      <c r="U22" s="273"/>
      <c r="V22" s="273"/>
      <c r="W22" s="273"/>
    </row>
    <row r="23" spans="2:23" ht="12.75" customHeight="1">
      <c r="B23" s="489" t="s">
        <v>426</v>
      </c>
      <c r="C23" s="485">
        <v>12.449498618768594</v>
      </c>
      <c r="D23" s="485">
        <v>39.048881263372245</v>
      </c>
      <c r="E23" s="485">
        <v>28.885462025738629</v>
      </c>
      <c r="F23" s="487">
        <v>19.616158092121033</v>
      </c>
      <c r="H23" s="273"/>
      <c r="I23" s="273"/>
      <c r="J23" s="273"/>
      <c r="K23" s="273"/>
      <c r="L23" s="273"/>
      <c r="M23" s="273"/>
      <c r="N23" s="273"/>
      <c r="O23" s="273"/>
      <c r="P23" s="273"/>
      <c r="Q23" s="273"/>
      <c r="R23" s="273"/>
      <c r="S23" s="273"/>
      <c r="T23" s="273"/>
      <c r="U23" s="273"/>
      <c r="V23" s="273"/>
      <c r="W23" s="273"/>
    </row>
    <row r="24" spans="2:23" ht="6" customHeight="1">
      <c r="B24" s="168"/>
      <c r="C24" s="168"/>
      <c r="D24" s="168"/>
      <c r="E24" s="168"/>
      <c r="F24" s="168"/>
      <c r="G24" s="589"/>
    </row>
    <row r="25" spans="2:23" ht="6" customHeight="1">
      <c r="B25" s="163"/>
      <c r="C25" s="163"/>
      <c r="D25" s="163"/>
      <c r="E25" s="163"/>
      <c r="F25" s="163"/>
    </row>
    <row r="26" spans="2:23" ht="12" customHeight="1">
      <c r="B26" s="203" t="s">
        <v>311</v>
      </c>
      <c r="C26" s="163"/>
      <c r="D26" s="163"/>
      <c r="E26" s="163"/>
      <c r="F26" s="163"/>
      <c r="G26" s="207"/>
    </row>
    <row r="27" spans="2:23" ht="12" customHeight="1">
      <c r="B27" s="163" t="s">
        <v>316</v>
      </c>
      <c r="C27" s="163"/>
      <c r="D27" s="163"/>
      <c r="E27" s="163"/>
      <c r="F27" s="163"/>
      <c r="G27" s="207"/>
    </row>
    <row r="28" spans="2:23" ht="12" customHeight="1">
      <c r="B28" s="122" t="s">
        <v>362</v>
      </c>
      <c r="C28" s="163"/>
      <c r="D28" s="163"/>
      <c r="E28" s="163"/>
      <c r="F28" s="163"/>
      <c r="G28" s="207"/>
    </row>
    <row r="29" spans="2:23" ht="12" customHeight="1">
      <c r="B29" s="203" t="s">
        <v>218</v>
      </c>
      <c r="C29" s="203"/>
      <c r="D29" s="163"/>
      <c r="E29" s="163"/>
      <c r="F29" s="163"/>
      <c r="G29" s="207"/>
    </row>
    <row r="30" spans="2:23" ht="11.1" customHeight="1">
      <c r="B30" s="171"/>
      <c r="C30" s="222"/>
      <c r="D30" s="222"/>
      <c r="E30" s="222"/>
      <c r="F30" s="222"/>
      <c r="G30" s="207"/>
    </row>
    <row r="32" spans="2:23" ht="12.75" customHeight="1"/>
  </sheetData>
  <mergeCells count="8">
    <mergeCell ref="F8:G8"/>
    <mergeCell ref="B7:B8"/>
    <mergeCell ref="B2:G2"/>
    <mergeCell ref="B3:G3"/>
    <mergeCell ref="B4:G4"/>
    <mergeCell ref="B5:G5"/>
    <mergeCell ref="C7:G7"/>
    <mergeCell ref="B6:D6"/>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tint="0.39997558519241921"/>
  </sheetPr>
  <dimension ref="C2:M32"/>
  <sheetViews>
    <sheetView showGridLines="0" topLeftCell="A8" workbookViewId="0">
      <selection activeCell="P21" sqref="P21"/>
    </sheetView>
  </sheetViews>
  <sheetFormatPr baseColWidth="10" defaultRowHeight="12.75"/>
  <cols>
    <col min="1" max="1" width="4.28515625" style="114" customWidth="1"/>
    <col min="2" max="2" width="3.5703125" style="114" customWidth="1"/>
    <col min="3" max="3" width="15.85546875" style="114" customWidth="1"/>
    <col min="4" max="4" width="8.5703125" style="114" customWidth="1"/>
    <col min="5" max="5" width="7.7109375" style="114" customWidth="1"/>
    <col min="6" max="6" width="2.28515625" style="114" customWidth="1"/>
    <col min="7" max="7" width="8.140625" style="114" customWidth="1"/>
    <col min="8" max="8" width="7.7109375" style="114" customWidth="1"/>
    <col min="9" max="9" width="2.7109375" style="114" customWidth="1"/>
    <col min="10" max="10" width="8" style="114" customWidth="1"/>
    <col min="11" max="11" width="7.85546875" style="114" customWidth="1"/>
    <col min="12" max="12" width="6.28515625" style="114" customWidth="1"/>
    <col min="13" max="13" width="8.140625" style="114" customWidth="1"/>
    <col min="14" max="14" width="3.5703125" style="114" customWidth="1"/>
    <col min="15" max="16384" width="11.42578125" style="114"/>
  </cols>
  <sheetData>
    <row r="2" spans="3:13" ht="18.75" customHeight="1">
      <c r="C2" s="968" t="s">
        <v>327</v>
      </c>
      <c r="D2" s="968"/>
      <c r="E2" s="968"/>
      <c r="F2" s="968"/>
      <c r="G2" s="968"/>
      <c r="H2" s="968"/>
      <c r="I2" s="968"/>
      <c r="J2" s="968"/>
      <c r="K2" s="968"/>
      <c r="L2" s="968"/>
      <c r="M2" s="968"/>
    </row>
    <row r="3" spans="3:13" ht="13.5" customHeight="1">
      <c r="C3" s="969" t="s">
        <v>305</v>
      </c>
      <c r="D3" s="969"/>
      <c r="E3" s="969"/>
      <c r="F3" s="969"/>
      <c r="G3" s="969"/>
      <c r="H3" s="969"/>
      <c r="I3" s="969"/>
      <c r="J3" s="969"/>
      <c r="K3" s="969"/>
      <c r="L3" s="969"/>
      <c r="M3" s="969"/>
    </row>
    <row r="4" spans="3:13" ht="11.25" customHeight="1">
      <c r="C4" s="970" t="s">
        <v>425</v>
      </c>
      <c r="D4" s="970"/>
      <c r="E4" s="970"/>
      <c r="F4" s="970"/>
      <c r="G4" s="970"/>
      <c r="H4" s="970"/>
      <c r="I4" s="970"/>
      <c r="J4" s="970"/>
      <c r="K4" s="970"/>
      <c r="L4" s="970"/>
      <c r="M4" s="970"/>
    </row>
    <row r="5" spans="3:13" ht="11.25" customHeight="1">
      <c r="C5" s="971" t="s">
        <v>267</v>
      </c>
      <c r="D5" s="971"/>
      <c r="E5" s="971"/>
      <c r="F5" s="971"/>
      <c r="G5" s="971"/>
      <c r="H5" s="971"/>
      <c r="I5" s="971"/>
      <c r="J5" s="971"/>
      <c r="K5" s="971"/>
      <c r="L5" s="971"/>
      <c r="M5" s="971"/>
    </row>
    <row r="6" spans="3:13" s="113" customFormat="1" ht="4.5" customHeight="1">
      <c r="C6" s="404"/>
      <c r="D6" s="228"/>
      <c r="E6" s="228"/>
      <c r="F6" s="228"/>
      <c r="G6" s="228"/>
      <c r="H6" s="228"/>
      <c r="I6" s="228"/>
      <c r="J6" s="228"/>
      <c r="K6" s="228"/>
      <c r="L6" s="228"/>
      <c r="M6" s="228"/>
    </row>
    <row r="7" spans="3:13" s="113" customFormat="1" ht="24.75" customHeight="1">
      <c r="C7" s="972" t="s">
        <v>361</v>
      </c>
      <c r="D7" s="972" t="s">
        <v>15</v>
      </c>
      <c r="E7" s="972"/>
      <c r="F7" s="972"/>
      <c r="G7" s="972" t="s">
        <v>400</v>
      </c>
      <c r="H7" s="972"/>
      <c r="I7" s="972"/>
      <c r="J7" s="972" t="s">
        <v>318</v>
      </c>
      <c r="K7" s="972"/>
      <c r="L7" s="972" t="s">
        <v>61</v>
      </c>
      <c r="M7" s="972"/>
    </row>
    <row r="8" spans="3:13" s="113" customFormat="1" ht="21" customHeight="1">
      <c r="C8" s="1000"/>
      <c r="D8" s="486" t="s">
        <v>62</v>
      </c>
      <c r="E8" s="972" t="s">
        <v>63</v>
      </c>
      <c r="F8" s="972"/>
      <c r="G8" s="486" t="s">
        <v>62</v>
      </c>
      <c r="H8" s="972" t="s">
        <v>64</v>
      </c>
      <c r="I8" s="972"/>
      <c r="J8" s="486" t="s">
        <v>62</v>
      </c>
      <c r="K8" s="486" t="s">
        <v>63</v>
      </c>
      <c r="L8" s="486" t="s">
        <v>62</v>
      </c>
      <c r="M8" s="486" t="s">
        <v>63</v>
      </c>
    </row>
    <row r="9" spans="3:13" ht="4.5" customHeight="1">
      <c r="C9" s="482"/>
      <c r="D9" s="483"/>
      <c r="E9" s="483"/>
      <c r="F9" s="483"/>
      <c r="G9" s="483"/>
      <c r="H9" s="483"/>
      <c r="I9" s="483"/>
      <c r="J9" s="489"/>
      <c r="K9" s="489"/>
      <c r="L9" s="489"/>
      <c r="M9" s="489"/>
    </row>
    <row r="10" spans="3:13" ht="13.5" customHeight="1">
      <c r="C10" s="489">
        <v>2008</v>
      </c>
      <c r="D10" s="485">
        <v>72.515924602953831</v>
      </c>
      <c r="E10" s="487">
        <v>27.484075397046411</v>
      </c>
      <c r="F10" s="487"/>
      <c r="G10" s="485">
        <v>86.518827489843773</v>
      </c>
      <c r="H10" s="487">
        <v>13.481172510155947</v>
      </c>
      <c r="I10" s="488"/>
      <c r="J10" s="485">
        <v>76.574857967721513</v>
      </c>
      <c r="K10" s="485">
        <v>23.425142032278362</v>
      </c>
      <c r="L10" s="485">
        <v>48.068185650278494</v>
      </c>
      <c r="M10" s="485">
        <v>51.931814349721336</v>
      </c>
    </row>
    <row r="11" spans="3:13" ht="13.5" customHeight="1">
      <c r="C11" s="489">
        <v>2009</v>
      </c>
      <c r="D11" s="485">
        <v>73.827283338086602</v>
      </c>
      <c r="E11" s="487">
        <v>26.17271666191472</v>
      </c>
      <c r="F11" s="487"/>
      <c r="G11" s="485">
        <v>88.002111306750322</v>
      </c>
      <c r="H11" s="487">
        <v>11.997888693249475</v>
      </c>
      <c r="I11" s="488"/>
      <c r="J11" s="485">
        <v>78.176044985830899</v>
      </c>
      <c r="K11" s="485">
        <v>21.823955014169098</v>
      </c>
      <c r="L11" s="485">
        <v>48.402990090862218</v>
      </c>
      <c r="M11" s="485">
        <v>51.597009909138144</v>
      </c>
    </row>
    <row r="12" spans="3:13" ht="13.5" customHeight="1">
      <c r="C12" s="489">
        <v>2010</v>
      </c>
      <c r="D12" s="485">
        <v>74.492550699702505</v>
      </c>
      <c r="E12" s="487">
        <v>25.507449300298539</v>
      </c>
      <c r="F12" s="487"/>
      <c r="G12" s="485">
        <v>88.663744418632731</v>
      </c>
      <c r="H12" s="487">
        <v>11.336255581367267</v>
      </c>
      <c r="I12" s="488"/>
      <c r="J12" s="485">
        <v>78.083397667663689</v>
      </c>
      <c r="K12" s="485">
        <v>21.916602332335867</v>
      </c>
      <c r="L12" s="485">
        <v>49.207174586974951</v>
      </c>
      <c r="M12" s="485">
        <v>50.79282541302517</v>
      </c>
    </row>
    <row r="13" spans="3:13" ht="13.5" customHeight="1">
      <c r="C13" s="489">
        <v>2011</v>
      </c>
      <c r="D13" s="485">
        <v>75.582547581868909</v>
      </c>
      <c r="E13" s="487">
        <v>24.417452418131656</v>
      </c>
      <c r="F13" s="487"/>
      <c r="G13" s="485">
        <v>88.633672554917709</v>
      </c>
      <c r="H13" s="487">
        <v>11.366327445082055</v>
      </c>
      <c r="I13" s="488"/>
      <c r="J13" s="485">
        <v>79.713128291921237</v>
      </c>
      <c r="K13" s="485">
        <v>20.286871708078479</v>
      </c>
      <c r="L13" s="485">
        <v>50.207669995251557</v>
      </c>
      <c r="M13" s="485">
        <v>49.792330004748571</v>
      </c>
    </row>
    <row r="14" spans="3:13" ht="13.5" customHeight="1">
      <c r="C14" s="489">
        <v>2012</v>
      </c>
      <c r="D14" s="485">
        <v>78.759843510173823</v>
      </c>
      <c r="E14" s="487">
        <v>21.24015648982499</v>
      </c>
      <c r="F14" s="487"/>
      <c r="G14" s="485">
        <v>91.596530125011526</v>
      </c>
      <c r="H14" s="487">
        <v>8.4034698749885344</v>
      </c>
      <c r="I14" s="488"/>
      <c r="J14" s="485">
        <v>82.252373036271692</v>
      </c>
      <c r="K14" s="485">
        <v>17.747626963728415</v>
      </c>
      <c r="L14" s="485">
        <v>53.76120498287812</v>
      </c>
      <c r="M14" s="485">
        <v>46.238795017122797</v>
      </c>
    </row>
    <row r="15" spans="3:13" ht="13.5" customHeight="1">
      <c r="C15" s="489">
        <v>2013</v>
      </c>
      <c r="D15" s="485">
        <v>78.957921797352924</v>
      </c>
      <c r="E15" s="490">
        <v>21.042078202647712</v>
      </c>
      <c r="F15" s="490"/>
      <c r="G15" s="485">
        <v>92.238734118410676</v>
      </c>
      <c r="H15" s="490">
        <v>7.7612658815892157</v>
      </c>
      <c r="I15" s="488"/>
      <c r="J15" s="485">
        <v>80.887032693605619</v>
      </c>
      <c r="K15" s="485">
        <v>19.112967306394481</v>
      </c>
      <c r="L15" s="485">
        <v>54.20769637274838</v>
      </c>
      <c r="M15" s="485">
        <v>45.792303627250966</v>
      </c>
    </row>
    <row r="16" spans="3:13" ht="13.5" customHeight="1">
      <c r="C16" s="489">
        <v>2014</v>
      </c>
      <c r="D16" s="485">
        <v>78.899442071941152</v>
      </c>
      <c r="E16" s="487">
        <v>21.10055792805823</v>
      </c>
      <c r="F16" s="485"/>
      <c r="G16" s="485">
        <v>91.452744684927367</v>
      </c>
      <c r="H16" s="487">
        <v>8.5472553150723503</v>
      </c>
      <c r="I16" s="485"/>
      <c r="J16" s="485">
        <v>81.179873599325163</v>
      </c>
      <c r="K16" s="485">
        <v>18.820126400675075</v>
      </c>
      <c r="L16" s="485">
        <v>54.634164274262588</v>
      </c>
      <c r="M16" s="485">
        <v>45.36583572573727</v>
      </c>
    </row>
    <row r="17" spans="3:13" ht="13.5" customHeight="1">
      <c r="C17" s="489">
        <v>2015</v>
      </c>
      <c r="D17" s="485">
        <v>79.947828789716709</v>
      </c>
      <c r="E17" s="487">
        <v>20.052171210281898</v>
      </c>
      <c r="F17" s="485"/>
      <c r="G17" s="485">
        <v>93.01089434834708</v>
      </c>
      <c r="H17" s="487">
        <v>6.9891056516532171</v>
      </c>
      <c r="I17" s="485"/>
      <c r="J17" s="485">
        <v>80.910634671784692</v>
      </c>
      <c r="K17" s="485">
        <v>19.089365328215656</v>
      </c>
      <c r="L17" s="485">
        <v>56.210290420614328</v>
      </c>
      <c r="M17" s="485">
        <v>43.78970957938661</v>
      </c>
    </row>
    <row r="18" spans="3:13" ht="13.5" customHeight="1">
      <c r="C18" s="489">
        <v>2016</v>
      </c>
      <c r="D18" s="485">
        <v>80.761375241773806</v>
      </c>
      <c r="E18" s="487">
        <v>19.238624758226923</v>
      </c>
      <c r="F18" s="485"/>
      <c r="G18" s="485">
        <v>92.954454151625768</v>
      </c>
      <c r="H18" s="487">
        <v>7.0455458483742541</v>
      </c>
      <c r="I18" s="485"/>
      <c r="J18" s="485">
        <v>81.612098906686128</v>
      </c>
      <c r="K18" s="485">
        <v>18.38790109331396</v>
      </c>
      <c r="L18" s="485">
        <v>58.706304178489191</v>
      </c>
      <c r="M18" s="485">
        <v>41.293695821509559</v>
      </c>
    </row>
    <row r="19" spans="3:13" ht="13.5" customHeight="1">
      <c r="C19" s="489">
        <v>2017</v>
      </c>
      <c r="D19" s="485">
        <v>81.622314835863392</v>
      </c>
      <c r="E19" s="487">
        <v>18.377685164135922</v>
      </c>
      <c r="F19" s="485"/>
      <c r="G19" s="485">
        <v>93.398591247265287</v>
      </c>
      <c r="H19" s="487">
        <v>6.6014087527347547</v>
      </c>
      <c r="I19" s="485"/>
      <c r="J19" s="485">
        <v>82.91903172553954</v>
      </c>
      <c r="K19" s="485">
        <v>17.080968274459771</v>
      </c>
      <c r="L19" s="485">
        <v>58.35008369450258</v>
      </c>
      <c r="M19" s="485">
        <v>41.64991630549914</v>
      </c>
    </row>
    <row r="20" spans="3:13" ht="13.5" customHeight="1">
      <c r="C20" s="489">
        <v>2018</v>
      </c>
      <c r="D20" s="485">
        <v>83.026337169647164</v>
      </c>
      <c r="E20" s="487">
        <v>16.973662830352829</v>
      </c>
      <c r="F20" s="485"/>
      <c r="G20" s="485">
        <v>94.671354310892838</v>
      </c>
      <c r="H20" s="487">
        <v>5.3286456891071543</v>
      </c>
      <c r="I20" s="485"/>
      <c r="J20" s="485">
        <v>84.045100278053567</v>
      </c>
      <c r="K20" s="485">
        <v>15.954899721946433</v>
      </c>
      <c r="L20" s="485">
        <v>59.427343671517605</v>
      </c>
      <c r="M20" s="485">
        <v>40.572656328482395</v>
      </c>
    </row>
    <row r="21" spans="3:13" ht="13.5" customHeight="1">
      <c r="C21" s="489">
        <v>2019</v>
      </c>
      <c r="D21" s="485">
        <v>83.309249109877641</v>
      </c>
      <c r="E21" s="487">
        <v>16.690750890122043</v>
      </c>
      <c r="F21" s="485"/>
      <c r="G21" s="485">
        <v>94.215428167178217</v>
      </c>
      <c r="H21" s="487">
        <v>5.7845718328219116</v>
      </c>
      <c r="I21" s="485"/>
      <c r="J21" s="485">
        <v>84.571838931678116</v>
      </c>
      <c r="K21" s="485">
        <v>15.428161068321911</v>
      </c>
      <c r="L21" s="485">
        <v>59.691270659428987</v>
      </c>
      <c r="M21" s="485">
        <v>40.308729340570316</v>
      </c>
    </row>
    <row r="22" spans="3:13" ht="13.5" customHeight="1">
      <c r="C22" s="489">
        <v>2020</v>
      </c>
      <c r="D22" s="485">
        <v>82.480633902576258</v>
      </c>
      <c r="E22" s="487">
        <v>17.519366097423447</v>
      </c>
      <c r="F22" s="485"/>
      <c r="G22" s="485">
        <v>93.076329282619724</v>
      </c>
      <c r="H22" s="487">
        <v>6.9236707173804843</v>
      </c>
      <c r="I22" s="485"/>
      <c r="J22" s="485">
        <v>83.111348527786006</v>
      </c>
      <c r="K22" s="485">
        <v>16.888651472213539</v>
      </c>
      <c r="L22" s="485">
        <v>60.948196136036316</v>
      </c>
      <c r="M22" s="485">
        <v>39.051803863963144</v>
      </c>
    </row>
    <row r="23" spans="3:13" ht="13.5" customHeight="1">
      <c r="C23" s="489" t="s">
        <v>426</v>
      </c>
      <c r="D23" s="485">
        <v>85.450619101513283</v>
      </c>
      <c r="E23" s="487">
        <v>14.549380898486778</v>
      </c>
      <c r="F23" s="485"/>
      <c r="G23" s="485">
        <v>95.09702607162707</v>
      </c>
      <c r="H23" s="487">
        <v>4.9029739283730223</v>
      </c>
      <c r="I23" s="485"/>
      <c r="J23" s="485">
        <v>87.231446850248375</v>
      </c>
      <c r="K23" s="485">
        <v>12.768553149751813</v>
      </c>
      <c r="L23" s="485">
        <v>61.870509649364372</v>
      </c>
      <c r="M23" s="485">
        <v>38.12949035063626</v>
      </c>
    </row>
    <row r="24" spans="3:13" ht="6.75" customHeight="1">
      <c r="C24" s="168"/>
      <c r="D24" s="168"/>
      <c r="E24" s="168"/>
      <c r="F24" s="168"/>
      <c r="G24" s="168"/>
      <c r="H24" s="168"/>
      <c r="I24" s="168"/>
      <c r="J24" s="253"/>
      <c r="K24" s="253"/>
      <c r="L24" s="253"/>
      <c r="M24" s="253"/>
    </row>
    <row r="25" spans="3:13" ht="3.75" customHeight="1">
      <c r="C25" s="163"/>
      <c r="D25" s="163"/>
      <c r="E25" s="163"/>
      <c r="F25" s="163"/>
      <c r="G25" s="163"/>
      <c r="H25" s="163"/>
      <c r="I25" s="163"/>
      <c r="J25" s="116"/>
      <c r="K25" s="116"/>
      <c r="L25" s="116"/>
      <c r="M25" s="116"/>
    </row>
    <row r="26" spans="3:13" ht="21.75" hidden="1" customHeight="1">
      <c r="C26" s="1008" t="s">
        <v>312</v>
      </c>
      <c r="D26" s="1008"/>
      <c r="E26" s="1008"/>
      <c r="F26" s="1008"/>
      <c r="G26" s="1008"/>
      <c r="H26" s="1008"/>
      <c r="I26" s="1008"/>
      <c r="J26" s="1008"/>
      <c r="K26" s="1008"/>
      <c r="L26" s="1008"/>
      <c r="M26" s="1008"/>
    </row>
    <row r="27" spans="3:13" ht="11.25" customHeight="1">
      <c r="C27" s="593" t="s">
        <v>401</v>
      </c>
      <c r="D27" s="593"/>
      <c r="E27" s="593"/>
      <c r="F27" s="593"/>
      <c r="G27" s="593"/>
      <c r="H27" s="593"/>
      <c r="I27" s="593"/>
      <c r="J27" s="593"/>
      <c r="K27" s="593"/>
      <c r="L27" s="593"/>
      <c r="M27" s="593"/>
    </row>
    <row r="28" spans="3:13" ht="11.25" customHeight="1">
      <c r="C28" s="593" t="s">
        <v>315</v>
      </c>
      <c r="D28" s="163"/>
      <c r="E28" s="163"/>
      <c r="F28" s="163"/>
      <c r="G28" s="163"/>
      <c r="H28" s="163"/>
      <c r="I28" s="163"/>
      <c r="J28" s="163"/>
      <c r="K28" s="163"/>
      <c r="L28" s="163"/>
      <c r="M28" s="163"/>
    </row>
    <row r="29" spans="3:13" ht="11.25" customHeight="1">
      <c r="C29" s="122" t="s">
        <v>161</v>
      </c>
      <c r="D29" s="163"/>
      <c r="E29" s="163"/>
      <c r="F29" s="163"/>
      <c r="G29" s="163"/>
      <c r="H29" s="163"/>
      <c r="I29" s="163"/>
      <c r="J29" s="163"/>
      <c r="K29" s="163"/>
      <c r="L29" s="163"/>
      <c r="M29" s="163"/>
    </row>
    <row r="30" spans="3:13" s="594" customFormat="1" ht="11.25" customHeight="1">
      <c r="C30" s="477" t="s">
        <v>218</v>
      </c>
      <c r="D30" s="477"/>
      <c r="E30" s="477"/>
      <c r="F30" s="477"/>
      <c r="G30" s="477"/>
      <c r="H30" s="477"/>
      <c r="I30" s="477"/>
      <c r="J30" s="593"/>
      <c r="K30" s="593"/>
      <c r="L30" s="593"/>
      <c r="M30" s="593"/>
    </row>
    <row r="31" spans="3:13">
      <c r="C31" s="171"/>
      <c r="D31" s="116"/>
      <c r="E31" s="116"/>
      <c r="F31" s="116"/>
      <c r="G31" s="116"/>
      <c r="H31" s="116"/>
      <c r="I31" s="116"/>
      <c r="J31" s="116"/>
      <c r="K31" s="116"/>
      <c r="L31" s="116"/>
      <c r="M31" s="116"/>
    </row>
    <row r="32" spans="3:13">
      <c r="C32" s="155"/>
      <c r="D32" s="184"/>
      <c r="E32" s="184"/>
      <c r="G32" s="184"/>
      <c r="H32" s="184"/>
      <c r="J32" s="184"/>
      <c r="K32" s="184"/>
      <c r="L32" s="184"/>
      <c r="M32" s="184"/>
    </row>
  </sheetData>
  <mergeCells count="12">
    <mergeCell ref="C26:M26"/>
    <mergeCell ref="C2:M2"/>
    <mergeCell ref="C3:M3"/>
    <mergeCell ref="C4:M4"/>
    <mergeCell ref="C5:M5"/>
    <mergeCell ref="C7:C8"/>
    <mergeCell ref="D7:F7"/>
    <mergeCell ref="G7:I7"/>
    <mergeCell ref="J7:K7"/>
    <mergeCell ref="L7:M7"/>
    <mergeCell ref="E8:F8"/>
    <mergeCell ref="H8:I8"/>
  </mergeCells>
  <pageMargins left="0.82677165354330717" right="0.78740157480314965" top="0.59055118110236227" bottom="0.98425196850393704" header="0" footer="0"/>
  <pageSetup scale="8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39997558519241921"/>
  </sheetPr>
  <dimension ref="C2:K73"/>
  <sheetViews>
    <sheetView showGridLines="0" topLeftCell="A4" workbookViewId="0">
      <selection activeCell="L26" sqref="L26"/>
    </sheetView>
  </sheetViews>
  <sheetFormatPr baseColWidth="10" defaultRowHeight="12.75"/>
  <cols>
    <col min="1" max="1" width="4.28515625" style="114" customWidth="1"/>
    <col min="2" max="2" width="3.5703125" style="114" customWidth="1"/>
    <col min="3" max="3" width="16.42578125" style="114" customWidth="1"/>
    <col min="4" max="4" width="9" style="114" customWidth="1"/>
    <col min="5" max="5" width="7.5703125" style="114" customWidth="1"/>
    <col min="6" max="7" width="7.7109375" style="114" customWidth="1"/>
    <col min="8" max="8" width="6.28515625" style="114" customWidth="1"/>
    <col min="9" max="9" width="7.7109375" style="114" customWidth="1"/>
    <col min="10" max="10" width="2.7109375" style="114" customWidth="1"/>
    <col min="11" max="16384" width="11.42578125" style="114"/>
  </cols>
  <sheetData>
    <row r="2" spans="3:10" ht="18.75" customHeight="1">
      <c r="C2" s="968" t="s">
        <v>328</v>
      </c>
      <c r="D2" s="968"/>
      <c r="E2" s="968"/>
      <c r="F2" s="968"/>
      <c r="G2" s="968"/>
      <c r="H2" s="968"/>
      <c r="I2" s="968"/>
      <c r="J2" s="968"/>
    </row>
    <row r="3" spans="3:10" ht="13.5" customHeight="1">
      <c r="C3" s="969" t="s">
        <v>251</v>
      </c>
      <c r="D3" s="969"/>
      <c r="E3" s="969"/>
      <c r="F3" s="969"/>
      <c r="G3" s="969"/>
      <c r="H3" s="969"/>
      <c r="I3" s="969"/>
      <c r="J3" s="969"/>
    </row>
    <row r="4" spans="3:10" ht="11.25" customHeight="1">
      <c r="C4" s="970" t="s">
        <v>425</v>
      </c>
      <c r="D4" s="970"/>
      <c r="E4" s="970"/>
      <c r="F4" s="970"/>
      <c r="G4" s="970"/>
      <c r="H4" s="970"/>
      <c r="I4" s="970"/>
      <c r="J4" s="970"/>
    </row>
    <row r="5" spans="3:10" ht="11.25" customHeight="1">
      <c r="C5" s="971" t="s">
        <v>44</v>
      </c>
      <c r="D5" s="971"/>
      <c r="E5" s="971"/>
      <c r="F5" s="971"/>
      <c r="G5" s="971"/>
      <c r="H5" s="971"/>
      <c r="I5" s="971"/>
      <c r="J5" s="971"/>
    </row>
    <row r="6" spans="3:10" s="113" customFormat="1" ht="4.5" customHeight="1">
      <c r="C6" s="404"/>
      <c r="D6" s="404"/>
      <c r="E6" s="228"/>
      <c r="F6" s="228"/>
      <c r="G6" s="228"/>
      <c r="H6" s="228"/>
      <c r="I6" s="228"/>
      <c r="J6" s="228"/>
    </row>
    <row r="7" spans="3:10" s="113" customFormat="1" ht="15.75" customHeight="1">
      <c r="C7" s="972" t="s">
        <v>361</v>
      </c>
      <c r="D7" s="972" t="s">
        <v>62</v>
      </c>
      <c r="E7" s="972"/>
      <c r="F7" s="972"/>
      <c r="G7" s="972" t="s">
        <v>63</v>
      </c>
      <c r="H7" s="972"/>
      <c r="I7" s="972"/>
      <c r="J7" s="972"/>
    </row>
    <row r="8" spans="3:10" s="113" customFormat="1" ht="19.5" customHeight="1">
      <c r="C8" s="1000"/>
      <c r="D8" s="486" t="s">
        <v>7</v>
      </c>
      <c r="E8" s="486" t="s">
        <v>10</v>
      </c>
      <c r="F8" s="486" t="s">
        <v>11</v>
      </c>
      <c r="G8" s="486" t="s">
        <v>7</v>
      </c>
      <c r="H8" s="486" t="s">
        <v>10</v>
      </c>
      <c r="I8" s="972" t="s">
        <v>11</v>
      </c>
      <c r="J8" s="972"/>
    </row>
    <row r="9" spans="3:10" ht="4.5" customHeight="1">
      <c r="C9" s="482"/>
      <c r="D9" s="482"/>
      <c r="E9" s="483"/>
      <c r="F9" s="483"/>
      <c r="G9" s="483"/>
      <c r="H9" s="483"/>
      <c r="I9" s="483"/>
      <c r="J9" s="483"/>
    </row>
    <row r="10" spans="3:10" ht="12" customHeight="1">
      <c r="C10" s="489">
        <v>2008</v>
      </c>
      <c r="D10" s="485">
        <v>72.515924602953831</v>
      </c>
      <c r="E10" s="485">
        <v>86.629821767700733</v>
      </c>
      <c r="F10" s="485">
        <v>59.958867160253568</v>
      </c>
      <c r="G10" s="485">
        <v>27.484075397046411</v>
      </c>
      <c r="H10" s="485">
        <v>13.37017823229916</v>
      </c>
      <c r="I10" s="487">
        <v>40.041132839747242</v>
      </c>
      <c r="J10" s="488"/>
    </row>
    <row r="11" spans="3:10" ht="12" customHeight="1">
      <c r="C11" s="489">
        <v>2009</v>
      </c>
      <c r="D11" s="485">
        <v>73.827283338086602</v>
      </c>
      <c r="E11" s="485">
        <v>87.868089107250512</v>
      </c>
      <c r="F11" s="485">
        <v>61.464102681296261</v>
      </c>
      <c r="G11" s="485">
        <v>26.17271666191472</v>
      </c>
      <c r="H11" s="485">
        <v>12.131910892748921</v>
      </c>
      <c r="I11" s="487">
        <v>38.535897318704016</v>
      </c>
      <c r="J11" s="488"/>
    </row>
    <row r="12" spans="3:10" ht="12" customHeight="1">
      <c r="C12" s="489">
        <v>2010</v>
      </c>
      <c r="D12" s="485">
        <v>74.492550699702505</v>
      </c>
      <c r="E12" s="485">
        <v>88.00931999616256</v>
      </c>
      <c r="F12" s="485">
        <v>62.361089250934128</v>
      </c>
      <c r="G12" s="485">
        <v>25.507449300298539</v>
      </c>
      <c r="H12" s="485">
        <v>11.990680003837285</v>
      </c>
      <c r="I12" s="487">
        <v>37.638910749064877</v>
      </c>
      <c r="J12" s="488"/>
    </row>
    <row r="13" spans="3:10" ht="12" customHeight="1">
      <c r="C13" s="489">
        <v>2011</v>
      </c>
      <c r="D13" s="485">
        <v>75.582547581868909</v>
      </c>
      <c r="E13" s="485">
        <v>87.496603139918676</v>
      </c>
      <c r="F13" s="485">
        <v>64.539222046166103</v>
      </c>
      <c r="G13" s="485">
        <v>24.417452418131656</v>
      </c>
      <c r="H13" s="485">
        <v>12.503396860081583</v>
      </c>
      <c r="I13" s="487">
        <v>35.460777953834153</v>
      </c>
      <c r="J13" s="488"/>
    </row>
    <row r="14" spans="3:10" ht="12" customHeight="1">
      <c r="C14" s="489">
        <v>2012</v>
      </c>
      <c r="D14" s="485">
        <v>78.759843510173823</v>
      </c>
      <c r="E14" s="485">
        <v>90.740820901446966</v>
      </c>
      <c r="F14" s="485">
        <v>67.628803950072466</v>
      </c>
      <c r="G14" s="485">
        <v>21.24015648982499</v>
      </c>
      <c r="H14" s="485">
        <v>9.2591790985533322</v>
      </c>
      <c r="I14" s="487">
        <v>32.371196049927178</v>
      </c>
      <c r="J14" s="488"/>
    </row>
    <row r="15" spans="3:10" ht="12" customHeight="1">
      <c r="C15" s="489">
        <v>2013</v>
      </c>
      <c r="D15" s="485">
        <v>78.957921797352924</v>
      </c>
      <c r="E15" s="485">
        <v>90.672187737460376</v>
      </c>
      <c r="F15" s="485">
        <v>68.254473162377707</v>
      </c>
      <c r="G15" s="485">
        <v>21.042078202647712</v>
      </c>
      <c r="H15" s="485">
        <v>9.3278122625398296</v>
      </c>
      <c r="I15" s="490">
        <v>31.745526837622588</v>
      </c>
      <c r="J15" s="488"/>
    </row>
    <row r="16" spans="3:10" ht="12" customHeight="1">
      <c r="C16" s="489">
        <v>2014</v>
      </c>
      <c r="D16" s="485">
        <v>78.899442071941152</v>
      </c>
      <c r="E16" s="485">
        <v>90.598543162026246</v>
      </c>
      <c r="F16" s="485">
        <v>68.41211669714184</v>
      </c>
      <c r="G16" s="485">
        <v>21.10055792805823</v>
      </c>
      <c r="H16" s="485">
        <v>9.401456837973635</v>
      </c>
      <c r="I16" s="487">
        <v>31.587883302858934</v>
      </c>
      <c r="J16" s="485"/>
    </row>
    <row r="17" spans="3:10" ht="12" customHeight="1">
      <c r="C17" s="489">
        <v>2015</v>
      </c>
      <c r="D17" s="485">
        <v>79.947828789716709</v>
      </c>
      <c r="E17" s="485">
        <v>90.935911783775353</v>
      </c>
      <c r="F17" s="485">
        <v>70.12392761244665</v>
      </c>
      <c r="G17" s="485">
        <v>20.052171210281898</v>
      </c>
      <c r="H17" s="485">
        <v>9.0640882162247394</v>
      </c>
      <c r="I17" s="487">
        <v>29.876072387554085</v>
      </c>
      <c r="J17" s="485"/>
    </row>
    <row r="18" spans="3:10" ht="12" customHeight="1">
      <c r="C18" s="489">
        <v>2016</v>
      </c>
      <c r="D18" s="485">
        <v>80.761375241773806</v>
      </c>
      <c r="E18" s="485">
        <v>91.826578939595862</v>
      </c>
      <c r="F18" s="485">
        <v>70.730956169315462</v>
      </c>
      <c r="G18" s="485">
        <v>19.238624758226923</v>
      </c>
      <c r="H18" s="485">
        <v>8.1734210604039426</v>
      </c>
      <c r="I18" s="487">
        <v>29.269043830685163</v>
      </c>
      <c r="J18" s="485"/>
    </row>
    <row r="19" spans="3:10" ht="12" customHeight="1">
      <c r="C19" s="489">
        <v>2017</v>
      </c>
      <c r="D19" s="485">
        <v>81.622314835863392</v>
      </c>
      <c r="E19" s="485">
        <v>91.773886754184758</v>
      </c>
      <c r="F19" s="485">
        <v>72.452469127451025</v>
      </c>
      <c r="G19" s="485">
        <v>18.377685164135922</v>
      </c>
      <c r="H19" s="485">
        <v>8.2261132458149486</v>
      </c>
      <c r="I19" s="487">
        <v>27.547530872549618</v>
      </c>
      <c r="J19" s="485"/>
    </row>
    <row r="20" spans="3:10" ht="12" customHeight="1">
      <c r="C20" s="489">
        <v>2018</v>
      </c>
      <c r="D20" s="485">
        <v>83.026337169647164</v>
      </c>
      <c r="E20" s="485">
        <v>92.77714529513041</v>
      </c>
      <c r="F20" s="485">
        <v>74.07709024468565</v>
      </c>
      <c r="G20" s="485">
        <v>16.973662830352829</v>
      </c>
      <c r="H20" s="485">
        <v>7.2228547048695928</v>
      </c>
      <c r="I20" s="487">
        <v>25.92290975531435</v>
      </c>
      <c r="J20" s="485"/>
    </row>
    <row r="21" spans="3:10" ht="15.75" customHeight="1">
      <c r="C21" s="489">
        <v>2019</v>
      </c>
      <c r="D21" s="485">
        <v>83.309249109877641</v>
      </c>
      <c r="E21" s="485">
        <v>92.47372311922561</v>
      </c>
      <c r="F21" s="485">
        <v>75.045789752303889</v>
      </c>
      <c r="G21" s="485">
        <v>16.690750890122043</v>
      </c>
      <c r="H21" s="485">
        <v>7.5262768807748319</v>
      </c>
      <c r="I21" s="487">
        <v>24.954210247696228</v>
      </c>
      <c r="J21" s="485"/>
    </row>
    <row r="22" spans="3:10" ht="11.25" customHeight="1">
      <c r="C22" s="489">
        <v>2020</v>
      </c>
      <c r="D22" s="485">
        <v>82.480633902576258</v>
      </c>
      <c r="E22" s="485">
        <v>92.288905276219694</v>
      </c>
      <c r="F22" s="485">
        <v>73.850001415196147</v>
      </c>
      <c r="G22" s="485">
        <v>17.519366097423447</v>
      </c>
      <c r="H22" s="485">
        <v>7.7110947237805245</v>
      </c>
      <c r="I22" s="487">
        <v>26.149998584803484</v>
      </c>
      <c r="J22" s="485"/>
    </row>
    <row r="23" spans="3:10" ht="11.25" customHeight="1">
      <c r="C23" s="489" t="s">
        <v>426</v>
      </c>
      <c r="D23" s="485">
        <v>85.450619101513283</v>
      </c>
      <c r="E23" s="485">
        <v>93.680821830427405</v>
      </c>
      <c r="F23" s="485">
        <v>78.108268668502561</v>
      </c>
      <c r="G23" s="485">
        <v>14.549380898486778</v>
      </c>
      <c r="H23" s="485">
        <v>6.3191781695727878</v>
      </c>
      <c r="I23" s="487">
        <v>21.891731331497624</v>
      </c>
      <c r="J23" s="485"/>
    </row>
    <row r="24" spans="3:10" ht="6.75" customHeight="1">
      <c r="C24" s="168"/>
      <c r="D24" s="168"/>
      <c r="E24" s="168"/>
      <c r="F24" s="168"/>
      <c r="G24" s="168"/>
      <c r="H24" s="168"/>
      <c r="I24" s="168"/>
      <c r="J24" s="168"/>
    </row>
    <row r="25" spans="3:10" ht="41.25" hidden="1" customHeight="1">
      <c r="C25" s="1009" t="s">
        <v>312</v>
      </c>
      <c r="D25" s="1009"/>
      <c r="E25" s="1009"/>
      <c r="F25" s="1009"/>
      <c r="G25" s="1009"/>
      <c r="H25" s="1009"/>
      <c r="I25" s="1009"/>
      <c r="J25" s="1009"/>
    </row>
    <row r="26" spans="3:10" ht="12" customHeight="1">
      <c r="C26" s="122"/>
      <c r="D26" s="122"/>
      <c r="E26" s="163"/>
      <c r="F26" s="163"/>
      <c r="G26" s="163"/>
      <c r="H26" s="163"/>
      <c r="I26" s="163"/>
      <c r="J26" s="163"/>
    </row>
    <row r="27" spans="3:10" ht="12" customHeight="1">
      <c r="C27" s="122" t="s">
        <v>362</v>
      </c>
      <c r="D27" s="122"/>
      <c r="E27" s="163"/>
      <c r="F27" s="163"/>
      <c r="G27" s="163"/>
      <c r="H27" s="163"/>
      <c r="I27" s="163"/>
      <c r="J27" s="163"/>
    </row>
    <row r="28" spans="3:10" ht="10.5" customHeight="1">
      <c r="C28" s="203" t="s">
        <v>218</v>
      </c>
      <c r="D28" s="203"/>
      <c r="E28" s="203"/>
      <c r="F28" s="203"/>
      <c r="G28" s="203"/>
      <c r="H28" s="203"/>
      <c r="I28" s="203"/>
      <c r="J28" s="203"/>
    </row>
    <row r="29" spans="3:10">
      <c r="C29" s="171"/>
      <c r="D29" s="171"/>
      <c r="E29" s="116"/>
      <c r="F29" s="116"/>
      <c r="G29" s="116"/>
      <c r="H29" s="116"/>
      <c r="I29" s="116"/>
      <c r="J29" s="116"/>
    </row>
    <row r="30" spans="3:10">
      <c r="C30" s="155"/>
      <c r="D30" s="155"/>
      <c r="E30" s="184"/>
      <c r="F30" s="184"/>
      <c r="H30" s="184"/>
      <c r="I30" s="184"/>
    </row>
    <row r="35" spans="11:11">
      <c r="K35"/>
    </row>
    <row r="36" spans="11:11">
      <c r="K36"/>
    </row>
    <row r="37" spans="11:11">
      <c r="K37"/>
    </row>
    <row r="38" spans="11:11">
      <c r="K38"/>
    </row>
    <row r="39" spans="11:11">
      <c r="K39"/>
    </row>
    <row r="40" spans="11:11">
      <c r="K40"/>
    </row>
    <row r="49" ht="14.25" customHeight="1"/>
    <row r="50" ht="13.5" customHeight="1"/>
    <row r="61" ht="14.25" customHeight="1"/>
    <row r="62" ht="13.5" customHeight="1"/>
    <row r="72" ht="14.25" customHeight="1"/>
    <row r="73" ht="13.5" customHeight="1"/>
  </sheetData>
  <mergeCells count="9">
    <mergeCell ref="C25:J25"/>
    <mergeCell ref="D7:F7"/>
    <mergeCell ref="G7:J7"/>
    <mergeCell ref="I8:J8"/>
    <mergeCell ref="C2:J2"/>
    <mergeCell ref="C3:J3"/>
    <mergeCell ref="C4:J4"/>
    <mergeCell ref="C5:J5"/>
    <mergeCell ref="C7:C8"/>
  </mergeCells>
  <pageMargins left="0.82677165354330717" right="0.78740157480314965" top="0.59055118110236227" bottom="0.98425196850393704" header="0" footer="0"/>
  <pageSetup scale="8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tint="0.39997558519241921"/>
  </sheetPr>
  <dimension ref="B2:Q107"/>
  <sheetViews>
    <sheetView showGridLines="0" topLeftCell="A6" workbookViewId="0">
      <selection activeCell="R20" sqref="R20:R21"/>
    </sheetView>
  </sheetViews>
  <sheetFormatPr baseColWidth="10" defaultRowHeight="12.75"/>
  <cols>
    <col min="1" max="1" width="3.5703125" style="114" customWidth="1"/>
    <col min="2" max="2" width="13" style="114" customWidth="1"/>
    <col min="3" max="3" width="9" style="114" customWidth="1"/>
    <col min="4" max="4" width="7.5703125" style="114" customWidth="1"/>
    <col min="5" max="5" width="7.7109375" style="114" customWidth="1"/>
    <col min="6" max="6" width="5.7109375" style="114" customWidth="1"/>
    <col min="7" max="7" width="6.28515625" style="114" customWidth="1"/>
    <col min="8" max="8" width="2" style="114" customWidth="1"/>
    <col min="9" max="9" width="6.28515625" style="114" customWidth="1"/>
    <col min="10" max="10" width="6.42578125" style="114" customWidth="1"/>
    <col min="11" max="11" width="8.5703125" style="114" customWidth="1"/>
    <col min="12" max="12" width="6.7109375" style="114" customWidth="1"/>
    <col min="13" max="15" width="6" style="114" customWidth="1"/>
    <col min="16" max="16384" width="11.42578125" style="114"/>
  </cols>
  <sheetData>
    <row r="2" spans="2:15" ht="18.75" customHeight="1">
      <c r="B2" s="968" t="s">
        <v>329</v>
      </c>
      <c r="C2" s="968"/>
      <c r="D2" s="968"/>
      <c r="E2" s="968"/>
      <c r="F2" s="968"/>
      <c r="G2" s="968"/>
      <c r="H2" s="968"/>
      <c r="I2" s="968"/>
      <c r="J2" s="968"/>
      <c r="K2" s="968"/>
      <c r="L2" s="968"/>
      <c r="M2" s="968"/>
      <c r="N2" s="968"/>
      <c r="O2" s="968"/>
    </row>
    <row r="3" spans="2:15" ht="13.5" customHeight="1">
      <c r="B3" s="969" t="s">
        <v>264</v>
      </c>
      <c r="C3" s="969"/>
      <c r="D3" s="969"/>
      <c r="E3" s="969"/>
      <c r="F3" s="969"/>
      <c r="G3" s="969"/>
      <c r="H3" s="969"/>
      <c r="I3" s="969"/>
      <c r="J3" s="969"/>
      <c r="K3" s="969"/>
      <c r="L3" s="969"/>
      <c r="M3" s="969"/>
      <c r="N3" s="969"/>
      <c r="O3" s="969"/>
    </row>
    <row r="4" spans="2:15" ht="11.25" customHeight="1">
      <c r="B4" s="970" t="s">
        <v>425</v>
      </c>
      <c r="C4" s="970"/>
      <c r="D4" s="970"/>
      <c r="E4" s="970"/>
      <c r="F4" s="970"/>
      <c r="G4" s="970"/>
      <c r="H4" s="970"/>
      <c r="I4" s="970"/>
      <c r="J4" s="970"/>
      <c r="K4" s="970"/>
      <c r="L4" s="970"/>
      <c r="M4" s="970"/>
      <c r="N4" s="970"/>
      <c r="O4" s="970"/>
    </row>
    <row r="5" spans="2:15" ht="11.25" customHeight="1">
      <c r="B5" s="971" t="s">
        <v>267</v>
      </c>
      <c r="C5" s="971"/>
      <c r="D5" s="971"/>
      <c r="E5" s="971"/>
      <c r="F5" s="971"/>
      <c r="G5" s="971"/>
      <c r="H5" s="971"/>
      <c r="I5" s="971"/>
      <c r="J5" s="971"/>
      <c r="K5" s="971"/>
      <c r="L5" s="971"/>
      <c r="M5" s="971"/>
      <c r="N5" s="971"/>
      <c r="O5" s="971"/>
    </row>
    <row r="6" spans="2:15" s="113" customFormat="1" ht="4.5" customHeight="1">
      <c r="B6" s="228"/>
      <c r="C6" s="228"/>
      <c r="D6" s="228"/>
      <c r="E6" s="228"/>
      <c r="F6" s="228"/>
      <c r="G6" s="228"/>
      <c r="H6" s="228"/>
      <c r="I6" s="228"/>
      <c r="J6" s="268"/>
      <c r="K6" s="268"/>
      <c r="L6" s="268"/>
      <c r="M6" s="268"/>
      <c r="N6" s="268"/>
      <c r="O6" s="268"/>
    </row>
    <row r="7" spans="2:15" s="113" customFormat="1" ht="16.5" customHeight="1">
      <c r="B7" s="972" t="s">
        <v>361</v>
      </c>
      <c r="C7" s="972" t="s">
        <v>90</v>
      </c>
      <c r="D7" s="972"/>
      <c r="E7" s="972"/>
      <c r="F7" s="972"/>
      <c r="G7" s="972"/>
      <c r="H7" s="972"/>
      <c r="I7" s="972"/>
      <c r="J7" s="972" t="s">
        <v>61</v>
      </c>
      <c r="K7" s="972"/>
      <c r="L7" s="972"/>
      <c r="M7" s="972"/>
      <c r="N7" s="972"/>
      <c r="O7" s="972"/>
    </row>
    <row r="8" spans="2:15" s="113" customFormat="1" ht="15" customHeight="1">
      <c r="B8" s="972"/>
      <c r="C8" s="972" t="s">
        <v>62</v>
      </c>
      <c r="D8" s="972"/>
      <c r="E8" s="972"/>
      <c r="F8" s="972" t="s">
        <v>63</v>
      </c>
      <c r="G8" s="972"/>
      <c r="H8" s="972"/>
      <c r="I8" s="972"/>
      <c r="J8" s="972" t="s">
        <v>62</v>
      </c>
      <c r="K8" s="972"/>
      <c r="L8" s="972"/>
      <c r="M8" s="972" t="s">
        <v>63</v>
      </c>
      <c r="N8" s="972"/>
      <c r="O8" s="972"/>
    </row>
    <row r="9" spans="2:15" s="113" customFormat="1" ht="21" customHeight="1">
      <c r="B9" s="972"/>
      <c r="C9" s="486" t="s">
        <v>7</v>
      </c>
      <c r="D9" s="486" t="s">
        <v>10</v>
      </c>
      <c r="E9" s="486" t="s">
        <v>11</v>
      </c>
      <c r="F9" s="486" t="s">
        <v>7</v>
      </c>
      <c r="G9" s="972" t="s">
        <v>10</v>
      </c>
      <c r="H9" s="972"/>
      <c r="I9" s="486" t="s">
        <v>11</v>
      </c>
      <c r="J9" s="486" t="s">
        <v>7</v>
      </c>
      <c r="K9" s="486" t="s">
        <v>10</v>
      </c>
      <c r="L9" s="486" t="s">
        <v>11</v>
      </c>
      <c r="M9" s="486" t="s">
        <v>7</v>
      </c>
      <c r="N9" s="486" t="s">
        <v>10</v>
      </c>
      <c r="O9" s="486" t="s">
        <v>11</v>
      </c>
    </row>
    <row r="10" spans="2:15" ht="4.5" customHeight="1">
      <c r="B10" s="482"/>
      <c r="C10" s="482"/>
      <c r="D10" s="483"/>
      <c r="E10" s="483"/>
      <c r="F10" s="483"/>
      <c r="G10" s="483"/>
      <c r="H10" s="483"/>
      <c r="I10" s="483"/>
      <c r="J10" s="498"/>
      <c r="K10" s="498"/>
      <c r="L10" s="499"/>
      <c r="M10" s="500"/>
      <c r="N10" s="500"/>
      <c r="O10" s="500"/>
    </row>
    <row r="11" spans="2:15" ht="15" customHeight="1">
      <c r="B11" s="489">
        <v>2008</v>
      </c>
      <c r="C11" s="485">
        <v>81.226420217171579</v>
      </c>
      <c r="D11" s="485">
        <v>91.789231307407846</v>
      </c>
      <c r="E11" s="485">
        <v>71.871238386109098</v>
      </c>
      <c r="F11" s="485">
        <v>18.773579782828666</v>
      </c>
      <c r="G11" s="487">
        <v>8.2107686925922447</v>
      </c>
      <c r="H11" s="490"/>
      <c r="I11" s="485">
        <v>28.128761613890056</v>
      </c>
      <c r="J11" s="496">
        <v>48.068185650278494</v>
      </c>
      <c r="K11" s="496">
        <v>72.280213679852665</v>
      </c>
      <c r="L11" s="496">
        <v>26.251259417943039</v>
      </c>
      <c r="M11" s="496">
        <v>51.931814349721336</v>
      </c>
      <c r="N11" s="496">
        <v>27.71978632014762</v>
      </c>
      <c r="O11" s="496">
        <v>73.748740582056755</v>
      </c>
    </row>
    <row r="12" spans="2:15" ht="15" customHeight="1">
      <c r="B12" s="489">
        <v>2009</v>
      </c>
      <c r="C12" s="485">
        <v>82.715916892629906</v>
      </c>
      <c r="D12" s="485">
        <v>93.274249170413498</v>
      </c>
      <c r="E12" s="485">
        <v>73.577138955331705</v>
      </c>
      <c r="F12" s="485">
        <v>17.284083107370233</v>
      </c>
      <c r="G12" s="487">
        <v>6.725750829586433</v>
      </c>
      <c r="H12" s="490"/>
      <c r="I12" s="485">
        <v>26.422861044668224</v>
      </c>
      <c r="J12" s="496">
        <v>48.402990090862211</v>
      </c>
      <c r="K12" s="496">
        <v>72.934834357587562</v>
      </c>
      <c r="L12" s="496">
        <v>25.718784647906112</v>
      </c>
      <c r="M12" s="496">
        <v>51.597009909138158</v>
      </c>
      <c r="N12" s="496">
        <v>27.065165642412204</v>
      </c>
      <c r="O12" s="496">
        <v>74.281215352093227</v>
      </c>
    </row>
    <row r="13" spans="2:15" ht="15" customHeight="1">
      <c r="B13" s="489">
        <v>2010</v>
      </c>
      <c r="C13" s="485">
        <v>82.976872758468915</v>
      </c>
      <c r="D13" s="485">
        <v>93.116581550957704</v>
      </c>
      <c r="E13" s="485">
        <v>74.000415239042255</v>
      </c>
      <c r="F13" s="485">
        <v>17.023127241531316</v>
      </c>
      <c r="G13" s="487">
        <v>6.8834184490422681</v>
      </c>
      <c r="H13" s="490"/>
      <c r="I13" s="485">
        <v>25.999584760957578</v>
      </c>
      <c r="J13" s="496">
        <v>49.207174586974958</v>
      </c>
      <c r="K13" s="496">
        <v>73.217217720400768</v>
      </c>
      <c r="L13" s="496">
        <v>26.759383622291711</v>
      </c>
      <c r="M13" s="496">
        <v>50.79282541302517</v>
      </c>
      <c r="N13" s="496">
        <v>26.782782279599093</v>
      </c>
      <c r="O13" s="496">
        <v>73.240616377708918</v>
      </c>
    </row>
    <row r="14" spans="2:15" ht="15" customHeight="1">
      <c r="B14" s="489">
        <v>2011</v>
      </c>
      <c r="C14" s="485">
        <v>83.770157634589665</v>
      </c>
      <c r="D14" s="485">
        <v>92.602824501959589</v>
      </c>
      <c r="E14" s="485">
        <v>75.668701567577813</v>
      </c>
      <c r="F14" s="485">
        <v>16.229842365410693</v>
      </c>
      <c r="G14" s="487">
        <v>7.3971754980402951</v>
      </c>
      <c r="H14" s="490"/>
      <c r="I14" s="485">
        <v>24.331298432421804</v>
      </c>
      <c r="J14" s="496">
        <v>50.207669995251557</v>
      </c>
      <c r="K14" s="496">
        <v>72.019715637366744</v>
      </c>
      <c r="L14" s="496">
        <v>29.32017173883462</v>
      </c>
      <c r="M14" s="496">
        <v>49.792330004748571</v>
      </c>
      <c r="N14" s="496">
        <v>27.980284362632663</v>
      </c>
      <c r="O14" s="496">
        <v>70.67982826116625</v>
      </c>
    </row>
    <row r="15" spans="2:15" ht="15" customHeight="1">
      <c r="B15" s="489">
        <v>2012</v>
      </c>
      <c r="C15" s="485">
        <v>86.564231613087657</v>
      </c>
      <c r="D15" s="485">
        <v>95.066076298109223</v>
      </c>
      <c r="E15" s="485">
        <v>78.74455946704164</v>
      </c>
      <c r="F15" s="485">
        <v>13.435768386912523</v>
      </c>
      <c r="G15" s="487">
        <v>4.9339237018908308</v>
      </c>
      <c r="H15" s="490"/>
      <c r="I15" s="485">
        <v>21.255440532957952</v>
      </c>
      <c r="J15" s="496">
        <v>53.76120498287812</v>
      </c>
      <c r="K15" s="496">
        <v>77.18494541075593</v>
      </c>
      <c r="L15" s="496">
        <v>31.287140019050458</v>
      </c>
      <c r="M15" s="496">
        <v>46.238795017122797</v>
      </c>
      <c r="N15" s="496">
        <v>22.815054589244319</v>
      </c>
      <c r="O15" s="496">
        <v>68.71285998094892</v>
      </c>
    </row>
    <row r="16" spans="2:15" ht="15" customHeight="1">
      <c r="B16" s="489">
        <v>2013</v>
      </c>
      <c r="C16" s="485">
        <v>86.218513276909363</v>
      </c>
      <c r="D16" s="485">
        <v>94.924167596675787</v>
      </c>
      <c r="E16" s="485">
        <v>78.393609784507802</v>
      </c>
      <c r="F16" s="485">
        <v>13.781486723091183</v>
      </c>
      <c r="G16" s="487">
        <v>5.0758324033243385</v>
      </c>
      <c r="H16" s="490"/>
      <c r="I16" s="485">
        <v>21.60639021549202</v>
      </c>
      <c r="J16" s="495">
        <v>54.20769637274838</v>
      </c>
      <c r="K16" s="495">
        <v>76.710365784177711</v>
      </c>
      <c r="L16" s="495">
        <v>32.464790299699956</v>
      </c>
      <c r="M16" s="495">
        <v>45.792303627250966</v>
      </c>
      <c r="N16" s="495">
        <v>23.289634215822279</v>
      </c>
      <c r="O16" s="495">
        <v>67.53520970030003</v>
      </c>
    </row>
    <row r="17" spans="2:17" ht="15" customHeight="1">
      <c r="B17" s="489">
        <v>2014</v>
      </c>
      <c r="C17" s="485">
        <v>85.894236553078798</v>
      </c>
      <c r="D17" s="485">
        <v>94.951138694867325</v>
      </c>
      <c r="E17" s="485">
        <v>77.923514325340378</v>
      </c>
      <c r="F17" s="485">
        <v>14.105763446921371</v>
      </c>
      <c r="G17" s="487">
        <v>5.0488613051326867</v>
      </c>
      <c r="H17" s="485"/>
      <c r="I17" s="485">
        <v>22.076485674659544</v>
      </c>
      <c r="J17" s="495">
        <v>54.634164274262588</v>
      </c>
      <c r="K17" s="495">
        <v>76.132505003299826</v>
      </c>
      <c r="L17" s="495">
        <v>34.09437191214333</v>
      </c>
      <c r="M17" s="495">
        <v>45.36583572573727</v>
      </c>
      <c r="N17" s="495">
        <v>23.867494996699563</v>
      </c>
      <c r="O17" s="495">
        <v>65.905628087857011</v>
      </c>
    </row>
    <row r="18" spans="2:17" ht="15" customHeight="1">
      <c r="B18" s="489">
        <v>2015</v>
      </c>
      <c r="C18" s="485">
        <v>86.505358805250395</v>
      </c>
      <c r="D18" s="485">
        <v>94.558060250345605</v>
      </c>
      <c r="E18" s="485">
        <v>79.42574807959592</v>
      </c>
      <c r="F18" s="485">
        <v>13.494641194749542</v>
      </c>
      <c r="G18" s="487">
        <v>5.4419397496545718</v>
      </c>
      <c r="H18" s="485"/>
      <c r="I18" s="485">
        <v>20.574251920404794</v>
      </c>
      <c r="J18" s="495">
        <v>56.210290420614328</v>
      </c>
      <c r="K18" s="495">
        <v>78.344332111296097</v>
      </c>
      <c r="L18" s="495">
        <v>35.183279852105926</v>
      </c>
      <c r="M18" s="495">
        <v>43.78970957938661</v>
      </c>
      <c r="N18" s="495">
        <v>21.655667888703828</v>
      </c>
      <c r="O18" s="495">
        <v>64.816720147893932</v>
      </c>
    </row>
    <row r="19" spans="2:17" ht="15" customHeight="1">
      <c r="B19" s="489">
        <v>2016</v>
      </c>
      <c r="C19" s="485">
        <v>86.774113515996831</v>
      </c>
      <c r="D19" s="485">
        <v>94.953239429806885</v>
      </c>
      <c r="E19" s="485">
        <v>79.48368398880865</v>
      </c>
      <c r="F19" s="485">
        <v>13.225886484002563</v>
      </c>
      <c r="G19" s="487">
        <v>5.0467605701932055</v>
      </c>
      <c r="H19" s="485"/>
      <c r="I19" s="485">
        <v>20.516316011191439</v>
      </c>
      <c r="J19" s="495">
        <v>58.706304178489191</v>
      </c>
      <c r="K19" s="495">
        <v>80.815660948560677</v>
      </c>
      <c r="L19" s="495">
        <v>37.389694355031665</v>
      </c>
      <c r="M19" s="495">
        <v>41.293695821509559</v>
      </c>
      <c r="N19" s="495">
        <v>19.184339051439579</v>
      </c>
      <c r="O19" s="495">
        <v>62.610305644968037</v>
      </c>
    </row>
    <row r="20" spans="2:17" ht="15" customHeight="1">
      <c r="B20" s="489">
        <v>2017</v>
      </c>
      <c r="C20" s="485">
        <v>87.670293341454581</v>
      </c>
      <c r="D20" s="485">
        <v>95.194229796098952</v>
      </c>
      <c r="E20" s="485">
        <v>81.047188576454275</v>
      </c>
      <c r="F20" s="485">
        <v>12.329706658545751</v>
      </c>
      <c r="G20" s="487">
        <v>4.8057702039007948</v>
      </c>
      <c r="H20" s="485"/>
      <c r="I20" s="485">
        <v>18.952811423545352</v>
      </c>
      <c r="J20" s="495">
        <v>58.35008369450258</v>
      </c>
      <c r="K20" s="495">
        <v>79.434616991464594</v>
      </c>
      <c r="L20" s="495">
        <v>37.320401430732559</v>
      </c>
      <c r="M20" s="495">
        <v>41.64991630549914</v>
      </c>
      <c r="N20" s="495">
        <v>20.565383008535065</v>
      </c>
      <c r="O20" s="495">
        <v>62.679598569266716</v>
      </c>
    </row>
    <row r="21" spans="2:17" ht="15" customHeight="1">
      <c r="B21" s="489">
        <v>2018</v>
      </c>
      <c r="C21" s="485">
        <v>88.865929333316913</v>
      </c>
      <c r="D21" s="485">
        <v>95.966123951675357</v>
      </c>
      <c r="E21" s="485">
        <v>82.436749326422259</v>
      </c>
      <c r="F21" s="485">
        <v>11.134070666683096</v>
      </c>
      <c r="G21" s="487">
        <v>4.033876048324645</v>
      </c>
      <c r="H21" s="485"/>
      <c r="I21" s="485">
        <v>17.563250673577748</v>
      </c>
      <c r="J21" s="495">
        <v>59.427343671517605</v>
      </c>
      <c r="K21" s="495">
        <v>80.334194627361072</v>
      </c>
      <c r="L21" s="495">
        <v>39.165022616822981</v>
      </c>
      <c r="M21" s="495">
        <v>40.572656328482395</v>
      </c>
      <c r="N21" s="495">
        <v>19.665805372638921</v>
      </c>
      <c r="O21" s="495">
        <v>60.834977383177026</v>
      </c>
    </row>
    <row r="22" spans="2:17" ht="15" customHeight="1">
      <c r="B22" s="489">
        <v>2019</v>
      </c>
      <c r="C22" s="485">
        <v>88.974631446652808</v>
      </c>
      <c r="D22" s="485">
        <v>95.490219479892218</v>
      </c>
      <c r="E22" s="485">
        <v>83.24158374634149</v>
      </c>
      <c r="F22" s="485">
        <v>11.025368553346139</v>
      </c>
      <c r="G22" s="487">
        <v>4.5097805201076921</v>
      </c>
      <c r="H22" s="485"/>
      <c r="I22" s="485">
        <v>16.758416253658972</v>
      </c>
      <c r="J22" s="495">
        <v>59.691270659428987</v>
      </c>
      <c r="K22" s="495">
        <v>80.691429412047938</v>
      </c>
      <c r="L22" s="495">
        <v>38.728363963302989</v>
      </c>
      <c r="M22" s="495">
        <v>40.308729340570316</v>
      </c>
      <c r="N22" s="495">
        <v>19.308570587952822</v>
      </c>
      <c r="O22" s="495">
        <v>61.271636036696705</v>
      </c>
    </row>
    <row r="23" spans="2:17" ht="15" customHeight="1">
      <c r="B23" s="489">
        <v>2020</v>
      </c>
      <c r="C23" s="485">
        <v>87.540923851863539</v>
      </c>
      <c r="D23" s="485">
        <v>95.049634216236157</v>
      </c>
      <c r="E23" s="485">
        <v>81.137253457617959</v>
      </c>
      <c r="F23" s="485">
        <v>12.459076148136839</v>
      </c>
      <c r="G23" s="487">
        <v>4.9503657837637505</v>
      </c>
      <c r="H23" s="485"/>
      <c r="I23" s="485">
        <v>18.8627465423817</v>
      </c>
      <c r="J23" s="495">
        <v>60.948196136036316</v>
      </c>
      <c r="K23" s="495">
        <v>81.499939500775781</v>
      </c>
      <c r="L23" s="495">
        <v>40.299644733683571</v>
      </c>
      <c r="M23" s="495">
        <v>39.051803863963144</v>
      </c>
      <c r="N23" s="495">
        <v>18.500060499224517</v>
      </c>
      <c r="O23" s="495">
        <v>59.700355266316407</v>
      </c>
    </row>
    <row r="24" spans="2:17" ht="15" customHeight="1">
      <c r="B24" s="489" t="s">
        <v>426</v>
      </c>
      <c r="C24" s="485">
        <v>90.794891718463518</v>
      </c>
      <c r="D24" s="485">
        <v>96.692304743302529</v>
      </c>
      <c r="E24" s="485">
        <v>85.657461513545783</v>
      </c>
      <c r="F24" s="485">
        <v>9.2051082815367913</v>
      </c>
      <c r="G24" s="487">
        <v>3.307695256697428</v>
      </c>
      <c r="H24" s="485"/>
      <c r="I24" s="485">
        <v>14.342538486454091</v>
      </c>
      <c r="J24" s="495">
        <v>61.870509649364372</v>
      </c>
      <c r="K24" s="495">
        <v>81.250222392978458</v>
      </c>
      <c r="L24" s="495">
        <v>42.671999363305822</v>
      </c>
      <c r="M24" s="495">
        <v>38.12949035063626</v>
      </c>
      <c r="N24" s="495">
        <v>18.749777607021635</v>
      </c>
      <c r="O24" s="495">
        <v>57.32800063669422</v>
      </c>
    </row>
    <row r="25" spans="2:17" ht="9.75" customHeight="1">
      <c r="B25" s="168"/>
      <c r="C25" s="168"/>
      <c r="D25" s="168"/>
      <c r="E25" s="168"/>
      <c r="F25" s="168"/>
      <c r="G25" s="168"/>
      <c r="H25" s="168"/>
      <c r="I25" s="168"/>
      <c r="J25" s="472"/>
      <c r="K25" s="472"/>
      <c r="L25" s="472"/>
      <c r="M25" s="472"/>
      <c r="N25" s="472"/>
      <c r="O25" s="472"/>
    </row>
    <row r="26" spans="2:17" ht="12" customHeight="1">
      <c r="B26" s="593"/>
      <c r="C26" s="169"/>
      <c r="D26" s="163"/>
      <c r="E26" s="163"/>
      <c r="F26" s="163"/>
      <c r="G26" s="163"/>
      <c r="H26" s="163"/>
      <c r="I26" s="163"/>
    </row>
    <row r="27" spans="2:17" ht="12" customHeight="1">
      <c r="B27" s="122" t="s">
        <v>362</v>
      </c>
      <c r="C27" s="169"/>
      <c r="D27" s="163"/>
      <c r="E27" s="163"/>
      <c r="F27" s="163"/>
      <c r="G27" s="163"/>
      <c r="H27" s="163"/>
      <c r="I27" s="163"/>
    </row>
    <row r="28" spans="2:17" ht="11.25" customHeight="1">
      <c r="B28" s="203" t="s">
        <v>218</v>
      </c>
      <c r="C28" s="171"/>
      <c r="D28" s="171"/>
      <c r="E28" s="171"/>
      <c r="F28" s="171"/>
      <c r="G28" s="171"/>
      <c r="H28" s="171"/>
      <c r="I28" s="171"/>
    </row>
    <row r="29" spans="2:17">
      <c r="B29" s="171"/>
      <c r="C29" s="171"/>
      <c r="D29" s="116"/>
      <c r="E29" s="116"/>
      <c r="F29" s="116"/>
      <c r="G29" s="116"/>
      <c r="H29" s="116"/>
      <c r="I29" s="116"/>
    </row>
    <row r="30" spans="2:17">
      <c r="B30" s="155"/>
      <c r="C30" s="155"/>
      <c r="D30" s="184"/>
      <c r="E30" s="184"/>
      <c r="G30" s="184"/>
      <c r="I30" s="184"/>
      <c r="J30" s="254"/>
      <c r="K30" s="254"/>
      <c r="L30" s="254"/>
      <c r="M30" s="254"/>
      <c r="N30" s="254"/>
      <c r="Q30"/>
    </row>
    <row r="31" spans="2:17">
      <c r="Q31"/>
    </row>
    <row r="32" spans="2:17">
      <c r="Q32"/>
    </row>
    <row r="33" spans="17:17">
      <c r="Q33"/>
    </row>
    <row r="34" spans="17:17">
      <c r="Q34"/>
    </row>
    <row r="35" spans="17:17">
      <c r="Q35"/>
    </row>
    <row r="36" spans="17:17">
      <c r="Q36"/>
    </row>
    <row r="37" spans="17:17">
      <c r="Q37"/>
    </row>
    <row r="49" ht="14.25" customHeight="1"/>
    <row r="50" ht="13.5" customHeight="1"/>
    <row r="60" ht="14.25" customHeight="1"/>
    <row r="61" ht="13.5" customHeight="1"/>
    <row r="71" ht="14.25" customHeight="1"/>
    <row r="72" ht="13.5" customHeight="1"/>
    <row r="82" ht="14.25" customHeight="1"/>
    <row r="83" ht="13.5" customHeight="1"/>
    <row r="94" ht="14.25" customHeight="1"/>
    <row r="95" ht="13.5" customHeight="1"/>
    <row r="106" ht="14.25" customHeight="1"/>
    <row r="107" ht="13.5" customHeight="1"/>
  </sheetData>
  <mergeCells count="12">
    <mergeCell ref="M8:O8"/>
    <mergeCell ref="J8:L8"/>
    <mergeCell ref="B2:O2"/>
    <mergeCell ref="B3:O3"/>
    <mergeCell ref="B4:O4"/>
    <mergeCell ref="B5:O5"/>
    <mergeCell ref="J7:O7"/>
    <mergeCell ref="C7:I7"/>
    <mergeCell ref="B7:B9"/>
    <mergeCell ref="C8:E8"/>
    <mergeCell ref="F8:I8"/>
    <mergeCell ref="G9:H9"/>
  </mergeCells>
  <pageMargins left="0.82677165354330717" right="0.78740157480314965" top="0.59055118110236227" bottom="0.98425196850393704" header="0" footer="0"/>
  <pageSetup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C1:S70"/>
  <sheetViews>
    <sheetView showGridLines="0" topLeftCell="C1" workbookViewId="0">
      <selection activeCell="J14" sqref="J14"/>
    </sheetView>
  </sheetViews>
  <sheetFormatPr baseColWidth="10" defaultRowHeight="12.75"/>
  <cols>
    <col min="1" max="1" width="3.42578125" style="22" customWidth="1"/>
    <col min="2" max="2" width="4.140625" style="22" customWidth="1"/>
    <col min="3" max="3" width="20" style="22" customWidth="1"/>
    <col min="4" max="4" width="13.5703125" style="22" customWidth="1"/>
    <col min="5" max="5" width="28.42578125" style="22" customWidth="1"/>
    <col min="6" max="6" width="7.5703125" style="22" customWidth="1"/>
    <col min="7" max="7" width="2.5703125" style="55" customWidth="1"/>
    <col min="8" max="8" width="11.42578125" style="55"/>
    <col min="9" max="9" width="3.42578125" style="55" customWidth="1"/>
    <col min="10" max="10" width="6.5703125" style="55" customWidth="1"/>
    <col min="11" max="11" width="11.42578125" style="55" customWidth="1"/>
    <col min="12" max="12" width="15.5703125" style="55" customWidth="1"/>
    <col min="13" max="13" width="11.42578125" style="55" customWidth="1"/>
    <col min="14" max="14" width="15.5703125" style="55" customWidth="1"/>
    <col min="15" max="15" width="11.42578125" style="55" customWidth="1"/>
    <col min="16" max="16" width="15.5703125" style="22" customWidth="1"/>
    <col min="17" max="17" width="11.42578125" style="22" customWidth="1"/>
    <col min="18" max="18" width="15.5703125" style="22" customWidth="1"/>
    <col min="19" max="16384" width="11.42578125" style="22"/>
  </cols>
  <sheetData>
    <row r="1" spans="3:19" ht="11.25" customHeight="1">
      <c r="C1" s="853" t="s">
        <v>242</v>
      </c>
      <c r="D1" s="853"/>
      <c r="E1" s="853"/>
      <c r="F1" s="853"/>
    </row>
    <row r="2" spans="3:19" ht="13.5" customHeight="1">
      <c r="C2" s="853" t="s">
        <v>246</v>
      </c>
      <c r="D2" s="853"/>
      <c r="E2" s="853"/>
      <c r="F2" s="853"/>
    </row>
    <row r="3" spans="3:19" ht="12.75" customHeight="1">
      <c r="C3" s="856" t="s">
        <v>247</v>
      </c>
      <c r="D3" s="856"/>
      <c r="E3" s="856"/>
      <c r="F3" s="856"/>
    </row>
    <row r="4" spans="3:19" ht="10.5" customHeight="1">
      <c r="C4" s="857" t="s">
        <v>44</v>
      </c>
      <c r="D4" s="857"/>
      <c r="E4" s="857"/>
      <c r="F4" s="857"/>
      <c r="G4" s="56"/>
      <c r="H4" s="56"/>
      <c r="I4" s="56"/>
    </row>
    <row r="5" spans="3:19" s="55" customFormat="1" ht="3" customHeight="1">
      <c r="C5" s="82"/>
      <c r="D5" s="82"/>
      <c r="E5" s="82"/>
      <c r="F5" s="82"/>
    </row>
    <row r="6" spans="3:19" s="55" customFormat="1" ht="60.75" customHeight="1">
      <c r="C6" s="440" t="s">
        <v>121</v>
      </c>
      <c r="D6" s="441" t="s">
        <v>238</v>
      </c>
      <c r="E6" s="441" t="s">
        <v>240</v>
      </c>
      <c r="F6" s="858" t="s">
        <v>239</v>
      </c>
      <c r="G6" s="858"/>
      <c r="H6" s="104"/>
    </row>
    <row r="7" spans="3:19" s="55" customFormat="1" ht="5.25" customHeight="1">
      <c r="C7" s="82"/>
      <c r="D7" s="82"/>
      <c r="E7" s="82"/>
      <c r="F7" s="82"/>
      <c r="I7" s="105"/>
      <c r="J7" s="105"/>
      <c r="K7" s="106"/>
      <c r="L7" s="107"/>
      <c r="M7" s="107"/>
      <c r="N7" s="107"/>
      <c r="O7" s="107"/>
      <c r="P7" s="107"/>
      <c r="Q7" s="107"/>
      <c r="R7" s="107"/>
      <c r="S7" s="79"/>
    </row>
    <row r="8" spans="3:19" ht="10.5" customHeight="1">
      <c r="C8" s="853" t="s">
        <v>108</v>
      </c>
      <c r="D8" s="853"/>
      <c r="E8" s="853"/>
      <c r="F8" s="853"/>
      <c r="I8" s="105"/>
      <c r="J8" s="105"/>
      <c r="K8" s="106"/>
      <c r="L8" s="107"/>
      <c r="M8" s="106"/>
      <c r="N8" s="107"/>
      <c r="O8" s="106"/>
      <c r="P8" s="103"/>
      <c r="Q8" s="108"/>
      <c r="R8" s="103"/>
      <c r="S8"/>
    </row>
    <row r="9" spans="3:19" ht="10.5" customHeight="1">
      <c r="C9" s="82"/>
      <c r="D9" s="82"/>
      <c r="E9" s="82"/>
      <c r="F9" s="82"/>
      <c r="I9" s="105"/>
      <c r="J9" s="105"/>
      <c r="K9" s="106"/>
      <c r="L9" s="107"/>
      <c r="M9" s="106"/>
      <c r="N9" s="107"/>
      <c r="O9" s="106"/>
      <c r="P9" s="103"/>
      <c r="Q9" s="108"/>
      <c r="R9" s="103"/>
      <c r="S9"/>
    </row>
    <row r="10" spans="3:19" ht="11.1" customHeight="1">
      <c r="C10" s="59">
        <v>2012</v>
      </c>
      <c r="D10" s="60"/>
      <c r="E10" s="62"/>
      <c r="F10" s="60"/>
      <c r="I10" s="107"/>
      <c r="J10" s="109"/>
      <c r="K10" s="110"/>
      <c r="L10" s="110"/>
      <c r="M10" s="110"/>
      <c r="N10" s="110"/>
      <c r="O10" s="110"/>
      <c r="P10" s="111"/>
      <c r="Q10" s="111"/>
      <c r="R10" s="111"/>
      <c r="S10"/>
    </row>
    <row r="11" spans="3:19" ht="11.1" hidden="1" customHeight="1">
      <c r="D11" s="60"/>
      <c r="E11" s="62"/>
      <c r="F11" s="60"/>
      <c r="I11" s="107"/>
      <c r="J11" s="109"/>
      <c r="K11" s="110"/>
      <c r="L11" s="110"/>
      <c r="M11" s="110"/>
      <c r="N11" s="110"/>
      <c r="O11" s="110"/>
      <c r="P11" s="111"/>
      <c r="Q11" s="111"/>
      <c r="R11" s="111"/>
      <c r="S11"/>
    </row>
    <row r="12" spans="3:19" ht="11.1" customHeight="1">
      <c r="C12" s="853" t="s">
        <v>109</v>
      </c>
      <c r="D12" s="853"/>
      <c r="E12" s="853"/>
      <c r="F12" s="853"/>
      <c r="I12" s="107"/>
      <c r="J12" s="109"/>
      <c r="K12" s="110"/>
      <c r="L12" s="110"/>
      <c r="M12" s="110"/>
      <c r="N12" s="110"/>
      <c r="O12" s="110"/>
      <c r="P12" s="111"/>
      <c r="Q12" s="111"/>
      <c r="R12" s="111"/>
      <c r="S12"/>
    </row>
    <row r="13" spans="3:19" ht="11.1" customHeight="1">
      <c r="C13" s="80"/>
      <c r="D13" s="80"/>
      <c r="E13" s="83"/>
      <c r="F13" s="69"/>
      <c r="I13" s="107"/>
      <c r="J13" s="109"/>
      <c r="K13" s="110"/>
      <c r="L13" s="110"/>
      <c r="M13" s="110"/>
      <c r="N13" s="110"/>
      <c r="O13" s="110"/>
      <c r="P13" s="111"/>
      <c r="Q13" s="111"/>
      <c r="R13" s="111"/>
      <c r="S13"/>
    </row>
    <row r="14" spans="3:19" ht="11.25" customHeight="1">
      <c r="C14" s="61">
        <v>2012</v>
      </c>
      <c r="D14" s="406"/>
      <c r="E14" s="60"/>
      <c r="F14" s="60"/>
      <c r="P14" s="55"/>
      <c r="Q14" s="55"/>
    </row>
    <row r="15" spans="3:19" ht="11.25" customHeight="1">
      <c r="C15" s="59" t="s">
        <v>101</v>
      </c>
      <c r="D15" s="60">
        <v>45.754451302166942</v>
      </c>
      <c r="E15" s="60">
        <v>14.997475121171306</v>
      </c>
      <c r="F15" s="64">
        <v>42.685693740879501</v>
      </c>
      <c r="G15" s="66"/>
      <c r="P15" s="55"/>
      <c r="Q15" s="55"/>
    </row>
    <row r="16" spans="3:19" ht="11.25" customHeight="1">
      <c r="C16" s="59" t="s">
        <v>103</v>
      </c>
      <c r="D16" s="60">
        <v>45.489866291239856</v>
      </c>
      <c r="E16" s="60">
        <v>27.211625739629415</v>
      </c>
      <c r="F16" s="64">
        <v>29.191624908618806</v>
      </c>
      <c r="G16" s="56"/>
      <c r="P16" s="55"/>
      <c r="Q16" s="55"/>
    </row>
    <row r="17" spans="3:17" ht="11.25" customHeight="1">
      <c r="C17" s="59" t="s">
        <v>104</v>
      </c>
      <c r="D17" s="60">
        <v>34.867911899941618</v>
      </c>
      <c r="E17" s="60">
        <v>17.962677034112168</v>
      </c>
      <c r="F17" s="64">
        <v>50.14772880584092</v>
      </c>
      <c r="G17" s="56"/>
      <c r="P17" s="55"/>
      <c r="Q17" s="55"/>
    </row>
    <row r="18" spans="3:17" ht="11.25" customHeight="1">
      <c r="C18" s="50" t="s">
        <v>102</v>
      </c>
      <c r="D18" s="51">
        <v>36.698441097131031</v>
      </c>
      <c r="E18" s="51">
        <v>17.610907764088225</v>
      </c>
      <c r="F18" s="54">
        <v>49.062895306810574</v>
      </c>
      <c r="G18" s="353"/>
      <c r="P18" s="55"/>
      <c r="Q18" s="55"/>
    </row>
    <row r="19" spans="3:17" s="55" customFormat="1" ht="11.25" customHeight="1">
      <c r="C19" s="80" t="s">
        <v>200</v>
      </c>
      <c r="D19" s="80"/>
      <c r="E19" s="60"/>
      <c r="F19" s="60"/>
    </row>
    <row r="20" spans="3:17" s="55" customFormat="1" ht="11.25" customHeight="1">
      <c r="C20" s="59" t="s">
        <v>101</v>
      </c>
      <c r="D20" s="60">
        <v>27.283987550256356</v>
      </c>
      <c r="E20" s="60">
        <v>16.78658789127326</v>
      </c>
      <c r="F20" s="64">
        <v>55.929424558470444</v>
      </c>
      <c r="G20" s="66"/>
    </row>
    <row r="21" spans="3:17" s="55" customFormat="1" ht="11.25" customHeight="1">
      <c r="C21" s="59" t="s">
        <v>103</v>
      </c>
      <c r="D21" s="60">
        <v>41.492236377198857</v>
      </c>
      <c r="E21" s="60">
        <v>21.861990547337459</v>
      </c>
      <c r="F21" s="64">
        <v>38.000347048078794</v>
      </c>
      <c r="G21" s="56"/>
    </row>
    <row r="22" spans="3:17" s="55" customFormat="1" ht="11.25" customHeight="1">
      <c r="C22" s="59" t="s">
        <v>104</v>
      </c>
      <c r="D22" s="60">
        <v>41.009736046819526</v>
      </c>
      <c r="E22" s="60">
        <v>23.171086194194572</v>
      </c>
      <c r="F22" s="64">
        <v>43.664424894955268</v>
      </c>
      <c r="G22" s="56"/>
    </row>
    <row r="23" spans="3:17" s="55" customFormat="1" ht="11.25" customHeight="1">
      <c r="C23" s="50" t="s">
        <v>102</v>
      </c>
      <c r="D23" s="51">
        <v>39.242473102518247</v>
      </c>
      <c r="E23" s="51">
        <v>12.21657145866579</v>
      </c>
      <c r="F23" s="54">
        <v>50.767821243659753</v>
      </c>
      <c r="G23" s="353"/>
    </row>
    <row r="24" spans="3:17" s="55" customFormat="1" ht="3" customHeight="1">
      <c r="C24" s="59"/>
      <c r="D24" s="59"/>
      <c r="E24" s="64"/>
      <c r="F24" s="60"/>
    </row>
    <row r="25" spans="3:17" s="55" customFormat="1" ht="11.1" customHeight="1">
      <c r="C25" s="853" t="s">
        <v>105</v>
      </c>
      <c r="D25" s="853"/>
      <c r="E25" s="853"/>
      <c r="F25" s="853"/>
      <c r="J25" s="55" t="s">
        <v>244</v>
      </c>
    </row>
    <row r="26" spans="3:17" s="55" customFormat="1" ht="25.5" customHeight="1">
      <c r="C26" s="59" t="s">
        <v>243</v>
      </c>
      <c r="D26" s="60">
        <f>ROUND(D23,1)-ROUND(D18,1)</f>
        <v>2.5</v>
      </c>
      <c r="E26" s="60">
        <f>ROUND(E23,1)-ROUND(E18,1)</f>
        <v>-5.4000000000000021</v>
      </c>
      <c r="F26" s="64">
        <f>ROUND(F23,1)-ROUND(F18,1)</f>
        <v>1.6999999999999957</v>
      </c>
    </row>
    <row r="27" spans="3:17" s="55" customFormat="1" ht="5.25" customHeight="1">
      <c r="C27" s="84"/>
      <c r="D27" s="84"/>
      <c r="E27" s="84"/>
      <c r="F27" s="84"/>
    </row>
    <row r="28" spans="3:17" s="55" customFormat="1" ht="9.75" customHeight="1">
      <c r="C28" s="859" t="s">
        <v>207</v>
      </c>
      <c r="D28" s="859"/>
      <c r="E28" s="859"/>
      <c r="F28" s="859"/>
    </row>
    <row r="29" spans="3:17" s="55" customFormat="1" ht="9.75" customHeight="1">
      <c r="C29" s="860" t="s">
        <v>208</v>
      </c>
      <c r="D29" s="860"/>
      <c r="E29" s="860"/>
      <c r="F29" s="860"/>
    </row>
    <row r="30" spans="3:17" s="55" customFormat="1">
      <c r="C30" s="63" t="s">
        <v>237</v>
      </c>
      <c r="D30" s="407"/>
      <c r="E30" s="85"/>
      <c r="F30" s="85"/>
    </row>
    <row r="31" spans="3:17" s="55" customFormat="1">
      <c r="C31" s="407" t="s">
        <v>161</v>
      </c>
      <c r="D31" s="112"/>
      <c r="E31" s="89"/>
      <c r="F31" s="89"/>
    </row>
    <row r="32" spans="3:17" s="55" customFormat="1" ht="23.25" customHeight="1">
      <c r="C32" s="854" t="s">
        <v>218</v>
      </c>
      <c r="D32" s="854"/>
      <c r="E32" s="854"/>
      <c r="F32" s="854"/>
      <c r="G32" s="854"/>
    </row>
    <row r="33" spans="3:4" s="55" customFormat="1">
      <c r="C33" s="86"/>
      <c r="D33" s="86"/>
    </row>
    <row r="34" spans="3:4" s="55" customFormat="1"/>
    <row r="35" spans="3:4" s="55" customFormat="1"/>
    <row r="36" spans="3:4" s="55" customFormat="1"/>
    <row r="37" spans="3:4" s="55" customFormat="1"/>
    <row r="38" spans="3:4" s="55" customFormat="1"/>
    <row r="39" spans="3:4" s="55" customFormat="1"/>
    <row r="40" spans="3:4" s="55" customFormat="1"/>
    <row r="41" spans="3:4" s="55" customFormat="1"/>
    <row r="42" spans="3:4" s="55" customFormat="1"/>
    <row r="43" spans="3:4" s="55" customFormat="1"/>
    <row r="44" spans="3:4" s="55" customFormat="1"/>
    <row r="45" spans="3:4" s="55" customFormat="1"/>
    <row r="46" spans="3:4" s="55" customFormat="1"/>
    <row r="47" spans="3:4" s="55" customFormat="1"/>
    <row r="48" spans="3:4"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row r="67" s="55" customFormat="1"/>
    <row r="68" s="55" customFormat="1"/>
    <row r="69" s="55" customFormat="1"/>
    <row r="70" s="55" customFormat="1"/>
  </sheetData>
  <mergeCells count="11">
    <mergeCell ref="C8:F8"/>
    <mergeCell ref="C1:F1"/>
    <mergeCell ref="C2:F2"/>
    <mergeCell ref="C3:F3"/>
    <mergeCell ref="C4:F4"/>
    <mergeCell ref="F6:G6"/>
    <mergeCell ref="C12:F12"/>
    <mergeCell ref="C25:F25"/>
    <mergeCell ref="C28:F28"/>
    <mergeCell ref="C29:F29"/>
    <mergeCell ref="C32:G32"/>
  </mergeCells>
  <pageMargins left="0.98425196850393704" right="0.94488188976377963" top="1.0629921259842521" bottom="1.3779527559055118"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tint="0.39997558519241921"/>
  </sheetPr>
  <dimension ref="C2:I66"/>
  <sheetViews>
    <sheetView showGridLines="0" workbookViewId="0">
      <selection activeCell="J29" sqref="J29"/>
    </sheetView>
  </sheetViews>
  <sheetFormatPr baseColWidth="10" defaultRowHeight="12.75"/>
  <cols>
    <col min="1" max="1" width="3.42578125" style="114" customWidth="1"/>
    <col min="2" max="2" width="4.140625" style="114" customWidth="1"/>
    <col min="3" max="3" width="13.42578125" style="114" customWidth="1"/>
    <col min="4" max="4" width="11.28515625" style="114" customWidth="1"/>
    <col min="5" max="5" width="13.140625" style="114" customWidth="1"/>
    <col min="6" max="6" width="11.85546875" style="114" customWidth="1"/>
    <col min="7" max="7" width="7.85546875" style="114" customWidth="1"/>
    <col min="8" max="8" width="2.5703125" style="113" customWidth="1"/>
    <col min="9" max="9" width="3.28515625" style="113" customWidth="1"/>
    <col min="10" max="16384" width="11.42578125" style="114"/>
  </cols>
  <sheetData>
    <row r="2" spans="3:9" ht="11.25" customHeight="1">
      <c r="C2" s="969" t="s">
        <v>330</v>
      </c>
      <c r="D2" s="969"/>
      <c r="E2" s="969"/>
      <c r="F2" s="969"/>
      <c r="G2" s="969"/>
    </row>
    <row r="3" spans="3:9" ht="29.25" customHeight="1">
      <c r="C3" s="969" t="s">
        <v>254</v>
      </c>
      <c r="D3" s="969"/>
      <c r="E3" s="969"/>
      <c r="F3" s="969"/>
      <c r="G3" s="969"/>
    </row>
    <row r="4" spans="3:9" ht="12.75" customHeight="1">
      <c r="C4" s="969" t="s">
        <v>425</v>
      </c>
      <c r="D4" s="969"/>
      <c r="E4" s="969"/>
      <c r="F4" s="969"/>
      <c r="G4" s="969"/>
    </row>
    <row r="5" spans="3:9" ht="10.5" customHeight="1">
      <c r="C5" s="1010" t="s">
        <v>44</v>
      </c>
      <c r="D5" s="1010"/>
      <c r="E5" s="1010"/>
      <c r="F5" s="1010"/>
      <c r="G5" s="1010"/>
      <c r="H5" s="163"/>
      <c r="I5" s="163"/>
    </row>
    <row r="6" spans="3:9" s="113" customFormat="1" ht="5.25" customHeight="1">
      <c r="C6" s="115"/>
      <c r="D6" s="115"/>
      <c r="E6" s="115"/>
      <c r="F6" s="115"/>
      <c r="G6" s="116"/>
    </row>
    <row r="7" spans="3:9" s="113" customFormat="1" ht="27" customHeight="1">
      <c r="C7" s="501" t="s">
        <v>360</v>
      </c>
      <c r="D7" s="501" t="s">
        <v>7</v>
      </c>
      <c r="E7" s="501" t="s">
        <v>204</v>
      </c>
      <c r="F7" s="501" t="s">
        <v>205</v>
      </c>
      <c r="G7" s="1011" t="s">
        <v>206</v>
      </c>
      <c r="H7" s="1011"/>
      <c r="I7" s="408"/>
    </row>
    <row r="8" spans="3:9" s="113" customFormat="1" ht="5.25" customHeight="1">
      <c r="C8" s="482"/>
      <c r="D8" s="482"/>
      <c r="E8" s="482"/>
      <c r="F8" s="482"/>
      <c r="G8" s="428"/>
      <c r="H8" s="293"/>
    </row>
    <row r="9" spans="3:9" ht="14.25" customHeight="1">
      <c r="C9" s="489">
        <v>2008</v>
      </c>
      <c r="D9" s="485">
        <v>100</v>
      </c>
      <c r="E9" s="495">
        <v>30.174779479592424</v>
      </c>
      <c r="F9" s="485">
        <v>69.358122269940353</v>
      </c>
      <c r="G9" s="487">
        <v>0.46709825046758063</v>
      </c>
      <c r="H9" s="293"/>
    </row>
    <row r="10" spans="3:9" ht="14.25" customHeight="1">
      <c r="C10" s="489">
        <v>2009</v>
      </c>
      <c r="D10" s="485">
        <v>100</v>
      </c>
      <c r="E10" s="495">
        <v>30.990568089577884</v>
      </c>
      <c r="F10" s="485">
        <v>68.590390239323767</v>
      </c>
      <c r="G10" s="487">
        <v>0.4190416710998795</v>
      </c>
      <c r="H10" s="293"/>
    </row>
    <row r="11" spans="3:9" ht="14.25" customHeight="1">
      <c r="C11" s="489">
        <v>2010</v>
      </c>
      <c r="D11" s="485">
        <v>100</v>
      </c>
      <c r="E11" s="495">
        <v>30.66426420319852</v>
      </c>
      <c r="F11" s="485">
        <v>69.040438544527277</v>
      </c>
      <c r="G11" s="487">
        <v>0.29529725227521469</v>
      </c>
      <c r="H11" s="293"/>
    </row>
    <row r="12" spans="3:9" ht="14.25" customHeight="1">
      <c r="C12" s="489">
        <v>2011</v>
      </c>
      <c r="D12" s="485">
        <v>100</v>
      </c>
      <c r="E12" s="495">
        <v>29.867071763814767</v>
      </c>
      <c r="F12" s="485">
        <v>69.760763682266429</v>
      </c>
      <c r="G12" s="487">
        <v>0.37216455391962827</v>
      </c>
      <c r="H12" s="293"/>
    </row>
    <row r="13" spans="3:9" ht="14.25" customHeight="1">
      <c r="C13" s="489">
        <v>2012</v>
      </c>
      <c r="D13" s="485">
        <v>100</v>
      </c>
      <c r="E13" s="495">
        <v>29.432717047429701</v>
      </c>
      <c r="F13" s="485">
        <v>70.142040805170453</v>
      </c>
      <c r="G13" s="487">
        <v>0.42524214739887573</v>
      </c>
      <c r="H13" s="293"/>
    </row>
    <row r="14" spans="3:9" ht="14.25" customHeight="1">
      <c r="C14" s="489">
        <v>2013</v>
      </c>
      <c r="D14" s="485">
        <v>100</v>
      </c>
      <c r="E14" s="495">
        <v>28.615850199463743</v>
      </c>
      <c r="F14" s="485">
        <v>70.999293974402235</v>
      </c>
      <c r="G14" s="487">
        <v>0.38485582613476532</v>
      </c>
      <c r="H14" s="293"/>
    </row>
    <row r="15" spans="3:9" ht="14.25" customHeight="1">
      <c r="C15" s="489">
        <v>2014</v>
      </c>
      <c r="D15" s="485">
        <v>100</v>
      </c>
      <c r="E15" s="495">
        <v>28.574706813223489</v>
      </c>
      <c r="F15" s="485">
        <v>71.053823686575541</v>
      </c>
      <c r="G15" s="487">
        <v>0.37146950019996328</v>
      </c>
      <c r="H15" s="293"/>
    </row>
    <row r="16" spans="3:9" ht="14.25" customHeight="1">
      <c r="C16" s="489">
        <v>2015</v>
      </c>
      <c r="D16" s="485">
        <v>100</v>
      </c>
      <c r="E16" s="495">
        <v>28.660569470834616</v>
      </c>
      <c r="F16" s="485">
        <v>71.083682082253304</v>
      </c>
      <c r="G16" s="487">
        <v>0.25574844691092069</v>
      </c>
      <c r="H16" s="293"/>
    </row>
    <row r="17" spans="3:8" ht="14.25" customHeight="1">
      <c r="C17" s="489">
        <v>2016</v>
      </c>
      <c r="D17" s="485">
        <v>100</v>
      </c>
      <c r="E17" s="495">
        <v>28.579436703395462</v>
      </c>
      <c r="F17" s="485">
        <v>70.795373772002122</v>
      </c>
      <c r="G17" s="487">
        <v>0.62518952460323862</v>
      </c>
      <c r="H17" s="293"/>
    </row>
    <row r="18" spans="3:8" ht="14.25" customHeight="1">
      <c r="C18" s="489">
        <v>2017</v>
      </c>
      <c r="D18" s="485">
        <v>100</v>
      </c>
      <c r="E18" s="495">
        <v>28.742219962709235</v>
      </c>
      <c r="F18" s="485">
        <v>70.725500806064133</v>
      </c>
      <c r="G18" s="487">
        <v>0.53227923122575338</v>
      </c>
      <c r="H18" s="293"/>
    </row>
    <row r="19" spans="3:8" ht="14.25" customHeight="1">
      <c r="C19" s="489">
        <v>2018</v>
      </c>
      <c r="D19" s="485">
        <v>100</v>
      </c>
      <c r="E19" s="495">
        <v>27.922352192564897</v>
      </c>
      <c r="F19" s="485">
        <v>71.487862989530996</v>
      </c>
      <c r="G19" s="487">
        <v>0.58978481790411519</v>
      </c>
      <c r="H19" s="293"/>
    </row>
    <row r="20" spans="3:8" ht="14.25" customHeight="1">
      <c r="C20" s="489">
        <v>2019</v>
      </c>
      <c r="D20" s="485">
        <v>100</v>
      </c>
      <c r="E20" s="495">
        <v>26.884683063406921</v>
      </c>
      <c r="F20" s="485">
        <v>72.485935633457743</v>
      </c>
      <c r="G20" s="487">
        <v>0.62938130313515228</v>
      </c>
      <c r="H20" s="293"/>
    </row>
    <row r="21" spans="3:8" ht="14.25" customHeight="1">
      <c r="C21" s="489">
        <v>2020</v>
      </c>
      <c r="D21" s="485">
        <v>100</v>
      </c>
      <c r="E21" s="495">
        <v>27.166640675512699</v>
      </c>
      <c r="F21" s="485">
        <v>72.511145360892669</v>
      </c>
      <c r="G21" s="487">
        <v>0.32221396359463489</v>
      </c>
      <c r="H21" s="293"/>
    </row>
    <row r="22" spans="3:8" ht="14.25" customHeight="1">
      <c r="C22" s="489" t="s">
        <v>426</v>
      </c>
      <c r="D22" s="485">
        <v>100</v>
      </c>
      <c r="E22" s="495">
        <v>28.806661474024448</v>
      </c>
      <c r="F22" s="485">
        <v>70.95880248068292</v>
      </c>
      <c r="G22" s="487">
        <v>0.23453604529312047</v>
      </c>
      <c r="H22" s="293"/>
    </row>
    <row r="23" spans="3:8" ht="5.25" customHeight="1">
      <c r="C23" s="493"/>
      <c r="D23" s="493"/>
      <c r="E23" s="493"/>
      <c r="F23" s="493"/>
      <c r="G23" s="493"/>
      <c r="H23" s="502"/>
    </row>
    <row r="24" spans="3:8" ht="5.25" customHeight="1">
      <c r="C24" s="482"/>
      <c r="D24" s="482"/>
      <c r="E24" s="482"/>
      <c r="F24" s="482"/>
      <c r="G24" s="482"/>
      <c r="H24" s="293"/>
    </row>
    <row r="25" spans="3:8" s="169" customFormat="1" ht="30" customHeight="1">
      <c r="C25" s="981" t="s">
        <v>428</v>
      </c>
      <c r="D25" s="981"/>
      <c r="E25" s="981"/>
      <c r="F25" s="981"/>
      <c r="G25" s="981"/>
      <c r="H25" s="981"/>
    </row>
    <row r="26" spans="3:8" s="169" customFormat="1" ht="15" customHeight="1">
      <c r="C26" s="981" t="s">
        <v>319</v>
      </c>
      <c r="D26" s="981"/>
      <c r="E26" s="981"/>
      <c r="F26" s="981"/>
      <c r="G26" s="981"/>
      <c r="H26" s="593"/>
    </row>
    <row r="27" spans="3:8" s="169" customFormat="1" ht="12" customHeight="1">
      <c r="C27" s="122" t="s">
        <v>362</v>
      </c>
      <c r="D27" s="122"/>
      <c r="E27" s="122"/>
      <c r="F27" s="122"/>
      <c r="G27" s="122"/>
      <c r="H27" s="122"/>
    </row>
    <row r="28" spans="3:8" s="169" customFormat="1" ht="14.25" customHeight="1">
      <c r="C28" s="980" t="s">
        <v>218</v>
      </c>
      <c r="D28" s="980"/>
      <c r="E28" s="980"/>
      <c r="F28" s="980"/>
      <c r="G28" s="980"/>
      <c r="H28" s="980"/>
    </row>
    <row r="29" spans="3:8" s="113" customFormat="1">
      <c r="C29" s="246"/>
      <c r="D29" s="246"/>
    </row>
    <row r="30" spans="3:8" s="113" customFormat="1"/>
    <row r="31" spans="3:8" s="113" customFormat="1" ht="12.75" customHeight="1"/>
    <row r="32" spans="3:8" s="113" customFormat="1"/>
    <row r="33" s="113" customFormat="1"/>
    <row r="34" s="113" customFormat="1"/>
    <row r="35" s="113" customFormat="1"/>
    <row r="36" s="113" customFormat="1"/>
    <row r="37" s="113" customFormat="1"/>
    <row r="38" s="113" customFormat="1"/>
    <row r="39" s="113" customFormat="1"/>
    <row r="40" s="113" customFormat="1"/>
    <row r="41" s="113" customFormat="1"/>
    <row r="42" s="113" customFormat="1"/>
    <row r="43" s="113" customFormat="1"/>
    <row r="44" s="113" customFormat="1"/>
    <row r="45" s="113" customFormat="1"/>
    <row r="46" s="113" customFormat="1"/>
    <row r="47" s="113" customFormat="1"/>
    <row r="48" s="113" customFormat="1"/>
    <row r="49" s="113" customFormat="1"/>
    <row r="50" s="113" customFormat="1"/>
    <row r="51" s="113" customFormat="1"/>
    <row r="52" s="113" customFormat="1" ht="14.25" customHeight="1"/>
    <row r="53" s="113" customFormat="1" ht="13.5" customHeight="1"/>
    <row r="54" s="113" customFormat="1"/>
    <row r="55" s="113" customFormat="1"/>
    <row r="56" s="113" customFormat="1"/>
    <row r="57" s="113" customFormat="1"/>
    <row r="58" s="113" customFormat="1"/>
    <row r="59" s="113" customFormat="1"/>
    <row r="60" s="113" customFormat="1"/>
    <row r="61" s="113" customFormat="1"/>
    <row r="62" s="113" customFormat="1"/>
    <row r="63" s="113" customFormat="1"/>
    <row r="64" s="113" customFormat="1"/>
    <row r="65" s="113" customFormat="1"/>
    <row r="66" s="113" customFormat="1"/>
  </sheetData>
  <mergeCells count="8">
    <mergeCell ref="C28:H28"/>
    <mergeCell ref="C26:G26"/>
    <mergeCell ref="C2:G2"/>
    <mergeCell ref="C3:G3"/>
    <mergeCell ref="C4:G4"/>
    <mergeCell ref="C5:G5"/>
    <mergeCell ref="G7:H7"/>
    <mergeCell ref="C25:H25"/>
  </mergeCells>
  <pageMargins left="0.98425196850393704" right="0.74803149606299213" top="0.86614173228346458" bottom="0.98425196850393704"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tint="0.39997558519241921"/>
  </sheetPr>
  <dimension ref="B1:P73"/>
  <sheetViews>
    <sheetView showGridLines="0" workbookViewId="0">
      <selection activeCell="P19" sqref="P19"/>
    </sheetView>
  </sheetViews>
  <sheetFormatPr baseColWidth="10" defaultRowHeight="12.75"/>
  <cols>
    <col min="1" max="1" width="4.140625" style="328" customWidth="1"/>
    <col min="2" max="2" width="14.7109375" style="328" customWidth="1"/>
    <col min="3" max="4" width="9.28515625" style="328" customWidth="1"/>
    <col min="5" max="5" width="9.42578125" style="328" customWidth="1"/>
    <col min="6" max="14" width="9.28515625" style="328" customWidth="1"/>
    <col min="15" max="15" width="5.28515625" style="328" customWidth="1"/>
    <col min="16" max="16384" width="11.42578125" style="328"/>
  </cols>
  <sheetData>
    <row r="1" spans="2:15" s="326" customFormat="1">
      <c r="O1" s="328"/>
    </row>
    <row r="2" spans="2:15">
      <c r="B2" s="1012" t="s">
        <v>331</v>
      </c>
      <c r="C2" s="1012"/>
      <c r="D2" s="1012"/>
      <c r="E2" s="1012"/>
      <c r="F2" s="1012"/>
      <c r="G2" s="1012"/>
      <c r="H2" s="1012"/>
      <c r="I2" s="1012"/>
      <c r="J2" s="1012"/>
      <c r="K2" s="1012"/>
      <c r="L2" s="1012"/>
      <c r="M2" s="1012"/>
      <c r="N2" s="1012"/>
    </row>
    <row r="3" spans="2:15" ht="13.5" customHeight="1">
      <c r="B3" s="1013" t="s">
        <v>306</v>
      </c>
      <c r="C3" s="1013"/>
      <c r="D3" s="1013"/>
      <c r="E3" s="1013"/>
      <c r="F3" s="1013"/>
      <c r="G3" s="1013"/>
      <c r="H3" s="1013"/>
      <c r="I3" s="1013"/>
      <c r="J3" s="1013"/>
      <c r="K3" s="1013"/>
      <c r="L3" s="1013"/>
      <c r="M3" s="1013"/>
      <c r="N3" s="1013"/>
    </row>
    <row r="4" spans="2:15">
      <c r="B4" s="1014" t="s">
        <v>427</v>
      </c>
      <c r="C4" s="1014"/>
      <c r="D4" s="1014"/>
      <c r="E4" s="1014"/>
      <c r="F4" s="1014"/>
      <c r="G4" s="1014"/>
      <c r="H4" s="1014"/>
      <c r="I4" s="1014"/>
      <c r="J4" s="1014"/>
      <c r="K4" s="1014"/>
      <c r="L4" s="1014"/>
      <c r="M4" s="1014"/>
      <c r="N4" s="1014"/>
    </row>
    <row r="5" spans="2:15" ht="13.5" customHeight="1">
      <c r="B5" s="1015" t="s">
        <v>267</v>
      </c>
      <c r="C5" s="1015"/>
      <c r="D5" s="1015"/>
      <c r="E5" s="1015"/>
      <c r="F5" s="1015"/>
      <c r="G5" s="1015"/>
      <c r="H5" s="1015"/>
      <c r="I5" s="1015"/>
      <c r="J5" s="1015"/>
      <c r="K5" s="1015"/>
      <c r="L5" s="1015"/>
      <c r="M5" s="1015"/>
      <c r="N5" s="1015"/>
    </row>
    <row r="6" spans="2:15" ht="7.5" customHeight="1">
      <c r="B6" s="448"/>
      <c r="C6" s="448"/>
      <c r="D6" s="448"/>
      <c r="E6" s="448"/>
      <c r="F6" s="448"/>
      <c r="G6" s="448"/>
      <c r="H6" s="448"/>
      <c r="I6" s="448"/>
      <c r="J6" s="448"/>
      <c r="K6" s="448"/>
      <c r="L6" s="448"/>
      <c r="M6" s="448"/>
      <c r="N6" s="448"/>
    </row>
    <row r="7" spans="2:15" s="326" customFormat="1" ht="24" customHeight="1">
      <c r="B7" s="1016" t="s">
        <v>361</v>
      </c>
      <c r="C7" s="1017" t="s">
        <v>15</v>
      </c>
      <c r="D7" s="1017"/>
      <c r="E7" s="1017"/>
      <c r="F7" s="1017" t="s">
        <v>400</v>
      </c>
      <c r="G7" s="1017"/>
      <c r="H7" s="1017"/>
      <c r="I7" s="1017" t="s">
        <v>318</v>
      </c>
      <c r="J7" s="1017"/>
      <c r="K7" s="1017"/>
      <c r="L7" s="1017" t="s">
        <v>61</v>
      </c>
      <c r="M7" s="1017"/>
      <c r="N7" s="1017"/>
    </row>
    <row r="8" spans="2:15" s="326" customFormat="1" ht="20.25" customHeight="1">
      <c r="B8" s="1016"/>
      <c r="C8" s="508" t="s">
        <v>248</v>
      </c>
      <c r="D8" s="507" t="s">
        <v>10</v>
      </c>
      <c r="E8" s="507" t="s">
        <v>11</v>
      </c>
      <c r="F8" s="508" t="s">
        <v>248</v>
      </c>
      <c r="G8" s="507" t="s">
        <v>10</v>
      </c>
      <c r="H8" s="507" t="s">
        <v>11</v>
      </c>
      <c r="I8" s="508" t="s">
        <v>248</v>
      </c>
      <c r="J8" s="507" t="s">
        <v>10</v>
      </c>
      <c r="K8" s="507" t="s">
        <v>11</v>
      </c>
      <c r="L8" s="508" t="s">
        <v>248</v>
      </c>
      <c r="M8" s="507" t="s">
        <v>10</v>
      </c>
      <c r="N8" s="507" t="s">
        <v>11</v>
      </c>
    </row>
    <row r="9" spans="2:15" ht="9.75" customHeight="1">
      <c r="B9" s="503"/>
      <c r="C9" s="503"/>
      <c r="D9" s="503"/>
      <c r="E9" s="503"/>
      <c r="F9" s="503"/>
      <c r="G9" s="503"/>
      <c r="H9" s="503"/>
      <c r="I9" s="503"/>
      <c r="J9" s="503"/>
      <c r="K9" s="503"/>
      <c r="L9" s="503"/>
      <c r="M9" s="503"/>
      <c r="N9" s="503"/>
    </row>
    <row r="10" spans="2:15" ht="14.25" customHeight="1">
      <c r="B10" s="552">
        <v>2012</v>
      </c>
      <c r="C10" s="504">
        <v>96.090936148236551</v>
      </c>
      <c r="D10" s="504">
        <v>97.929323010885497</v>
      </c>
      <c r="E10" s="504">
        <v>94.419203899362188</v>
      </c>
      <c r="F10" s="504">
        <v>99.046754424532509</v>
      </c>
      <c r="G10" s="504">
        <v>99.431379455907091</v>
      </c>
      <c r="H10" s="504">
        <v>98.701434547369402</v>
      </c>
      <c r="I10" s="504">
        <v>97.050590180128367</v>
      </c>
      <c r="J10" s="504">
        <v>98.390181288820429</v>
      </c>
      <c r="K10" s="504">
        <v>95.832675859100874</v>
      </c>
      <c r="L10" s="504">
        <v>90.983693953909864</v>
      </c>
      <c r="M10" s="504">
        <v>95.409232693424315</v>
      </c>
      <c r="N10" s="504">
        <v>86.89497002047942</v>
      </c>
    </row>
    <row r="11" spans="2:15" ht="14.25" customHeight="1">
      <c r="B11" s="621">
        <v>2013</v>
      </c>
      <c r="C11" s="505">
        <v>97.422071754380269</v>
      </c>
      <c r="D11" s="504">
        <v>98.419009954059433</v>
      </c>
      <c r="E11" s="504">
        <v>96.510034607751123</v>
      </c>
      <c r="F11" s="504">
        <v>99.104894142544907</v>
      </c>
      <c r="G11" s="504">
        <v>99.60602710904331</v>
      </c>
      <c r="H11" s="504">
        <v>98.635466204420254</v>
      </c>
      <c r="I11" s="504">
        <v>97.956199194002451</v>
      </c>
      <c r="J11" s="504">
        <v>98.336029285222963</v>
      </c>
      <c r="K11" s="504">
        <v>97.622290491022341</v>
      </c>
      <c r="L11" s="504">
        <v>94.413924708535873</v>
      </c>
      <c r="M11" s="504">
        <v>97.009646183755635</v>
      </c>
      <c r="N11" s="504">
        <v>91.964723139813117</v>
      </c>
    </row>
    <row r="12" spans="2:15" ht="14.25" customHeight="1">
      <c r="B12" s="621">
        <v>2014</v>
      </c>
      <c r="C12" s="505">
        <v>98.397229221229011</v>
      </c>
      <c r="D12" s="504">
        <v>99.109379241162003</v>
      </c>
      <c r="E12" s="504">
        <v>97.770647326757526</v>
      </c>
      <c r="F12" s="504">
        <v>99.539552209123386</v>
      </c>
      <c r="G12" s="504">
        <v>99.652511314917774</v>
      </c>
      <c r="H12" s="504">
        <v>99.441412152346871</v>
      </c>
      <c r="I12" s="504">
        <v>98.793931290824816</v>
      </c>
      <c r="J12" s="504">
        <v>99.333319566088264</v>
      </c>
      <c r="K12" s="504">
        <v>98.332664416559737</v>
      </c>
      <c r="L12" s="504">
        <v>96.324780050182895</v>
      </c>
      <c r="M12" s="504">
        <v>98.110654569529402</v>
      </c>
      <c r="N12" s="504">
        <v>94.65533716495726</v>
      </c>
    </row>
    <row r="13" spans="2:15" ht="14.25" customHeight="1">
      <c r="B13" s="621">
        <v>2015</v>
      </c>
      <c r="C13" s="505">
        <v>98.867506257850167</v>
      </c>
      <c r="D13" s="504">
        <v>99.386784086474762</v>
      </c>
      <c r="E13" s="504">
        <v>98.412205612809331</v>
      </c>
      <c r="F13" s="504">
        <v>99.662718512582742</v>
      </c>
      <c r="G13" s="504">
        <v>99.865066989393071</v>
      </c>
      <c r="H13" s="504">
        <v>99.484514517424145</v>
      </c>
      <c r="I13" s="504">
        <v>99.286812738198918</v>
      </c>
      <c r="J13" s="504">
        <v>99.6928886218152</v>
      </c>
      <c r="K13" s="504">
        <v>98.941542865746541</v>
      </c>
      <c r="L13" s="504">
        <v>97.088147962790103</v>
      </c>
      <c r="M13" s="504">
        <v>98.260877291410154</v>
      </c>
      <c r="N13" s="504">
        <v>96.012764251609596</v>
      </c>
    </row>
    <row r="14" spans="2:15" ht="14.25" customHeight="1">
      <c r="B14" s="621">
        <v>2016</v>
      </c>
      <c r="C14" s="505">
        <v>98.993679911517418</v>
      </c>
      <c r="D14" s="504">
        <v>99.316438743306506</v>
      </c>
      <c r="E14" s="504">
        <v>98.705538532406194</v>
      </c>
      <c r="F14" s="504">
        <v>99.465853516522415</v>
      </c>
      <c r="G14" s="504">
        <v>99.651613690784714</v>
      </c>
      <c r="H14" s="504">
        <v>99.304455844017255</v>
      </c>
      <c r="I14" s="504">
        <v>99.385285441521205</v>
      </c>
      <c r="J14" s="504">
        <v>99.404542250113423</v>
      </c>
      <c r="K14" s="504">
        <v>99.368258389987787</v>
      </c>
      <c r="L14" s="504">
        <v>97.735716641526409</v>
      </c>
      <c r="M14" s="504">
        <v>98.763447286471674</v>
      </c>
      <c r="N14" s="504">
        <v>96.770623197861241</v>
      </c>
    </row>
    <row r="15" spans="2:15" ht="14.25" customHeight="1">
      <c r="B15" s="621">
        <v>2017</v>
      </c>
      <c r="C15" s="505">
        <v>99.346416959212917</v>
      </c>
      <c r="D15" s="504">
        <v>99.530183805884192</v>
      </c>
      <c r="E15" s="504">
        <v>99.181240703032046</v>
      </c>
      <c r="F15" s="504">
        <v>99.62471384868654</v>
      </c>
      <c r="G15" s="504">
        <v>99.693786014343715</v>
      </c>
      <c r="H15" s="504">
        <v>99.563689248896083</v>
      </c>
      <c r="I15" s="504">
        <v>99.67178040052336</v>
      </c>
      <c r="J15" s="504">
        <v>99.676641460034617</v>
      </c>
      <c r="K15" s="504">
        <v>99.667526087438489</v>
      </c>
      <c r="L15" s="504">
        <v>98.39992041540151</v>
      </c>
      <c r="M15" s="504">
        <v>99.075396519523323</v>
      </c>
      <c r="N15" s="504">
        <v>97.74877313548626</v>
      </c>
    </row>
    <row r="16" spans="2:15" ht="14.25" customHeight="1">
      <c r="B16" s="489">
        <v>2018</v>
      </c>
      <c r="C16" s="505">
        <v>99.392364918624239</v>
      </c>
      <c r="D16" s="504">
        <v>99.434085611370776</v>
      </c>
      <c r="E16" s="504">
        <v>99.354965744918815</v>
      </c>
      <c r="F16" s="504">
        <v>99.456255138276362</v>
      </c>
      <c r="G16" s="504">
        <v>99.287425627784572</v>
      </c>
      <c r="H16" s="504">
        <v>99.608417239495054</v>
      </c>
      <c r="I16" s="504">
        <v>99.768411755128568</v>
      </c>
      <c r="J16" s="504">
        <v>99.777457270716567</v>
      </c>
      <c r="K16" s="504">
        <v>99.76042421183368</v>
      </c>
      <c r="L16" s="504">
        <v>98.617878619399463</v>
      </c>
      <c r="M16" s="504">
        <v>99.018176768420901</v>
      </c>
      <c r="N16" s="504">
        <v>98.251787329199587</v>
      </c>
    </row>
    <row r="17" spans="2:16" ht="13.5" customHeight="1">
      <c r="B17" s="621">
        <v>2019</v>
      </c>
      <c r="C17" s="505">
        <v>99.423243942406515</v>
      </c>
      <c r="D17" s="504">
        <v>99.640500865193232</v>
      </c>
      <c r="E17" s="504">
        <v>99.228721071818981</v>
      </c>
      <c r="F17" s="504">
        <v>99.406164420541913</v>
      </c>
      <c r="G17" s="504">
        <v>99.457490424619834</v>
      </c>
      <c r="H17" s="504">
        <v>99.359718429375519</v>
      </c>
      <c r="I17" s="504">
        <v>99.778386396537726</v>
      </c>
      <c r="J17" s="504">
        <v>99.895521824740115</v>
      </c>
      <c r="K17" s="504">
        <v>99.677746582133693</v>
      </c>
      <c r="L17" s="504">
        <v>98.804748410398275</v>
      </c>
      <c r="M17" s="504">
        <v>99.454225882317957</v>
      </c>
      <c r="N17" s="504">
        <v>98.187588061245307</v>
      </c>
    </row>
    <row r="18" spans="2:16" ht="13.5" customHeight="1">
      <c r="B18" s="489">
        <v>2020</v>
      </c>
      <c r="C18" s="505">
        <v>99.542101016262762</v>
      </c>
      <c r="D18" s="504">
        <v>99.614058706710111</v>
      </c>
      <c r="E18" s="504">
        <v>99.47990599278269</v>
      </c>
      <c r="F18" s="504">
        <v>99.515472925276882</v>
      </c>
      <c r="G18" s="504">
        <v>99.569981081036971</v>
      </c>
      <c r="H18" s="504">
        <v>99.470590975060901</v>
      </c>
      <c r="I18" s="504">
        <v>99.734494263912183</v>
      </c>
      <c r="J18" s="504">
        <v>99.741150144856093</v>
      </c>
      <c r="K18" s="504">
        <v>99.728820290162943</v>
      </c>
      <c r="L18" s="504">
        <v>99.212231264348318</v>
      </c>
      <c r="M18" s="504">
        <v>99.442985607619548</v>
      </c>
      <c r="N18" s="504">
        <v>98.992819534952801</v>
      </c>
    </row>
    <row r="19" spans="2:16" ht="13.5" customHeight="1">
      <c r="B19" s="489" t="s">
        <v>426</v>
      </c>
      <c r="C19" s="505">
        <v>99.547489883110202</v>
      </c>
      <c r="D19" s="504">
        <v>99.684208685059033</v>
      </c>
      <c r="E19" s="504">
        <v>99.427604113548085</v>
      </c>
      <c r="F19" s="504">
        <v>99.371469841700261</v>
      </c>
      <c r="G19" s="504">
        <v>99.512067168063808</v>
      </c>
      <c r="H19" s="504">
        <v>99.255470374558627</v>
      </c>
      <c r="I19" s="504">
        <v>99.787504570002653</v>
      </c>
      <c r="J19" s="504">
        <v>99.956828148515925</v>
      </c>
      <c r="K19" s="504">
        <v>99.638079871523871</v>
      </c>
      <c r="L19" s="504">
        <v>99.294319677140734</v>
      </c>
      <c r="M19" s="504">
        <v>99.350705353488749</v>
      </c>
      <c r="N19" s="504">
        <v>99.239943700069972</v>
      </c>
    </row>
    <row r="20" spans="2:16" s="326" customFormat="1" ht="3.95" customHeight="1">
      <c r="B20" s="335"/>
      <c r="C20" s="335"/>
      <c r="D20" s="335"/>
      <c r="E20" s="335"/>
      <c r="F20" s="335"/>
      <c r="G20" s="335"/>
      <c r="H20" s="335"/>
      <c r="I20" s="335"/>
      <c r="J20" s="335"/>
      <c r="K20" s="335"/>
      <c r="L20" s="335"/>
      <c r="M20" s="335"/>
      <c r="N20" s="335"/>
      <c r="O20" s="328"/>
    </row>
    <row r="21" spans="2:16" s="326" customFormat="1" ht="13.5" customHeight="1">
      <c r="O21" s="328"/>
    </row>
    <row r="22" spans="2:16" s="326" customFormat="1" ht="13.5" customHeight="1">
      <c r="B22" s="591" t="s">
        <v>401</v>
      </c>
      <c r="O22" s="328"/>
    </row>
    <row r="23" spans="2:16" ht="10.5" customHeight="1">
      <c r="B23" s="591" t="s">
        <v>315</v>
      </c>
      <c r="C23" s="631"/>
      <c r="D23" s="631"/>
      <c r="E23" s="631"/>
      <c r="F23" s="631"/>
      <c r="G23" s="631"/>
      <c r="H23" s="631"/>
      <c r="I23" s="631"/>
      <c r="J23" s="631"/>
      <c r="K23" s="631"/>
      <c r="L23" s="631"/>
      <c r="M23" s="631"/>
      <c r="N23" s="631"/>
    </row>
    <row r="24" spans="2:16" ht="10.5" customHeight="1">
      <c r="B24" s="122" t="s">
        <v>161</v>
      </c>
      <c r="C24" s="631"/>
      <c r="D24" s="631"/>
      <c r="E24" s="631"/>
      <c r="F24" s="631"/>
      <c r="G24" s="631"/>
      <c r="H24" s="631"/>
      <c r="I24" s="631"/>
      <c r="J24" s="631"/>
      <c r="K24" s="631"/>
      <c r="L24" s="631"/>
      <c r="M24" s="631"/>
      <c r="N24" s="631"/>
    </row>
    <row r="25" spans="2:16" ht="13.5" customHeight="1">
      <c r="B25" s="592" t="s">
        <v>218</v>
      </c>
      <c r="C25" s="331"/>
      <c r="D25" s="331"/>
      <c r="E25" s="331"/>
      <c r="F25" s="331"/>
      <c r="G25" s="331"/>
      <c r="H25" s="331"/>
      <c r="I25" s="331"/>
      <c r="J25" s="331"/>
      <c r="K25" s="326"/>
      <c r="L25" s="326"/>
      <c r="M25" s="326"/>
      <c r="N25" s="326"/>
      <c r="O25" s="450"/>
    </row>
    <row r="26" spans="2:16" ht="10.5" customHeight="1">
      <c r="C26" s="331"/>
      <c r="D26" s="331"/>
      <c r="E26" s="331"/>
      <c r="F26" s="331"/>
      <c r="G26" s="331"/>
      <c r="H26" s="331"/>
      <c r="I26" s="331"/>
      <c r="J26" s="331"/>
      <c r="K26" s="326"/>
      <c r="L26" s="326"/>
      <c r="M26" s="326"/>
      <c r="N26" s="326"/>
      <c r="O26" s="450"/>
    </row>
    <row r="27" spans="2:16" ht="11.1" customHeight="1">
      <c r="B27" s="326"/>
      <c r="C27" s="326"/>
      <c r="D27" s="326"/>
      <c r="E27" s="326"/>
      <c r="F27" s="326"/>
      <c r="G27" s="326"/>
      <c r="H27" s="326"/>
      <c r="I27" s="326"/>
      <c r="J27" s="326"/>
      <c r="K27" s="326"/>
      <c r="L27" s="326"/>
      <c r="M27" s="326"/>
      <c r="N27" s="326"/>
      <c r="O27" s="451"/>
      <c r="P27"/>
    </row>
    <row r="28" spans="2:16" ht="11.1" customHeight="1">
      <c r="O28" s="452"/>
      <c r="P28"/>
    </row>
    <row r="29" spans="2:16">
      <c r="P29"/>
    </row>
    <row r="30" spans="2:16" ht="13.5" customHeight="1">
      <c r="O30" s="453"/>
      <c r="P30"/>
    </row>
    <row r="31" spans="2:16" ht="12.75" customHeight="1">
      <c r="O31" s="455"/>
      <c r="P31"/>
    </row>
    <row r="32" spans="2:16" ht="12.75" customHeight="1">
      <c r="O32" s="455"/>
      <c r="P32"/>
    </row>
    <row r="33" spans="15:16">
      <c r="O33" s="455"/>
      <c r="P33"/>
    </row>
    <row r="34" spans="15:16">
      <c r="O34" s="455"/>
      <c r="P34"/>
    </row>
    <row r="35" spans="15:16" ht="12.75" customHeight="1">
      <c r="O35" s="455"/>
      <c r="P35"/>
    </row>
    <row r="36" spans="15:16" ht="12.75" customHeight="1">
      <c r="O36" s="455"/>
      <c r="P36"/>
    </row>
    <row r="37" spans="15:16">
      <c r="O37" s="455"/>
      <c r="P37"/>
    </row>
    <row r="38" spans="15:16" ht="15.75" customHeight="1">
      <c r="O38" s="456"/>
      <c r="P38"/>
    </row>
    <row r="39" spans="15:16" ht="15.75" customHeight="1">
      <c r="O39" s="454"/>
      <c r="P39"/>
    </row>
    <row r="40" spans="15:16" ht="15.75" customHeight="1">
      <c r="O40" s="454"/>
      <c r="P40"/>
    </row>
    <row r="41" spans="15:16" ht="15.75" customHeight="1">
      <c r="O41" s="454"/>
      <c r="P41"/>
    </row>
    <row r="42" spans="15:16" ht="15.75" customHeight="1">
      <c r="O42" s="454"/>
    </row>
    <row r="43" spans="15:16" ht="15.75" customHeight="1">
      <c r="O43" s="454"/>
    </row>
    <row r="44" spans="15:16" ht="15.75" customHeight="1">
      <c r="O44" s="454"/>
    </row>
    <row r="45" spans="15:16" ht="15.75" customHeight="1">
      <c r="O45" s="454"/>
    </row>
    <row r="46" spans="15:16" ht="15.75" customHeight="1">
      <c r="O46" s="454"/>
    </row>
    <row r="47" spans="15:16" ht="15.75" customHeight="1">
      <c r="O47" s="454"/>
    </row>
    <row r="48" spans="15:16" ht="15.75" customHeight="1">
      <c r="O48" s="454"/>
    </row>
    <row r="49" spans="15:15" ht="15.75" customHeight="1">
      <c r="O49" s="454"/>
    </row>
    <row r="50" spans="15:15" ht="14.25" customHeight="1">
      <c r="O50" s="457"/>
    </row>
    <row r="51" spans="15:15" ht="13.5" customHeight="1"/>
    <row r="61" spans="15:15" ht="14.25" customHeight="1"/>
    <row r="62" spans="15:15" ht="13.5" customHeight="1"/>
    <row r="72" ht="14.25" customHeight="1"/>
    <row r="73" ht="13.5" customHeight="1"/>
  </sheetData>
  <mergeCells count="9">
    <mergeCell ref="B2:N2"/>
    <mergeCell ref="B3:N3"/>
    <mergeCell ref="B4:N4"/>
    <mergeCell ref="B5:N5"/>
    <mergeCell ref="B7:B8"/>
    <mergeCell ref="C7:E7"/>
    <mergeCell ref="F7:H7"/>
    <mergeCell ref="I7:K7"/>
    <mergeCell ref="L7:N7"/>
  </mergeCells>
  <pageMargins left="0.15" right="0.11" top="1" bottom="1" header="0" footer="0"/>
  <pageSetup paperSize="9" scale="7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tint="0.39997558519241921"/>
  </sheetPr>
  <dimension ref="B2:H47"/>
  <sheetViews>
    <sheetView showGridLines="0" workbookViewId="0">
      <selection activeCell="I33" sqref="I33"/>
    </sheetView>
  </sheetViews>
  <sheetFormatPr baseColWidth="10" defaultRowHeight="11.25"/>
  <cols>
    <col min="1" max="1" width="3.5703125" style="142" customWidth="1"/>
    <col min="2" max="2" width="15.5703125" style="142" customWidth="1"/>
    <col min="3" max="3" width="10.28515625" style="251" customWidth="1"/>
    <col min="4" max="4" width="15.28515625" style="142" customWidth="1"/>
    <col min="5" max="5" width="11.28515625" style="251" customWidth="1"/>
    <col min="6" max="6" width="10.140625" style="251" customWidth="1"/>
    <col min="7" max="7" width="3.5703125" style="140" customWidth="1"/>
    <col min="8" max="8" width="7" style="142" customWidth="1"/>
    <col min="9" max="16384" width="11.42578125" style="142"/>
  </cols>
  <sheetData>
    <row r="2" spans="2:8" ht="18.75" customHeight="1">
      <c r="B2" s="968" t="s">
        <v>332</v>
      </c>
      <c r="C2" s="968"/>
      <c r="D2" s="968"/>
      <c r="E2" s="968"/>
      <c r="F2" s="968"/>
    </row>
    <row r="3" spans="2:8" ht="27.75" customHeight="1">
      <c r="B3" s="969" t="s">
        <v>307</v>
      </c>
      <c r="C3" s="969"/>
      <c r="D3" s="969"/>
      <c r="E3" s="969"/>
      <c r="F3" s="969"/>
    </row>
    <row r="4" spans="2:8" ht="12" customHeight="1">
      <c r="B4" s="970" t="s">
        <v>425</v>
      </c>
      <c r="C4" s="970"/>
      <c r="D4" s="970"/>
      <c r="E4" s="970"/>
      <c r="F4" s="970"/>
    </row>
    <row r="5" spans="2:8" s="140" customFormat="1" ht="15" customHeight="1">
      <c r="B5" s="971" t="s">
        <v>301</v>
      </c>
      <c r="C5" s="971"/>
      <c r="D5" s="971"/>
      <c r="E5" s="971"/>
      <c r="F5" s="971"/>
    </row>
    <row r="6" spans="2:8" s="140" customFormat="1" ht="5.25" customHeight="1">
      <c r="B6" s="866"/>
      <c r="C6" s="866"/>
      <c r="D6" s="165"/>
      <c r="E6" s="245"/>
      <c r="F6" s="245"/>
    </row>
    <row r="7" spans="2:8" s="140" customFormat="1" ht="31.5" customHeight="1">
      <c r="B7" s="486" t="s">
        <v>361</v>
      </c>
      <c r="C7" s="486" t="s">
        <v>15</v>
      </c>
      <c r="D7" s="486" t="s">
        <v>400</v>
      </c>
      <c r="E7" s="486" t="s">
        <v>318</v>
      </c>
      <c r="F7" s="486" t="s">
        <v>61</v>
      </c>
      <c r="H7" s="120"/>
    </row>
    <row r="8" spans="2:8" ht="12" customHeight="1">
      <c r="B8" s="482"/>
      <c r="C8" s="492"/>
      <c r="D8" s="489"/>
      <c r="E8" s="492"/>
      <c r="F8" s="492"/>
      <c r="H8" s="120"/>
    </row>
    <row r="9" spans="2:8" s="114" customFormat="1" ht="12.75" customHeight="1">
      <c r="B9" s="489">
        <v>2008</v>
      </c>
      <c r="C9" s="485">
        <v>25.276840978423909</v>
      </c>
      <c r="D9" s="485">
        <v>16.388851931750541</v>
      </c>
      <c r="E9" s="485">
        <v>19.475966229447327</v>
      </c>
      <c r="F9" s="485">
        <v>42.954752011473168</v>
      </c>
      <c r="G9" s="113"/>
      <c r="H9" s="367"/>
    </row>
    <row r="10" spans="2:8" s="114" customFormat="1" ht="12.75" customHeight="1">
      <c r="B10" s="489">
        <v>2009</v>
      </c>
      <c r="C10" s="485">
        <v>23.766858823524942</v>
      </c>
      <c r="D10" s="485">
        <v>16.620993442140513</v>
      </c>
      <c r="E10" s="485">
        <v>17.649709803047635</v>
      </c>
      <c r="F10" s="485">
        <v>39.445227554851485</v>
      </c>
      <c r="G10" s="113"/>
      <c r="H10" s="367"/>
    </row>
    <row r="11" spans="2:8" s="114" customFormat="1" ht="12.75" customHeight="1">
      <c r="B11" s="489">
        <v>2010</v>
      </c>
      <c r="C11" s="485">
        <v>24.186005085262579</v>
      </c>
      <c r="D11" s="485">
        <v>18.039140801900604</v>
      </c>
      <c r="E11" s="485">
        <v>16.657021821082409</v>
      </c>
      <c r="F11" s="485">
        <v>41.365769236109657</v>
      </c>
      <c r="G11" s="246"/>
      <c r="H11" s="367"/>
    </row>
    <row r="12" spans="2:8" s="114" customFormat="1" ht="12.75" customHeight="1">
      <c r="B12" s="489">
        <v>2011</v>
      </c>
      <c r="C12" s="485">
        <v>21.552856173047704</v>
      </c>
      <c r="D12" s="485">
        <v>15.028643057037117</v>
      </c>
      <c r="E12" s="485">
        <v>14.555589899964385</v>
      </c>
      <c r="F12" s="485">
        <v>38.164053309973077</v>
      </c>
      <c r="G12" s="113"/>
      <c r="H12" s="367"/>
    </row>
    <row r="13" spans="2:8" s="114" customFormat="1" ht="12.75" customHeight="1">
      <c r="B13" s="489">
        <v>2012</v>
      </c>
      <c r="C13" s="485">
        <v>19.868184263911342</v>
      </c>
      <c r="D13" s="485">
        <v>16.643639093476903</v>
      </c>
      <c r="E13" s="485">
        <v>13.43891149718106</v>
      </c>
      <c r="F13" s="485">
        <v>33.036302668086371</v>
      </c>
      <c r="G13" s="113"/>
      <c r="H13" s="367"/>
    </row>
    <row r="14" spans="2:8" s="114" customFormat="1" ht="12.75" customHeight="1">
      <c r="B14" s="489">
        <v>2013</v>
      </c>
      <c r="C14" s="485">
        <v>17.562920666654069</v>
      </c>
      <c r="D14" s="485">
        <v>12.746902783826657</v>
      </c>
      <c r="E14" s="485">
        <v>13.678386802158315</v>
      </c>
      <c r="F14" s="485">
        <v>28.37888894320524</v>
      </c>
      <c r="G14" s="113"/>
      <c r="H14" s="367"/>
    </row>
    <row r="15" spans="2:8" ht="12.75" customHeight="1">
      <c r="B15" s="489">
        <v>2014</v>
      </c>
      <c r="C15" s="485">
        <v>16.772281265029193</v>
      </c>
      <c r="D15" s="485">
        <v>11.695301942952888</v>
      </c>
      <c r="E15" s="485">
        <v>14.089046402098084</v>
      </c>
      <c r="F15" s="485">
        <v>26.035947807269423</v>
      </c>
      <c r="H15" s="367"/>
    </row>
    <row r="16" spans="2:8" ht="12.75" customHeight="1">
      <c r="B16" s="489">
        <v>2015</v>
      </c>
      <c r="C16" s="485">
        <v>16.576943192601888</v>
      </c>
      <c r="D16" s="485">
        <v>11.170617190857485</v>
      </c>
      <c r="E16" s="485">
        <v>15.03484965564078</v>
      </c>
      <c r="F16" s="485">
        <v>25.366109780293179</v>
      </c>
      <c r="H16" s="367"/>
    </row>
    <row r="17" spans="2:8" ht="12.75" customHeight="1">
      <c r="B17" s="489">
        <v>2016</v>
      </c>
      <c r="C17" s="485">
        <v>18.410773430001029</v>
      </c>
      <c r="D17" s="485">
        <v>13.121996922282245</v>
      </c>
      <c r="E17" s="485">
        <v>17.753811293755589</v>
      </c>
      <c r="F17" s="485">
        <v>24.74725336083813</v>
      </c>
      <c r="H17" s="367"/>
    </row>
    <row r="18" spans="2:8" ht="12.75" customHeight="1">
      <c r="B18" s="489">
        <v>2017</v>
      </c>
      <c r="C18" s="485">
        <v>17.706338859096444</v>
      </c>
      <c r="D18" s="485">
        <v>13.902538047242405</v>
      </c>
      <c r="E18" s="485">
        <v>17.077971848321425</v>
      </c>
      <c r="F18" s="485">
        <v>22.708463302359313</v>
      </c>
      <c r="H18" s="367"/>
    </row>
    <row r="19" spans="2:8" ht="12.75" customHeight="1">
      <c r="B19" s="489">
        <v>2018</v>
      </c>
      <c r="C19" s="485">
        <v>18.364946328017812</v>
      </c>
      <c r="D19" s="485">
        <v>13.126371815661116</v>
      </c>
      <c r="E19" s="485">
        <v>18.590384673604575</v>
      </c>
      <c r="F19" s="485">
        <v>23.267356792881042</v>
      </c>
      <c r="H19" s="367"/>
    </row>
    <row r="20" spans="2:8" ht="12.75" customHeight="1">
      <c r="B20" s="489">
        <v>2019</v>
      </c>
      <c r="C20" s="485">
        <v>17.917886461189031</v>
      </c>
      <c r="D20" s="485">
        <v>12.919333544915791</v>
      </c>
      <c r="E20" s="485">
        <v>17.946773674402518</v>
      </c>
      <c r="F20" s="485">
        <v>23.510794439468526</v>
      </c>
      <c r="H20" s="367"/>
    </row>
    <row r="21" spans="2:8" ht="12.75" customHeight="1">
      <c r="B21" s="489">
        <v>2020</v>
      </c>
      <c r="C21" s="485">
        <v>21.1</v>
      </c>
      <c r="D21" s="485">
        <v>12.5</v>
      </c>
      <c r="E21" s="485">
        <v>19.7</v>
      </c>
      <c r="F21" s="485">
        <v>36.5</v>
      </c>
      <c r="H21" s="367"/>
    </row>
    <row r="22" spans="2:8" ht="12.75" customHeight="1">
      <c r="B22" s="489" t="s">
        <v>426</v>
      </c>
      <c r="C22" s="485">
        <v>14.650198669586324</v>
      </c>
      <c r="D22" s="485">
        <v>9.2630742470037184</v>
      </c>
      <c r="E22" s="485">
        <v>14.380300730033904</v>
      </c>
      <c r="F22" s="485">
        <v>22.013183196097238</v>
      </c>
      <c r="H22" s="367"/>
    </row>
    <row r="23" spans="2:8" ht="12.75" customHeight="1">
      <c r="B23" s="629"/>
      <c r="C23" s="630"/>
      <c r="D23" s="630"/>
      <c r="E23" s="630"/>
      <c r="F23" s="630"/>
      <c r="H23" s="367"/>
    </row>
    <row r="24" spans="2:8" ht="4.5" customHeight="1">
      <c r="B24" s="428"/>
      <c r="C24" s="628"/>
      <c r="D24" s="428"/>
      <c r="E24" s="628"/>
      <c r="F24" s="628"/>
    </row>
    <row r="25" spans="2:8" ht="11.25" customHeight="1">
      <c r="B25" s="428" t="s">
        <v>401</v>
      </c>
      <c r="C25" s="628"/>
      <c r="D25" s="428"/>
      <c r="E25" s="628"/>
      <c r="F25" s="628"/>
    </row>
    <row r="26" spans="2:8" ht="12.75" customHeight="1">
      <c r="B26" s="593" t="s">
        <v>315</v>
      </c>
      <c r="C26" s="247"/>
      <c r="D26" s="172"/>
      <c r="E26" s="247"/>
      <c r="F26" s="247"/>
      <c r="G26" s="248"/>
    </row>
    <row r="27" spans="2:8" ht="12.75" customHeight="1">
      <c r="B27" s="122" t="s">
        <v>161</v>
      </c>
      <c r="C27" s="247"/>
      <c r="D27" s="172"/>
      <c r="E27" s="247"/>
      <c r="F27" s="247"/>
      <c r="G27" s="248"/>
    </row>
    <row r="28" spans="2:8" ht="15.75" customHeight="1">
      <c r="B28" s="203" t="s">
        <v>218</v>
      </c>
      <c r="C28" s="247"/>
      <c r="D28" s="172"/>
      <c r="E28" s="247"/>
      <c r="F28" s="247"/>
      <c r="G28" s="248"/>
    </row>
    <row r="29" spans="2:8" ht="11.1" customHeight="1">
      <c r="B29" s="171"/>
      <c r="C29" s="247"/>
      <c r="D29" s="172"/>
      <c r="E29" s="247"/>
      <c r="F29" s="247"/>
    </row>
    <row r="30" spans="2:8" ht="19.5" customHeight="1">
      <c r="B30" s="249"/>
      <c r="C30" s="250"/>
      <c r="D30" s="207"/>
      <c r="E30" s="250"/>
      <c r="F30" s="250"/>
    </row>
    <row r="31" spans="2:8" ht="15.75" customHeight="1">
      <c r="B31" s="155"/>
      <c r="C31" s="218"/>
      <c r="D31" s="143"/>
      <c r="E31" s="218"/>
      <c r="F31" s="218"/>
    </row>
    <row r="32" spans="2:8" ht="12.75" customHeight="1">
      <c r="B32" s="155"/>
      <c r="C32" s="218"/>
      <c r="D32" s="143"/>
      <c r="E32" s="218"/>
      <c r="F32" s="218"/>
    </row>
    <row r="33" spans="2:6" ht="51" customHeight="1">
      <c r="B33" s="155"/>
      <c r="C33" s="218"/>
      <c r="D33" s="143"/>
      <c r="E33" s="218"/>
      <c r="F33" s="218"/>
    </row>
    <row r="34" spans="2:6" ht="31.5" customHeight="1">
      <c r="B34" s="155"/>
      <c r="C34" s="218"/>
      <c r="D34" s="143"/>
      <c r="E34" s="218"/>
      <c r="F34" s="218"/>
    </row>
    <row r="35" spans="2:6" ht="12.75">
      <c r="B35" s="155"/>
      <c r="C35" s="218"/>
      <c r="D35" s="143"/>
      <c r="E35" s="218"/>
      <c r="F35" s="218"/>
    </row>
    <row r="36" spans="2:6" ht="12.75">
      <c r="B36" s="155"/>
      <c r="C36" s="218"/>
      <c r="D36" s="143"/>
      <c r="E36" s="218"/>
      <c r="F36" s="218"/>
    </row>
    <row r="37" spans="2:6" ht="12.75">
      <c r="B37" s="155"/>
      <c r="C37" s="218"/>
      <c r="D37" s="143"/>
      <c r="E37" s="218"/>
      <c r="F37" s="218"/>
    </row>
    <row r="38" spans="2:6" ht="12.75">
      <c r="B38" s="155"/>
      <c r="C38" s="218"/>
      <c r="D38" s="143"/>
      <c r="E38" s="218"/>
      <c r="F38" s="218"/>
    </row>
    <row r="39" spans="2:6" ht="12.75">
      <c r="B39" s="155"/>
      <c r="C39" s="218"/>
      <c r="D39" s="143"/>
      <c r="E39" s="218"/>
      <c r="F39" s="218"/>
    </row>
    <row r="40" spans="2:6" ht="12.75">
      <c r="B40" s="155"/>
      <c r="C40" s="218"/>
      <c r="D40" s="143"/>
      <c r="E40" s="218"/>
      <c r="F40" s="218"/>
    </row>
    <row r="41" spans="2:6" ht="12.75">
      <c r="B41" s="155"/>
      <c r="C41" s="218"/>
      <c r="D41" s="143"/>
      <c r="E41" s="218"/>
      <c r="F41" s="218"/>
    </row>
    <row r="42" spans="2:6" ht="12.75">
      <c r="B42" s="155"/>
      <c r="C42" s="218"/>
      <c r="D42" s="143"/>
      <c r="E42" s="218"/>
      <c r="F42" s="218"/>
    </row>
    <row r="43" spans="2:6" ht="12.75">
      <c r="B43" s="127"/>
      <c r="C43" s="218"/>
      <c r="D43" s="143"/>
      <c r="E43" s="218"/>
      <c r="F43" s="218"/>
    </row>
    <row r="44" spans="2:6" ht="12.75">
      <c r="B44" s="155"/>
      <c r="C44" s="218"/>
      <c r="D44" s="143"/>
      <c r="E44" s="218"/>
      <c r="F44" s="218"/>
    </row>
    <row r="45" spans="2:6" ht="12.75">
      <c r="B45" s="155"/>
      <c r="C45" s="218"/>
      <c r="D45" s="143"/>
      <c r="E45" s="218"/>
      <c r="F45" s="218"/>
    </row>
    <row r="46" spans="2:6" ht="12.75">
      <c r="B46" s="155"/>
      <c r="C46" s="218"/>
      <c r="D46" s="143"/>
      <c r="E46" s="218"/>
      <c r="F46" s="218"/>
    </row>
    <row r="47" spans="2:6" ht="12.75">
      <c r="B47" s="127"/>
      <c r="C47" s="218"/>
      <c r="D47" s="143"/>
      <c r="E47" s="218"/>
      <c r="F47" s="218"/>
    </row>
  </sheetData>
  <mergeCells count="5">
    <mergeCell ref="B2:F2"/>
    <mergeCell ref="B3:F3"/>
    <mergeCell ref="B4:F4"/>
    <mergeCell ref="B5:F5"/>
    <mergeCell ref="B6:C6"/>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48"/>
  </sheetPr>
  <dimension ref="A2:AC38"/>
  <sheetViews>
    <sheetView showGridLines="0" workbookViewId="0">
      <selection activeCell="H10" sqref="H10"/>
    </sheetView>
  </sheetViews>
  <sheetFormatPr baseColWidth="10" defaultColWidth="11.42578125" defaultRowHeight="11.25"/>
  <cols>
    <col min="1" max="1" width="26.42578125" style="142" customWidth="1"/>
    <col min="2" max="2" width="8.7109375" style="142" customWidth="1"/>
    <col min="3" max="3" width="16.5703125" style="142" customWidth="1"/>
    <col min="4" max="4" width="12.85546875" style="142" customWidth="1"/>
    <col min="5" max="5" width="11.7109375" style="142" customWidth="1"/>
    <col min="6" max="6" width="5.5703125" style="142" customWidth="1"/>
    <col min="7" max="7" width="5.7109375" style="142" customWidth="1"/>
    <col min="8" max="8" width="6.28515625" style="142" customWidth="1"/>
    <col min="9" max="9" width="5.7109375" style="142" customWidth="1"/>
    <col min="10" max="11" width="9.5703125" style="142" customWidth="1"/>
    <col min="12" max="12" width="9.85546875" style="142" customWidth="1"/>
    <col min="13" max="15" width="7.85546875" style="142" customWidth="1"/>
    <col min="16" max="16" width="3.85546875" style="142" customWidth="1"/>
    <col min="17" max="18" width="7.85546875" style="142" customWidth="1"/>
    <col min="19" max="19" width="5.42578125" style="143" customWidth="1"/>
    <col min="20" max="20" width="8" style="143" customWidth="1"/>
    <col min="21" max="27" width="7" style="142" customWidth="1"/>
    <col min="28" max="28" width="7" style="143" customWidth="1"/>
    <col min="29" max="29" width="7" style="144" customWidth="1"/>
    <col min="30" max="30" width="7" style="142" customWidth="1"/>
    <col min="31" max="50" width="11.42578125" style="142"/>
    <col min="51" max="52" width="2.7109375" style="142" customWidth="1"/>
    <col min="53" max="60" width="8.85546875" style="142" customWidth="1"/>
    <col min="61" max="16384" width="11.42578125" style="142"/>
  </cols>
  <sheetData>
    <row r="2" spans="1:29" ht="12.75" customHeight="1">
      <c r="A2" s="154"/>
      <c r="B2" s="154"/>
      <c r="C2" s="154"/>
      <c r="D2" s="154"/>
      <c r="E2" s="154"/>
      <c r="F2" s="154"/>
      <c r="G2" s="154"/>
    </row>
    <row r="3" spans="1:29" ht="33.75">
      <c r="A3" s="237"/>
      <c r="B3" s="237" t="s">
        <v>16</v>
      </c>
      <c r="C3" s="237" t="s">
        <v>88</v>
      </c>
      <c r="D3" s="237" t="s">
        <v>21</v>
      </c>
    </row>
    <row r="4" spans="1:29" ht="12.75">
      <c r="A4" s="238"/>
      <c r="B4" s="220"/>
      <c r="C4" s="239"/>
      <c r="D4" s="239"/>
      <c r="F4" s="140"/>
      <c r="G4" s="977" t="s">
        <v>227</v>
      </c>
      <c r="H4" s="977"/>
      <c r="I4" s="977"/>
      <c r="J4" s="977"/>
      <c r="K4" s="977"/>
      <c r="L4" s="977"/>
      <c r="M4" s="977"/>
      <c r="N4" s="977"/>
      <c r="O4" s="977"/>
      <c r="P4" s="977"/>
      <c r="Q4" s="140"/>
    </row>
    <row r="5" spans="1:29" s="140" customFormat="1" ht="12.75">
      <c r="A5" s="122"/>
      <c r="B5" s="124"/>
      <c r="C5" s="131"/>
      <c r="D5" s="131"/>
      <c r="S5" s="137"/>
      <c r="T5" s="137"/>
      <c r="AB5" s="137"/>
      <c r="AC5" s="141"/>
    </row>
    <row r="6" spans="1:29" s="140" customFormat="1" ht="12.75">
      <c r="A6" s="122"/>
      <c r="B6" s="124"/>
      <c r="C6" s="131"/>
      <c r="D6" s="131"/>
      <c r="E6" s="137"/>
      <c r="F6" s="137"/>
      <c r="G6" s="137"/>
      <c r="H6" s="137"/>
      <c r="I6" s="137"/>
      <c r="J6" s="137"/>
      <c r="K6" s="137"/>
      <c r="L6" s="137"/>
      <c r="M6" s="137"/>
      <c r="N6" s="137"/>
      <c r="S6" s="137"/>
      <c r="T6" s="137"/>
      <c r="AB6" s="137"/>
      <c r="AC6" s="141"/>
    </row>
    <row r="7" spans="1:29" s="140" customFormat="1" ht="12.75">
      <c r="A7" s="419"/>
      <c r="B7" s="124"/>
      <c r="C7" s="131"/>
      <c r="D7" s="131"/>
      <c r="E7" s="137"/>
      <c r="F7" s="137"/>
      <c r="G7" s="137"/>
      <c r="H7" s="137"/>
      <c r="I7" s="137"/>
      <c r="J7" s="137"/>
      <c r="K7" s="137"/>
      <c r="L7" s="137"/>
      <c r="M7" s="137"/>
      <c r="N7" s="137"/>
      <c r="S7" s="137"/>
      <c r="T7" s="137"/>
      <c r="AB7" s="137"/>
      <c r="AC7" s="141"/>
    </row>
    <row r="8" spans="1:29" ht="12.75">
      <c r="A8" s="155"/>
      <c r="B8" s="156"/>
      <c r="C8" s="216"/>
      <c r="D8" s="216"/>
      <c r="E8" s="143"/>
      <c r="F8" s="137"/>
      <c r="G8" s="137"/>
      <c r="H8" s="137"/>
      <c r="I8" s="137"/>
      <c r="J8" s="137"/>
      <c r="K8" s="137"/>
      <c r="L8" s="137"/>
      <c r="M8" s="137"/>
      <c r="N8" s="137"/>
      <c r="O8" s="140"/>
      <c r="P8" s="140"/>
      <c r="Q8" s="140"/>
    </row>
    <row r="9" spans="1:29">
      <c r="E9" s="143"/>
      <c r="F9" s="137"/>
      <c r="G9" s="137"/>
      <c r="H9" s="137"/>
      <c r="I9" s="137"/>
      <c r="J9" s="137"/>
      <c r="K9" s="137"/>
      <c r="L9" s="137"/>
      <c r="M9" s="137"/>
      <c r="N9" s="137"/>
      <c r="O9" s="140"/>
      <c r="P9" s="140"/>
      <c r="Q9" s="140"/>
    </row>
    <row r="10" spans="1:29" ht="12.75">
      <c r="A10" s="155" t="s">
        <v>157</v>
      </c>
      <c r="B10" s="177">
        <v>18.735565645949844</v>
      </c>
      <c r="C10" s="196">
        <v>12.501619927026191</v>
      </c>
      <c r="D10" s="196">
        <v>35.174641676399972</v>
      </c>
      <c r="E10" s="143"/>
      <c r="F10" s="137"/>
      <c r="G10" s="137"/>
      <c r="H10" s="137"/>
      <c r="I10" s="137"/>
      <c r="J10" s="137"/>
      <c r="K10" s="137"/>
      <c r="L10" s="137"/>
      <c r="M10" s="137"/>
      <c r="N10" s="137"/>
      <c r="O10" s="140"/>
      <c r="P10" s="140"/>
      <c r="Q10" s="140"/>
    </row>
    <row r="11" spans="1:29" ht="12.75">
      <c r="A11" s="252" t="s">
        <v>160</v>
      </c>
      <c r="B11" s="178">
        <v>12.694009836887167</v>
      </c>
      <c r="C11" s="241">
        <v>15.90760546722931</v>
      </c>
      <c r="D11" s="241">
        <v>36.220680931246903</v>
      </c>
      <c r="E11" s="143"/>
      <c r="F11" s="137"/>
      <c r="G11" s="137"/>
      <c r="H11" s="137"/>
      <c r="I11" s="137"/>
      <c r="J11" s="137"/>
      <c r="K11" s="137"/>
      <c r="L11" s="137"/>
      <c r="M11" s="137"/>
      <c r="N11" s="137"/>
      <c r="O11" s="140"/>
      <c r="P11" s="140"/>
      <c r="Q11" s="140"/>
    </row>
    <row r="12" spans="1:29" ht="12.75">
      <c r="A12" s="159" t="s">
        <v>163</v>
      </c>
      <c r="B12" s="178">
        <v>12.828853964301276</v>
      </c>
      <c r="C12" s="241">
        <v>16.018782282660862</v>
      </c>
      <c r="D12" s="241">
        <v>41.229479039434189</v>
      </c>
      <c r="E12" s="143"/>
      <c r="F12" s="137"/>
      <c r="G12" s="137"/>
      <c r="H12" s="137"/>
      <c r="I12" s="137"/>
      <c r="J12" s="137"/>
      <c r="K12" s="137"/>
      <c r="L12" s="137"/>
      <c r="M12" s="137"/>
      <c r="N12" s="137"/>
      <c r="O12" s="140"/>
      <c r="P12" s="140"/>
      <c r="Q12" s="140"/>
    </row>
    <row r="13" spans="1:29" ht="12.75">
      <c r="A13" s="159" t="s">
        <v>186</v>
      </c>
      <c r="B13" s="178" t="e">
        <f>+'C-13'!#REF!</f>
        <v>#REF!</v>
      </c>
      <c r="C13" s="241" t="e">
        <f>+'C-13'!#REF!</f>
        <v>#REF!</v>
      </c>
      <c r="D13" s="241" t="e">
        <f>+'C-13'!#REF!</f>
        <v>#REF!</v>
      </c>
      <c r="E13" s="143"/>
      <c r="F13" s="137"/>
      <c r="G13" s="137"/>
      <c r="H13" s="137"/>
      <c r="I13" s="137"/>
      <c r="J13" s="137"/>
      <c r="K13" s="137"/>
      <c r="L13" s="137"/>
      <c r="M13" s="137"/>
      <c r="N13" s="137"/>
      <c r="O13" s="140"/>
      <c r="P13" s="140"/>
      <c r="Q13" s="140"/>
    </row>
    <row r="14" spans="1:29" ht="12.75">
      <c r="A14" s="159" t="s">
        <v>189</v>
      </c>
      <c r="B14" s="243">
        <v>20.256058107024753</v>
      </c>
      <c r="C14" s="219">
        <v>13.991783931727724</v>
      </c>
      <c r="D14" s="219">
        <v>29.090638096108073</v>
      </c>
      <c r="E14" s="143"/>
      <c r="F14" s="137"/>
      <c r="G14" s="137"/>
      <c r="H14" s="137"/>
      <c r="I14" s="137"/>
      <c r="J14" s="137"/>
      <c r="K14" s="137"/>
      <c r="L14" s="137"/>
      <c r="M14" s="137"/>
      <c r="N14" s="137"/>
      <c r="O14" s="140"/>
      <c r="P14" s="140"/>
      <c r="Q14" s="140"/>
    </row>
    <row r="15" spans="1:29" ht="12.75">
      <c r="A15" s="252" t="s">
        <v>193</v>
      </c>
      <c r="B15" s="160">
        <v>16.462342851432279</v>
      </c>
      <c r="C15" s="240">
        <v>15.032398218909531</v>
      </c>
      <c r="D15" s="240">
        <v>31.735878691019487</v>
      </c>
      <c r="E15" s="143"/>
      <c r="F15" s="140"/>
      <c r="G15" s="140"/>
      <c r="H15" s="140"/>
      <c r="I15" s="140"/>
      <c r="J15" s="137"/>
      <c r="K15" s="137"/>
      <c r="L15" s="137"/>
      <c r="M15" s="137"/>
      <c r="N15" s="140"/>
      <c r="O15" s="140"/>
      <c r="P15" s="140"/>
      <c r="Q15" s="140"/>
    </row>
    <row r="16" spans="1:29" ht="12.75">
      <c r="A16" s="159" t="s">
        <v>195</v>
      </c>
      <c r="B16" s="243">
        <v>13.703089965038137</v>
      </c>
      <c r="C16" s="244">
        <v>12.705991111994495</v>
      </c>
      <c r="D16" s="244">
        <v>32.17933732765399</v>
      </c>
      <c r="E16" s="143"/>
      <c r="F16" s="140"/>
      <c r="G16" s="140"/>
      <c r="H16" s="140"/>
      <c r="I16" s="140"/>
      <c r="J16" s="137"/>
      <c r="K16" s="137"/>
      <c r="L16" s="137"/>
      <c r="M16" s="137"/>
      <c r="N16" s="140"/>
      <c r="O16" s="140"/>
      <c r="P16" s="140"/>
      <c r="Q16" s="140"/>
    </row>
    <row r="17" spans="1:29" ht="12.75">
      <c r="A17" s="159" t="s">
        <v>203</v>
      </c>
      <c r="B17" s="243">
        <v>13.899370672788466</v>
      </c>
      <c r="C17" s="244">
        <v>8.2092375974320202</v>
      </c>
      <c r="D17" s="244">
        <v>31.439639289761669</v>
      </c>
      <c r="E17" s="143"/>
      <c r="F17" s="140"/>
      <c r="G17" s="140"/>
      <c r="H17" s="140"/>
      <c r="I17" s="140"/>
      <c r="J17" s="137"/>
      <c r="K17" s="137"/>
      <c r="L17" s="137"/>
      <c r="M17" s="137"/>
      <c r="N17" s="140"/>
      <c r="O17" s="140"/>
      <c r="P17" s="140"/>
      <c r="Q17" s="140"/>
    </row>
    <row r="18" spans="1:29" ht="13.5">
      <c r="A18" s="159" t="s">
        <v>216</v>
      </c>
      <c r="B18" s="243">
        <v>13.219647290657017</v>
      </c>
      <c r="C18" s="244">
        <v>13.253230647378475</v>
      </c>
      <c r="D18" s="244">
        <v>25.421775392019509</v>
      </c>
      <c r="F18" s="161"/>
      <c r="G18" s="161"/>
      <c r="H18" s="161"/>
      <c r="I18" s="161"/>
      <c r="J18" s="137"/>
      <c r="K18" s="137"/>
      <c r="L18" s="137"/>
      <c r="M18" s="137"/>
      <c r="N18" s="140"/>
      <c r="O18" s="140"/>
      <c r="P18" s="140"/>
      <c r="Q18" s="140"/>
    </row>
    <row r="19" spans="1:29" ht="12.75">
      <c r="A19" s="252" t="s">
        <v>193</v>
      </c>
      <c r="B19" s="243">
        <v>9.9511968108556275</v>
      </c>
      <c r="C19" s="219">
        <v>18.088292308024638</v>
      </c>
      <c r="D19" s="219">
        <v>28.024957617356645</v>
      </c>
      <c r="F19" s="140"/>
      <c r="G19" s="140"/>
      <c r="H19" s="140"/>
      <c r="I19" s="140"/>
      <c r="J19" s="140"/>
      <c r="K19" s="140"/>
      <c r="L19" s="140"/>
      <c r="M19" s="140"/>
      <c r="N19" s="140"/>
      <c r="O19" s="140"/>
      <c r="P19" s="140"/>
      <c r="Q19" s="140"/>
    </row>
    <row r="20" spans="1:29">
      <c r="F20" s="140"/>
      <c r="G20" s="140"/>
      <c r="H20" s="140"/>
      <c r="I20" s="140"/>
      <c r="J20" s="140"/>
      <c r="K20" s="140"/>
      <c r="L20" s="140"/>
      <c r="M20" s="140"/>
      <c r="N20" s="140"/>
      <c r="O20" s="140"/>
      <c r="P20" s="140"/>
      <c r="Q20" s="140"/>
    </row>
    <row r="21" spans="1:29">
      <c r="F21" s="140"/>
      <c r="G21" s="140"/>
      <c r="H21" s="140"/>
      <c r="I21" s="140"/>
      <c r="J21" s="140"/>
      <c r="K21" s="140"/>
      <c r="L21" s="140"/>
      <c r="M21" s="140"/>
      <c r="N21" s="140"/>
      <c r="O21" s="140"/>
      <c r="P21" s="140"/>
      <c r="Q21" s="140"/>
    </row>
    <row r="22" spans="1:29">
      <c r="F22" s="140"/>
      <c r="G22" s="140"/>
      <c r="H22" s="140"/>
      <c r="I22" s="140"/>
      <c r="J22" s="140"/>
      <c r="K22" s="140"/>
      <c r="L22" s="140"/>
      <c r="M22" s="140"/>
      <c r="N22" s="140"/>
      <c r="O22" s="140"/>
      <c r="P22" s="140"/>
      <c r="Q22" s="140"/>
    </row>
    <row r="23" spans="1:29">
      <c r="F23" s="140"/>
      <c r="G23" s="140"/>
      <c r="H23" s="140"/>
      <c r="I23" s="140"/>
      <c r="J23" s="140"/>
      <c r="K23" s="140"/>
      <c r="L23" s="140"/>
      <c r="M23" s="140"/>
      <c r="N23" s="140"/>
      <c r="O23" s="140"/>
      <c r="P23" s="140"/>
      <c r="Q23" s="140"/>
      <c r="T23" s="143" t="s">
        <v>222</v>
      </c>
    </row>
    <row r="24" spans="1:29">
      <c r="F24" s="140"/>
      <c r="G24" s="140"/>
      <c r="H24" s="140"/>
      <c r="I24" s="140"/>
      <c r="J24" s="140"/>
      <c r="K24" s="140"/>
      <c r="L24" s="140"/>
      <c r="M24" s="140"/>
      <c r="N24" s="140"/>
      <c r="O24" s="140"/>
      <c r="P24" s="140"/>
      <c r="Q24" s="140"/>
    </row>
    <row r="25" spans="1:29" ht="12.75">
      <c r="A25" s="163"/>
      <c r="B25" s="163"/>
      <c r="C25" s="163"/>
      <c r="D25" s="163"/>
      <c r="E25" s="164"/>
      <c r="F25" s="163"/>
      <c r="G25" s="163"/>
      <c r="H25" s="163"/>
      <c r="I25" s="163"/>
      <c r="J25" s="163"/>
      <c r="K25" s="163"/>
      <c r="L25" s="163"/>
      <c r="M25" s="140"/>
      <c r="N25" s="140"/>
      <c r="O25" s="140"/>
      <c r="P25" s="140"/>
      <c r="Q25" s="140"/>
    </row>
    <row r="26" spans="1:29">
      <c r="A26" s="140"/>
      <c r="B26" s="140"/>
      <c r="C26" s="140"/>
      <c r="D26" s="140"/>
      <c r="F26" s="140"/>
      <c r="G26" s="140"/>
      <c r="H26" s="140"/>
      <c r="I26" s="140"/>
      <c r="J26" s="140"/>
      <c r="K26" s="140"/>
      <c r="L26" s="140"/>
      <c r="M26" s="140"/>
      <c r="N26" s="140"/>
      <c r="O26" s="140"/>
      <c r="P26" s="140"/>
      <c r="Q26" s="140"/>
    </row>
    <row r="27" spans="1:29" s="140" customFormat="1">
      <c r="S27" s="137"/>
      <c r="T27" s="137"/>
      <c r="AB27" s="137"/>
      <c r="AC27" s="141"/>
    </row>
    <row r="28" spans="1:29" s="140" customFormat="1">
      <c r="S28" s="137"/>
      <c r="T28" s="137"/>
      <c r="AB28" s="137"/>
      <c r="AC28" s="141"/>
    </row>
    <row r="29" spans="1:29" s="140" customFormat="1">
      <c r="S29" s="137"/>
      <c r="T29" s="137"/>
      <c r="AB29" s="137"/>
      <c r="AC29" s="141"/>
    </row>
    <row r="30" spans="1:29" s="140" customFormat="1">
      <c r="S30" s="137"/>
      <c r="T30" s="137"/>
      <c r="AB30" s="137"/>
      <c r="AC30" s="141"/>
    </row>
    <row r="31" spans="1:29" s="140" customFormat="1">
      <c r="S31" s="137"/>
      <c r="T31" s="137"/>
      <c r="AB31" s="137"/>
      <c r="AC31" s="141"/>
    </row>
    <row r="32" spans="1:29" s="140" customFormat="1">
      <c r="S32" s="137"/>
      <c r="T32" s="137"/>
      <c r="AB32" s="137"/>
      <c r="AC32" s="141"/>
    </row>
    <row r="33" spans="19:29" s="140" customFormat="1">
      <c r="S33" s="137"/>
      <c r="T33" s="137"/>
      <c r="AB33" s="137"/>
      <c r="AC33" s="141"/>
    </row>
    <row r="34" spans="19:29" s="140" customFormat="1">
      <c r="S34" s="137"/>
      <c r="T34" s="137"/>
      <c r="AB34" s="137"/>
      <c r="AC34" s="141"/>
    </row>
    <row r="35" spans="19:29" s="140" customFormat="1">
      <c r="S35" s="137"/>
      <c r="T35" s="137"/>
      <c r="AB35" s="137"/>
      <c r="AC35" s="141"/>
    </row>
    <row r="36" spans="19:29" s="140" customFormat="1">
      <c r="S36" s="137"/>
      <c r="T36" s="137"/>
      <c r="AB36" s="137"/>
      <c r="AC36" s="141"/>
    </row>
    <row r="38" spans="19:29" ht="3.75" customHeight="1"/>
  </sheetData>
  <mergeCells count="1">
    <mergeCell ref="G4:P4"/>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48"/>
  </sheetPr>
  <dimension ref="A1:AC37"/>
  <sheetViews>
    <sheetView showGridLines="0" workbookViewId="0">
      <selection activeCell="H10" sqref="H10"/>
    </sheetView>
  </sheetViews>
  <sheetFormatPr baseColWidth="10" defaultColWidth="11.42578125" defaultRowHeight="11.25"/>
  <cols>
    <col min="1" max="1" width="16.85546875" style="142" customWidth="1"/>
    <col min="2" max="2" width="8.140625" style="142" customWidth="1"/>
    <col min="3" max="3" width="10.42578125" style="142" customWidth="1"/>
    <col min="4" max="4" width="2.7109375" style="142" customWidth="1"/>
    <col min="5" max="5" width="7.5703125" style="142" customWidth="1"/>
    <col min="6" max="6" width="7.28515625" style="142" customWidth="1"/>
    <col min="7" max="7" width="8.28515625" style="142" customWidth="1"/>
    <col min="8" max="8" width="7.28515625" style="142" customWidth="1"/>
    <col min="9" max="9" width="6.7109375" style="142" customWidth="1"/>
    <col min="10" max="10" width="4.140625" style="142" customWidth="1"/>
    <col min="11" max="11" width="4" style="142" customWidth="1"/>
    <col min="12" max="12" width="3.7109375" style="142" customWidth="1"/>
    <col min="13" max="13" width="4" style="142" customWidth="1"/>
    <col min="14" max="14" width="4.140625" style="142" customWidth="1"/>
    <col min="15" max="15" width="4.42578125" style="142" customWidth="1"/>
    <col min="16" max="16" width="4" style="142" customWidth="1"/>
    <col min="17" max="17" width="4.28515625" style="142" customWidth="1"/>
    <col min="18" max="18" width="1.42578125" style="142" customWidth="1"/>
    <col min="19" max="19" width="1.7109375" style="143" customWidth="1"/>
    <col min="20" max="20" width="11.42578125" style="143" customWidth="1"/>
    <col min="21" max="27" width="7" style="142" customWidth="1"/>
    <col min="28" max="28" width="7" style="143" customWidth="1"/>
    <col min="29" max="29" width="7" style="144" customWidth="1"/>
    <col min="30" max="30" width="7" style="142" customWidth="1"/>
    <col min="31" max="50" width="11.42578125" style="142"/>
    <col min="51" max="52" width="2.7109375" style="142" customWidth="1"/>
    <col min="53" max="60" width="8.85546875" style="142" customWidth="1"/>
    <col min="61" max="16384" width="11.42578125" style="142"/>
  </cols>
  <sheetData>
    <row r="1" spans="1:29" ht="18.75" customHeight="1">
      <c r="A1" s="864" t="s">
        <v>65</v>
      </c>
      <c r="B1" s="864"/>
      <c r="C1" s="864"/>
      <c r="D1" s="864"/>
      <c r="E1" s="864"/>
      <c r="F1" s="864"/>
      <c r="G1" s="864"/>
      <c r="H1" s="864"/>
      <c r="I1" s="864"/>
    </row>
    <row r="2" spans="1:29" ht="20.25" customHeight="1">
      <c r="A2" s="114"/>
      <c r="B2" s="255" t="s">
        <v>62</v>
      </c>
      <c r="C2" s="255" t="s">
        <v>63</v>
      </c>
      <c r="D2" s="197"/>
      <c r="E2" s="197"/>
    </row>
    <row r="3" spans="1:29" ht="12.75">
      <c r="A3" s="158"/>
      <c r="B3" s="156"/>
      <c r="C3" s="156"/>
    </row>
    <row r="4" spans="1:29">
      <c r="A4" s="256" t="s">
        <v>203</v>
      </c>
      <c r="B4" s="256"/>
      <c r="C4" s="256"/>
    </row>
    <row r="5" spans="1:29" s="140" customFormat="1" ht="13.5">
      <c r="A5" s="346" t="s">
        <v>16</v>
      </c>
      <c r="B5" s="347">
        <v>93.922881318790232</v>
      </c>
      <c r="C5" s="347">
        <v>6.0771186812097682</v>
      </c>
      <c r="F5" s="161"/>
      <c r="G5" s="161"/>
      <c r="H5" s="161"/>
      <c r="I5" s="161"/>
      <c r="J5" s="161"/>
      <c r="K5" s="161"/>
      <c r="L5" s="161"/>
      <c r="M5" s="161"/>
      <c r="N5" s="161"/>
      <c r="S5" s="137"/>
      <c r="T5" s="137"/>
      <c r="AB5" s="137"/>
      <c r="AC5" s="141"/>
    </row>
    <row r="6" spans="1:29" s="140" customFormat="1" ht="12.75">
      <c r="A6" s="346" t="s">
        <v>88</v>
      </c>
      <c r="B6" s="347">
        <v>84.100528810511065</v>
      </c>
      <c r="C6" s="347">
        <v>15.899471189488787</v>
      </c>
      <c r="K6" s="203" t="s">
        <v>155</v>
      </c>
      <c r="S6" s="137"/>
      <c r="T6" s="137"/>
      <c r="AB6" s="137"/>
      <c r="AC6" s="141"/>
    </row>
    <row r="7" spans="1:29" s="140" customFormat="1">
      <c r="A7" s="346" t="s">
        <v>61</v>
      </c>
      <c r="B7" s="347">
        <v>53.770753421947923</v>
      </c>
      <c r="C7" s="347">
        <v>46.229246578052297</v>
      </c>
      <c r="S7" s="137"/>
      <c r="T7" s="137"/>
      <c r="AB7" s="137"/>
      <c r="AC7" s="141"/>
    </row>
    <row r="8" spans="1:29">
      <c r="A8" s="140"/>
      <c r="B8" s="140"/>
      <c r="C8" s="140"/>
      <c r="F8" s="140"/>
      <c r="G8" s="140"/>
      <c r="H8" s="140"/>
      <c r="I8" s="140"/>
      <c r="J8" s="140"/>
      <c r="K8" s="140"/>
      <c r="L8" s="140"/>
      <c r="M8" s="140"/>
      <c r="N8" s="140"/>
      <c r="O8" s="140"/>
      <c r="P8" s="140"/>
      <c r="Q8" s="140"/>
      <c r="R8" s="140"/>
      <c r="S8" s="137"/>
      <c r="T8" s="137"/>
    </row>
    <row r="9" spans="1:29" ht="12.75">
      <c r="A9" s="259" t="s">
        <v>216</v>
      </c>
      <c r="B9" s="260"/>
      <c r="C9" s="260"/>
      <c r="F9" s="140"/>
      <c r="G9" s="140"/>
      <c r="H9" s="140"/>
      <c r="I9" s="140"/>
      <c r="J9" s="140"/>
      <c r="K9" s="140"/>
      <c r="L9" s="140"/>
      <c r="M9" s="140"/>
      <c r="N9" s="140"/>
      <c r="O9" s="140"/>
      <c r="P9" s="140"/>
      <c r="Q9" s="140"/>
      <c r="R9" s="140"/>
      <c r="S9" s="137"/>
      <c r="T9" s="137"/>
    </row>
    <row r="10" spans="1:29">
      <c r="A10" s="257" t="s">
        <v>16</v>
      </c>
      <c r="B10" s="258">
        <v>90.409657411681451</v>
      </c>
      <c r="C10" s="258">
        <v>9.5903425883185669</v>
      </c>
      <c r="F10" s="140"/>
      <c r="G10" s="140"/>
      <c r="H10" s="140"/>
      <c r="I10" s="140"/>
      <c r="J10" s="140"/>
      <c r="K10" s="140"/>
      <c r="L10" s="140"/>
      <c r="M10" s="140"/>
      <c r="N10" s="140"/>
      <c r="O10" s="140"/>
      <c r="P10" s="140"/>
      <c r="Q10" s="140"/>
      <c r="R10" s="140"/>
      <c r="S10" s="137"/>
      <c r="T10" s="137"/>
    </row>
    <row r="11" spans="1:29">
      <c r="A11" s="257" t="s">
        <v>88</v>
      </c>
      <c r="B11" s="258">
        <v>79.861037237166698</v>
      </c>
      <c r="C11" s="258">
        <v>20.138962762833412</v>
      </c>
      <c r="F11" s="140"/>
      <c r="G11" s="140"/>
      <c r="H11" s="140"/>
      <c r="I11" s="140"/>
      <c r="J11" s="140"/>
      <c r="K11" s="140"/>
      <c r="L11" s="140"/>
      <c r="M11" s="140"/>
      <c r="N11" s="140"/>
      <c r="O11" s="140"/>
      <c r="P11" s="140"/>
      <c r="Q11" s="140"/>
      <c r="R11" s="140"/>
      <c r="S11" s="137"/>
      <c r="T11" s="137"/>
    </row>
    <row r="12" spans="1:29">
      <c r="A12" s="257" t="s">
        <v>61</v>
      </c>
      <c r="B12" s="258">
        <v>53.327384455712881</v>
      </c>
      <c r="C12" s="258">
        <v>46.672615544287389</v>
      </c>
      <c r="F12" s="140"/>
      <c r="G12" s="140"/>
      <c r="H12" s="140"/>
      <c r="I12" s="140"/>
      <c r="J12" s="140"/>
      <c r="K12" s="140"/>
      <c r="L12" s="140"/>
      <c r="M12" s="140"/>
      <c r="N12" s="140"/>
      <c r="O12" s="140"/>
      <c r="P12" s="140"/>
      <c r="Q12" s="140"/>
      <c r="R12" s="140"/>
      <c r="S12" s="137"/>
      <c r="T12" s="137"/>
    </row>
    <row r="13" spans="1:29">
      <c r="F13" s="140"/>
      <c r="G13" s="140"/>
      <c r="H13" s="140"/>
      <c r="I13" s="140"/>
      <c r="J13" s="140"/>
      <c r="K13" s="140"/>
      <c r="L13" s="140"/>
      <c r="M13" s="140"/>
      <c r="N13" s="140"/>
      <c r="O13" s="140"/>
      <c r="P13" s="140"/>
      <c r="Q13" s="140"/>
      <c r="R13" s="140"/>
      <c r="S13" s="137"/>
      <c r="T13" s="137"/>
    </row>
    <row r="14" spans="1:29">
      <c r="F14" s="140"/>
      <c r="G14" s="140"/>
      <c r="H14" s="140"/>
      <c r="I14" s="140"/>
      <c r="J14" s="140"/>
      <c r="K14" s="140"/>
      <c r="L14" s="140"/>
      <c r="M14" s="140"/>
      <c r="N14" s="140"/>
      <c r="O14" s="140"/>
      <c r="P14" s="140"/>
      <c r="Q14" s="140"/>
      <c r="R14" s="140"/>
      <c r="S14" s="137"/>
      <c r="T14" s="137"/>
    </row>
    <row r="15" spans="1:29" ht="12.75">
      <c r="A15" s="259" t="s">
        <v>225</v>
      </c>
      <c r="B15" s="260"/>
      <c r="C15" s="260"/>
      <c r="F15" s="140"/>
      <c r="G15" s="140"/>
      <c r="H15" s="140"/>
      <c r="I15" s="140"/>
      <c r="J15" s="140"/>
      <c r="K15" s="140"/>
      <c r="L15" s="140"/>
      <c r="M15" s="140"/>
      <c r="N15" s="140"/>
      <c r="O15" s="140"/>
      <c r="P15" s="140"/>
      <c r="Q15" s="140"/>
      <c r="R15" s="140"/>
      <c r="S15" s="137"/>
      <c r="T15" s="137"/>
    </row>
    <row r="16" spans="1:29">
      <c r="A16" s="257" t="s">
        <v>16</v>
      </c>
      <c r="B16" s="258">
        <v>94.246895478563602</v>
      </c>
      <c r="C16" s="258">
        <v>5.753104521436387</v>
      </c>
      <c r="F16" s="140"/>
      <c r="G16" s="140"/>
      <c r="H16" s="140"/>
      <c r="I16" s="140"/>
      <c r="J16" s="140"/>
      <c r="K16" s="140"/>
      <c r="L16" s="140"/>
      <c r="M16" s="140"/>
      <c r="N16" s="140"/>
      <c r="O16" s="140"/>
      <c r="P16" s="140"/>
      <c r="Q16" s="140"/>
      <c r="R16" s="140"/>
      <c r="S16" s="137"/>
      <c r="T16" s="137"/>
    </row>
    <row r="17" spans="1:29">
      <c r="A17" s="257" t="s">
        <v>88</v>
      </c>
      <c r="B17" s="258">
        <v>78.353694359237608</v>
      </c>
      <c r="C17" s="258">
        <v>21.646305640762339</v>
      </c>
      <c r="F17" s="140"/>
      <c r="G17" s="140"/>
      <c r="H17" s="140"/>
      <c r="I17" s="140"/>
      <c r="J17" s="140"/>
      <c r="K17" s="140"/>
      <c r="L17" s="140"/>
      <c r="M17" s="140"/>
      <c r="N17" s="140"/>
      <c r="O17" s="140"/>
      <c r="P17" s="140"/>
      <c r="Q17" s="140"/>
      <c r="R17" s="140"/>
      <c r="S17" s="137"/>
      <c r="T17" s="137"/>
    </row>
    <row r="18" spans="1:29">
      <c r="A18" s="257" t="s">
        <v>61</v>
      </c>
      <c r="B18" s="258">
        <v>56.162019736082932</v>
      </c>
      <c r="C18" s="258">
        <v>43.83798026391699</v>
      </c>
      <c r="F18" s="140"/>
      <c r="G18" s="140"/>
      <c r="H18" s="140"/>
      <c r="I18" s="140"/>
      <c r="J18" s="140"/>
      <c r="K18" s="140"/>
      <c r="L18" s="140"/>
      <c r="M18" s="140"/>
      <c r="N18" s="140"/>
      <c r="O18" s="140"/>
      <c r="P18" s="140"/>
      <c r="Q18" s="140"/>
      <c r="R18" s="140"/>
      <c r="S18" s="137"/>
      <c r="T18" s="137"/>
    </row>
    <row r="19" spans="1:29">
      <c r="A19" s="261"/>
      <c r="B19" s="143"/>
      <c r="C19" s="143"/>
      <c r="F19" s="140"/>
      <c r="G19" s="140"/>
      <c r="H19" s="140"/>
      <c r="I19" s="140"/>
      <c r="J19" s="140"/>
      <c r="K19" s="140"/>
      <c r="L19" s="140"/>
      <c r="M19" s="140"/>
      <c r="N19" s="140"/>
      <c r="O19" s="140"/>
      <c r="P19" s="140"/>
      <c r="Q19" s="140"/>
      <c r="R19" s="140"/>
      <c r="S19" s="137"/>
      <c r="T19" s="137"/>
    </row>
    <row r="20" spans="1:29">
      <c r="F20" s="140"/>
      <c r="G20" s="140"/>
      <c r="H20" s="140"/>
      <c r="I20" s="140"/>
      <c r="J20" s="140"/>
      <c r="K20" s="140"/>
      <c r="L20" s="140"/>
      <c r="M20" s="140"/>
      <c r="N20" s="140"/>
      <c r="O20" s="140"/>
      <c r="P20" s="140"/>
      <c r="Q20" s="140"/>
      <c r="R20" s="140"/>
      <c r="S20" s="137"/>
      <c r="T20" s="137"/>
    </row>
    <row r="21" spans="1:29">
      <c r="A21" s="261"/>
      <c r="B21" s="143"/>
      <c r="C21" s="143"/>
      <c r="F21" s="140"/>
      <c r="G21" s="140"/>
      <c r="H21" s="140"/>
      <c r="I21" s="140"/>
      <c r="J21" s="140"/>
      <c r="K21" s="140"/>
      <c r="L21" s="140"/>
      <c r="M21" s="140"/>
      <c r="N21" s="140"/>
      <c r="O21" s="140"/>
      <c r="P21" s="140"/>
      <c r="Q21" s="140"/>
      <c r="R21" s="140"/>
      <c r="S21" s="137"/>
      <c r="T21" s="137"/>
    </row>
    <row r="22" spans="1:29">
      <c r="A22" s="261"/>
      <c r="B22" s="143"/>
      <c r="C22" s="143"/>
      <c r="F22" s="140"/>
      <c r="G22" s="140"/>
      <c r="H22" s="140"/>
      <c r="I22" s="140"/>
      <c r="J22" s="140"/>
      <c r="K22" s="140"/>
      <c r="L22" s="140"/>
      <c r="M22" s="140"/>
      <c r="N22" s="140"/>
      <c r="O22" s="140"/>
      <c r="P22" s="140"/>
      <c r="Q22" s="140"/>
      <c r="R22" s="140"/>
      <c r="S22" s="137"/>
      <c r="T22" s="137"/>
    </row>
    <row r="23" spans="1:29">
      <c r="A23" s="261"/>
      <c r="B23" s="143"/>
      <c r="C23" s="143"/>
      <c r="F23" s="140"/>
      <c r="G23" s="140"/>
      <c r="H23" s="140"/>
      <c r="I23" s="140"/>
      <c r="J23" s="140"/>
      <c r="K23" s="140"/>
      <c r="L23" s="140"/>
      <c r="M23" s="140"/>
      <c r="N23" s="140"/>
      <c r="O23" s="140"/>
      <c r="P23" s="140"/>
      <c r="Q23" s="140"/>
      <c r="R23" s="140"/>
      <c r="S23" s="137"/>
      <c r="T23" s="137"/>
    </row>
    <row r="24" spans="1:29">
      <c r="F24" s="140"/>
      <c r="G24" s="140"/>
      <c r="H24" s="140"/>
      <c r="I24" s="140"/>
      <c r="J24" s="140"/>
      <c r="K24" s="140"/>
      <c r="L24" s="140"/>
      <c r="M24" s="140"/>
      <c r="N24" s="140"/>
      <c r="O24" s="140"/>
      <c r="P24" s="140"/>
      <c r="Q24" s="140"/>
      <c r="R24" s="140"/>
      <c r="S24" s="137"/>
      <c r="T24" s="137"/>
    </row>
    <row r="25" spans="1:29">
      <c r="F25" s="140"/>
      <c r="G25" s="140"/>
      <c r="H25" s="140"/>
      <c r="I25" s="140"/>
      <c r="J25" s="140"/>
      <c r="K25" s="140"/>
      <c r="L25" s="140"/>
      <c r="M25" s="140"/>
      <c r="N25" s="140"/>
      <c r="O25" s="140"/>
      <c r="P25" s="140"/>
      <c r="Q25" s="140"/>
      <c r="R25" s="140"/>
      <c r="S25" s="137"/>
      <c r="T25" s="137"/>
    </row>
    <row r="26" spans="1:29">
      <c r="F26" s="140"/>
      <c r="G26" s="140"/>
      <c r="H26" s="140"/>
      <c r="I26" s="140"/>
      <c r="J26" s="140"/>
      <c r="K26" s="140"/>
      <c r="L26" s="140"/>
      <c r="M26" s="140"/>
      <c r="N26" s="140"/>
      <c r="O26" s="140"/>
      <c r="P26" s="140"/>
      <c r="Q26" s="140"/>
      <c r="R26" s="140"/>
      <c r="S26" s="137"/>
      <c r="T26" s="137"/>
    </row>
    <row r="27" spans="1:29">
      <c r="F27" s="140"/>
      <c r="G27" s="140"/>
      <c r="H27" s="140"/>
      <c r="I27" s="140"/>
      <c r="J27" s="140"/>
      <c r="K27" s="140"/>
      <c r="L27" s="140"/>
      <c r="M27" s="140"/>
      <c r="N27" s="140"/>
      <c r="O27" s="140"/>
      <c r="P27" s="140"/>
      <c r="Q27" s="140"/>
      <c r="R27" s="140"/>
      <c r="S27" s="137"/>
      <c r="T27" s="137"/>
    </row>
    <row r="28" spans="1:29" s="140" customFormat="1">
      <c r="A28" s="142"/>
      <c r="B28" s="142"/>
      <c r="C28" s="142"/>
      <c r="D28" s="142"/>
      <c r="E28" s="142"/>
      <c r="S28" s="137"/>
      <c r="T28" s="137"/>
      <c r="U28" s="142"/>
      <c r="V28" s="142"/>
      <c r="W28" s="142"/>
      <c r="X28" s="142"/>
      <c r="AB28" s="137"/>
      <c r="AC28" s="141"/>
    </row>
    <row r="29" spans="1:29" s="140" customFormat="1">
      <c r="A29" s="142"/>
      <c r="B29" s="142"/>
      <c r="C29" s="142"/>
      <c r="D29" s="142"/>
      <c r="E29" s="142"/>
      <c r="S29" s="137"/>
      <c r="T29" s="137"/>
      <c r="U29" s="142"/>
      <c r="V29" s="142"/>
      <c r="W29" s="142"/>
      <c r="X29" s="142"/>
      <c r="AB29" s="137"/>
      <c r="AC29" s="141"/>
    </row>
    <row r="30" spans="1:29" s="140" customFormat="1">
      <c r="A30" s="142"/>
      <c r="B30" s="142"/>
      <c r="C30" s="142"/>
      <c r="D30" s="142"/>
      <c r="E30" s="142"/>
      <c r="F30" s="142"/>
      <c r="G30" s="142"/>
      <c r="H30" s="142"/>
      <c r="I30" s="142"/>
      <c r="J30" s="142"/>
      <c r="K30" s="142"/>
      <c r="L30" s="142"/>
      <c r="M30" s="142"/>
      <c r="N30" s="142"/>
      <c r="O30" s="142"/>
      <c r="P30" s="142"/>
      <c r="Q30" s="142"/>
      <c r="R30" s="142"/>
      <c r="S30" s="143"/>
      <c r="T30" s="143"/>
      <c r="U30" s="142"/>
      <c r="V30" s="142"/>
      <c r="W30" s="142"/>
      <c r="X30" s="142"/>
      <c r="AB30" s="137"/>
      <c r="AC30" s="141"/>
    </row>
    <row r="31" spans="1:29" s="140" customFormat="1">
      <c r="A31" s="142"/>
      <c r="B31" s="142"/>
      <c r="C31" s="142"/>
      <c r="D31" s="142"/>
      <c r="E31" s="142"/>
      <c r="F31" s="142"/>
      <c r="G31" s="142"/>
      <c r="H31" s="142"/>
      <c r="I31" s="142"/>
      <c r="J31" s="142"/>
      <c r="K31" s="142"/>
      <c r="L31" s="142"/>
      <c r="M31" s="142"/>
      <c r="N31" s="142"/>
      <c r="O31" s="142"/>
      <c r="P31" s="142"/>
      <c r="Q31" s="142"/>
      <c r="R31" s="142"/>
      <c r="S31" s="143"/>
      <c r="T31" s="143"/>
      <c r="U31" s="142"/>
      <c r="V31" s="142"/>
      <c r="W31" s="142"/>
      <c r="X31" s="142"/>
      <c r="AB31" s="137"/>
      <c r="AC31" s="141"/>
    </row>
    <row r="32" spans="1:29" s="140" customFormat="1">
      <c r="A32" s="142"/>
      <c r="B32" s="142"/>
      <c r="C32" s="142"/>
      <c r="D32" s="142"/>
      <c r="E32" s="142"/>
      <c r="F32" s="142"/>
      <c r="G32" s="142"/>
      <c r="H32" s="142"/>
      <c r="I32" s="142"/>
      <c r="J32" s="142"/>
      <c r="K32" s="142"/>
      <c r="L32" s="142"/>
      <c r="M32" s="142"/>
      <c r="N32" s="142"/>
      <c r="O32" s="142"/>
      <c r="P32" s="142"/>
      <c r="Q32" s="142"/>
      <c r="R32" s="142"/>
      <c r="S32" s="143"/>
      <c r="T32" s="143"/>
      <c r="U32" s="142"/>
      <c r="V32" s="142"/>
      <c r="W32" s="142"/>
      <c r="X32" s="142"/>
      <c r="AB32" s="137"/>
      <c r="AC32" s="141"/>
    </row>
    <row r="33" spans="1:29" s="140" customFormat="1">
      <c r="A33" s="142"/>
      <c r="B33" s="142"/>
      <c r="C33" s="142"/>
      <c r="D33" s="142"/>
      <c r="E33" s="142"/>
      <c r="F33" s="142"/>
      <c r="G33" s="142"/>
      <c r="H33" s="142"/>
      <c r="I33" s="142"/>
      <c r="J33" s="142"/>
      <c r="K33" s="142"/>
      <c r="L33" s="142"/>
      <c r="M33" s="142"/>
      <c r="N33" s="142"/>
      <c r="O33" s="142"/>
      <c r="P33" s="142"/>
      <c r="Q33" s="142"/>
      <c r="R33" s="142"/>
      <c r="S33" s="143"/>
      <c r="T33" s="143"/>
      <c r="U33" s="142"/>
      <c r="V33" s="142"/>
      <c r="W33" s="142"/>
      <c r="X33" s="142"/>
      <c r="AB33" s="137"/>
      <c r="AC33" s="141"/>
    </row>
    <row r="34" spans="1:29" s="140" customFormat="1">
      <c r="A34" s="142"/>
      <c r="B34" s="142"/>
      <c r="C34" s="142"/>
      <c r="D34" s="142"/>
      <c r="E34" s="142"/>
      <c r="F34" s="142"/>
      <c r="G34" s="142"/>
      <c r="H34" s="142"/>
      <c r="I34" s="142"/>
      <c r="J34" s="142"/>
      <c r="K34" s="142"/>
      <c r="L34" s="142"/>
      <c r="M34" s="142"/>
      <c r="N34" s="142"/>
      <c r="O34" s="142"/>
      <c r="P34" s="142"/>
      <c r="Q34" s="142"/>
      <c r="R34" s="142"/>
      <c r="S34" s="143"/>
      <c r="T34" s="143"/>
      <c r="U34" s="142"/>
      <c r="V34" s="142"/>
      <c r="W34" s="142"/>
      <c r="X34" s="142"/>
      <c r="AB34" s="137"/>
      <c r="AC34" s="141"/>
    </row>
    <row r="35" spans="1:29" s="140" customFormat="1">
      <c r="A35" s="142"/>
      <c r="B35" s="142"/>
      <c r="C35" s="142"/>
      <c r="D35" s="142"/>
      <c r="E35" s="142"/>
      <c r="F35" s="142"/>
      <c r="G35" s="142"/>
      <c r="H35" s="142"/>
      <c r="I35" s="142"/>
      <c r="J35" s="142"/>
      <c r="K35" s="142"/>
      <c r="L35" s="142"/>
      <c r="M35" s="142"/>
      <c r="N35" s="142"/>
      <c r="O35" s="142"/>
      <c r="P35" s="142"/>
      <c r="Q35" s="142"/>
      <c r="R35" s="142"/>
      <c r="S35" s="143"/>
      <c r="T35" s="143"/>
      <c r="U35" s="142"/>
      <c r="V35" s="142"/>
      <c r="W35" s="142"/>
      <c r="X35" s="142"/>
      <c r="AB35" s="137"/>
      <c r="AC35" s="141"/>
    </row>
    <row r="36" spans="1:29" s="140" customFormat="1">
      <c r="A36" s="142"/>
      <c r="B36" s="142"/>
      <c r="C36" s="142"/>
      <c r="D36" s="142"/>
      <c r="E36" s="142"/>
      <c r="F36" s="142"/>
      <c r="G36" s="142"/>
      <c r="H36" s="142"/>
      <c r="I36" s="142"/>
      <c r="J36" s="142"/>
      <c r="K36" s="142"/>
      <c r="L36" s="142"/>
      <c r="M36" s="142"/>
      <c r="N36" s="142"/>
      <c r="O36" s="142"/>
      <c r="P36" s="142"/>
      <c r="Q36" s="142"/>
      <c r="R36" s="142"/>
      <c r="S36" s="143"/>
      <c r="T36" s="143"/>
      <c r="U36" s="142"/>
      <c r="V36" s="142"/>
      <c r="W36" s="142"/>
      <c r="X36" s="142"/>
      <c r="AB36" s="137"/>
      <c r="AC36" s="141"/>
    </row>
    <row r="37" spans="1:29" s="140" customFormat="1">
      <c r="A37" s="142"/>
      <c r="B37" s="142"/>
      <c r="C37" s="142"/>
      <c r="D37" s="142"/>
      <c r="E37" s="142"/>
      <c r="F37" s="142"/>
      <c r="G37" s="142"/>
      <c r="H37" s="142"/>
      <c r="I37" s="142"/>
      <c r="J37" s="142"/>
      <c r="K37" s="142"/>
      <c r="L37" s="142"/>
      <c r="M37" s="142"/>
      <c r="N37" s="142"/>
      <c r="O37" s="142"/>
      <c r="P37" s="142"/>
      <c r="Q37" s="142"/>
      <c r="R37" s="142"/>
      <c r="S37" s="143"/>
      <c r="T37" s="143"/>
      <c r="U37" s="142"/>
      <c r="V37" s="142"/>
      <c r="W37" s="142"/>
      <c r="X37" s="142"/>
      <c r="AB37" s="137"/>
      <c r="AC37" s="141"/>
    </row>
  </sheetData>
  <mergeCells count="1">
    <mergeCell ref="A1:I1"/>
  </mergeCells>
  <printOptions horizontalCentered="1"/>
  <pageMargins left="0.78740157480314965" right="0.59055118110236227" top="0.78740157480314965" bottom="0.59055118110236227" header="0" footer="0"/>
  <pageSetup paperSize="9" scale="9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48"/>
  </sheetPr>
  <dimension ref="A1:M34"/>
  <sheetViews>
    <sheetView showGridLines="0" workbookViewId="0">
      <selection activeCell="H10" sqref="H10"/>
    </sheetView>
  </sheetViews>
  <sheetFormatPr baseColWidth="10" defaultColWidth="11.42578125" defaultRowHeight="12.75"/>
  <cols>
    <col min="1" max="1" width="16.140625" style="114" customWidth="1"/>
    <col min="2" max="2" width="7.5703125" style="114" customWidth="1"/>
    <col min="3" max="3" width="9.140625" style="114" customWidth="1"/>
    <col min="4" max="4" width="7.7109375" style="114" customWidth="1"/>
    <col min="5" max="5" width="9.28515625" style="114" customWidth="1"/>
    <col min="6" max="6" width="7.7109375" style="114" customWidth="1"/>
    <col min="7" max="7" width="9.140625" style="114" customWidth="1"/>
    <col min="8" max="8" width="7.42578125" style="114" customWidth="1"/>
    <col min="9" max="9" width="9.5703125" style="114" customWidth="1"/>
    <col min="10" max="10" width="4" style="114" customWidth="1"/>
    <col min="11" max="11" width="2.5703125" style="114" customWidth="1"/>
    <col min="12" max="12" width="3.7109375" style="114" customWidth="1"/>
    <col min="13" max="15" width="3.85546875" style="114" customWidth="1"/>
    <col min="16" max="16" width="4" style="114" customWidth="1"/>
    <col min="17" max="17" width="4.42578125" style="114" customWidth="1"/>
    <col min="18" max="16384" width="11.42578125" style="114"/>
  </cols>
  <sheetData>
    <row r="1" spans="1:13">
      <c r="B1" s="262"/>
      <c r="C1" s="175"/>
      <c r="D1" s="175"/>
      <c r="E1" s="175"/>
      <c r="F1" s="262"/>
      <c r="G1" s="175"/>
      <c r="H1" s="262"/>
      <c r="I1" s="175"/>
    </row>
    <row r="2" spans="1:13" ht="13.5">
      <c r="A2" s="1018"/>
      <c r="B2" s="1018"/>
      <c r="C2" s="1018"/>
      <c r="D2" s="1018"/>
      <c r="E2" s="1018"/>
    </row>
    <row r="3" spans="1:13" ht="13.5">
      <c r="B3" s="1019" t="s">
        <v>66</v>
      </c>
      <c r="C3" s="1020"/>
      <c r="D3" s="1020"/>
      <c r="E3" s="1021"/>
    </row>
    <row r="4" spans="1:13" ht="25.5">
      <c r="B4" s="263" t="s">
        <v>67</v>
      </c>
      <c r="C4" s="264" t="s">
        <v>68</v>
      </c>
      <c r="D4" s="265" t="s">
        <v>69</v>
      </c>
      <c r="E4" s="265" t="s">
        <v>70</v>
      </c>
    </row>
    <row r="5" spans="1:13" s="113" customFormat="1">
      <c r="A5" s="122"/>
      <c r="B5" s="123"/>
      <c r="C5" s="123"/>
      <c r="D5" s="123"/>
      <c r="E5" s="123"/>
    </row>
    <row r="6" spans="1:13" s="113" customFormat="1" ht="13.5">
      <c r="A6" s="122" t="s">
        <v>184</v>
      </c>
      <c r="B6" s="190">
        <v>19.875588612954516</v>
      </c>
      <c r="C6" s="190">
        <v>46.315814662616674</v>
      </c>
      <c r="D6" s="190">
        <v>20.179266064582492</v>
      </c>
      <c r="E6" s="190">
        <v>13.629330659846575</v>
      </c>
    </row>
    <row r="7" spans="1:13" s="113" customFormat="1">
      <c r="A7" s="122" t="s">
        <v>189</v>
      </c>
      <c r="B7" s="124">
        <v>20.373494567529253</v>
      </c>
      <c r="C7" s="124">
        <v>45.444701719012379</v>
      </c>
      <c r="D7" s="124">
        <v>20.351976354353699</v>
      </c>
      <c r="E7" s="124">
        <v>13.829827359104351</v>
      </c>
    </row>
    <row r="8" spans="1:13">
      <c r="A8" s="375" t="s">
        <v>191</v>
      </c>
      <c r="B8" s="376">
        <v>19.772023041503768</v>
      </c>
      <c r="C8" s="376">
        <v>43.649610493477738</v>
      </c>
      <c r="D8" s="376">
        <v>21.668750343772942</v>
      </c>
      <c r="E8" s="376">
        <v>14.909616121245683</v>
      </c>
    </row>
    <row r="9" spans="1:13">
      <c r="A9" s="122" t="s">
        <v>194</v>
      </c>
      <c r="B9" s="124">
        <v>19.236632599472394</v>
      </c>
      <c r="C9" s="124">
        <v>44.065091783447514</v>
      </c>
      <c r="D9" s="124">
        <v>21.389324681434481</v>
      </c>
      <c r="E9" s="124">
        <v>15.308950935645441</v>
      </c>
    </row>
    <row r="10" spans="1:13">
      <c r="A10" s="122" t="s">
        <v>201</v>
      </c>
      <c r="B10" s="124">
        <v>17.719694665627181</v>
      </c>
      <c r="C10" s="124">
        <v>43.073480760895585</v>
      </c>
      <c r="D10" s="124">
        <v>22.025406168126576</v>
      </c>
      <c r="E10" s="124">
        <v>17.181418405350243</v>
      </c>
    </row>
    <row r="11" spans="1:13">
      <c r="A11" s="155" t="s">
        <v>216</v>
      </c>
      <c r="B11" s="156">
        <v>19.589111787020187</v>
      </c>
      <c r="C11" s="156">
        <v>44.989421943623917</v>
      </c>
      <c r="D11" s="156">
        <v>20.822303113546585</v>
      </c>
      <c r="E11" s="156">
        <v>14.5991631558094</v>
      </c>
    </row>
    <row r="12" spans="1:13">
      <c r="A12" s="375" t="s">
        <v>223</v>
      </c>
      <c r="B12" s="376">
        <v>19.053389897917366</v>
      </c>
      <c r="C12" s="376">
        <v>45.512851186065532</v>
      </c>
      <c r="D12" s="376">
        <v>21.575092072524981</v>
      </c>
      <c r="E12" s="376">
        <v>13.858666843491802</v>
      </c>
    </row>
    <row r="13" spans="1:13" ht="13.5">
      <c r="B13" s="113"/>
      <c r="C13" s="203" t="s">
        <v>96</v>
      </c>
      <c r="D13" s="203"/>
      <c r="E13" s="203"/>
      <c r="F13" s="203" t="s">
        <v>156</v>
      </c>
      <c r="G13" s="203"/>
      <c r="H13" s="203"/>
      <c r="I13" s="203"/>
      <c r="J13" s="203"/>
      <c r="K13" s="203"/>
      <c r="L13" s="113"/>
      <c r="M13" s="113"/>
    </row>
    <row r="14" spans="1:13">
      <c r="B14" s="113"/>
      <c r="C14" s="113"/>
      <c r="D14" s="113"/>
      <c r="E14" s="113"/>
      <c r="F14" s="113"/>
      <c r="G14" s="113"/>
      <c r="H14" s="113"/>
      <c r="I14" s="113"/>
      <c r="J14" s="113"/>
      <c r="K14" s="113"/>
      <c r="L14" s="113"/>
      <c r="M14" s="113"/>
    </row>
    <row r="15" spans="1:13">
      <c r="B15" s="113"/>
      <c r="C15" s="113"/>
      <c r="D15" s="113"/>
      <c r="E15" s="113"/>
      <c r="F15" s="113"/>
      <c r="G15" s="113"/>
      <c r="H15" s="113"/>
      <c r="I15" s="113"/>
      <c r="J15" s="113"/>
      <c r="K15" s="113"/>
      <c r="L15" s="113"/>
      <c r="M15" s="113"/>
    </row>
    <row r="16" spans="1:13">
      <c r="B16" s="113"/>
      <c r="C16" s="113"/>
      <c r="D16" s="113"/>
      <c r="E16" s="113"/>
      <c r="F16" s="113"/>
      <c r="G16" s="113"/>
      <c r="H16" s="113"/>
      <c r="I16" s="113"/>
      <c r="J16" s="113"/>
      <c r="K16" s="113"/>
      <c r="L16" s="113"/>
      <c r="M16" s="113"/>
    </row>
    <row r="17" spans="1:13">
      <c r="B17" s="113"/>
      <c r="C17" s="113"/>
      <c r="D17" s="113"/>
      <c r="E17" s="113"/>
      <c r="F17" s="113"/>
      <c r="G17" s="113"/>
      <c r="H17" s="113"/>
      <c r="I17" s="113"/>
      <c r="J17" s="113"/>
      <c r="K17" s="113"/>
      <c r="L17" s="113"/>
      <c r="M17" s="113"/>
    </row>
    <row r="18" spans="1:13">
      <c r="B18" s="113"/>
      <c r="C18" s="113"/>
      <c r="D18" s="113"/>
      <c r="E18" s="113"/>
      <c r="F18" s="113"/>
      <c r="G18" s="113"/>
      <c r="H18" s="113"/>
      <c r="I18" s="113"/>
      <c r="J18" s="113"/>
      <c r="K18" s="113"/>
      <c r="L18" s="113"/>
      <c r="M18" s="113"/>
    </row>
    <row r="19" spans="1:13">
      <c r="B19" s="113"/>
      <c r="C19" s="113"/>
      <c r="D19" s="113"/>
      <c r="E19" s="113"/>
      <c r="F19" s="113"/>
      <c r="G19" s="113"/>
      <c r="H19" s="113"/>
      <c r="I19" s="113"/>
      <c r="J19" s="113"/>
      <c r="K19" s="113"/>
      <c r="L19" s="113"/>
      <c r="M19" s="113"/>
    </row>
    <row r="20" spans="1:13">
      <c r="B20" s="113"/>
      <c r="C20" s="113"/>
      <c r="D20" s="113"/>
      <c r="E20" s="113"/>
      <c r="F20" s="113"/>
      <c r="G20" s="113"/>
      <c r="H20" s="113"/>
      <c r="I20" s="113"/>
      <c r="J20" s="113"/>
      <c r="K20" s="113"/>
      <c r="L20" s="113"/>
      <c r="M20" s="113"/>
    </row>
    <row r="21" spans="1:13">
      <c r="B21" s="113"/>
      <c r="C21" s="113"/>
      <c r="D21" s="113"/>
      <c r="E21" s="113"/>
      <c r="F21" s="113"/>
      <c r="G21" s="113"/>
      <c r="H21" s="113"/>
      <c r="I21" s="113"/>
      <c r="J21" s="113"/>
      <c r="K21" s="113"/>
      <c r="L21" s="113"/>
      <c r="M21" s="113"/>
    </row>
    <row r="22" spans="1:13">
      <c r="B22" s="113"/>
      <c r="C22" s="113"/>
      <c r="D22" s="113"/>
      <c r="E22" s="113"/>
      <c r="F22" s="113"/>
      <c r="G22" s="113"/>
      <c r="H22" s="113"/>
      <c r="I22" s="113"/>
      <c r="J22" s="113"/>
      <c r="K22" s="113"/>
      <c r="L22" s="113"/>
      <c r="M22" s="113"/>
    </row>
    <row r="23" spans="1:13">
      <c r="B23" s="113"/>
      <c r="C23" s="113"/>
      <c r="D23" s="113"/>
      <c r="E23" s="113"/>
      <c r="F23" s="113"/>
      <c r="G23" s="113"/>
      <c r="H23" s="113"/>
      <c r="I23" s="113"/>
      <c r="J23" s="113"/>
      <c r="K23" s="113"/>
      <c r="L23" s="113"/>
      <c r="M23" s="113"/>
    </row>
    <row r="24" spans="1:13" s="113" customFormat="1"/>
    <row r="25" spans="1:13" s="113" customFormat="1"/>
    <row r="26" spans="1:13" s="113" customFormat="1">
      <c r="A26" s="116"/>
      <c r="B26" s="116"/>
      <c r="C26" s="116"/>
      <c r="D26" s="116"/>
      <c r="E26" s="116"/>
      <c r="F26" s="116"/>
      <c r="G26" s="116"/>
      <c r="H26" s="116"/>
      <c r="I26" s="116"/>
      <c r="J26" s="116"/>
      <c r="K26" s="116"/>
      <c r="L26" s="116"/>
    </row>
    <row r="27" spans="1:13" s="113" customFormat="1"/>
    <row r="28" spans="1:13" s="113" customFormat="1"/>
    <row r="29" spans="1:13" s="113" customFormat="1"/>
    <row r="30" spans="1:13" s="113" customFormat="1"/>
    <row r="31" spans="1:13" s="113" customFormat="1"/>
    <row r="32" spans="1:13" s="113" customFormat="1"/>
    <row r="33" spans="2:13" s="113" customFormat="1"/>
    <row r="34" spans="2:13">
      <c r="B34" s="113"/>
      <c r="C34" s="113"/>
      <c r="D34" s="113"/>
      <c r="E34" s="113"/>
      <c r="F34" s="113"/>
      <c r="G34" s="113"/>
      <c r="H34" s="113"/>
      <c r="I34" s="113"/>
      <c r="J34" s="113"/>
      <c r="K34" s="113"/>
      <c r="L34" s="113"/>
      <c r="M34" s="113"/>
    </row>
  </sheetData>
  <mergeCells count="2">
    <mergeCell ref="A2:E2"/>
    <mergeCell ref="B3:E3"/>
  </mergeCells>
  <pageMargins left="0.82" right="0.75" top="0.59" bottom="1"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tint="0.59999389629810485"/>
  </sheetPr>
  <dimension ref="B2:L49"/>
  <sheetViews>
    <sheetView showGridLines="0" workbookViewId="0">
      <selection activeCell="K30" sqref="K30"/>
    </sheetView>
  </sheetViews>
  <sheetFormatPr baseColWidth="10" defaultRowHeight="11.25"/>
  <cols>
    <col min="1" max="1" width="4.140625" style="142" customWidth="1"/>
    <col min="2" max="2" width="18.7109375" style="142" customWidth="1"/>
    <col min="3" max="3" width="10" style="142" customWidth="1"/>
    <col min="4" max="4" width="2.42578125" style="142" customWidth="1"/>
    <col min="5" max="5" width="7.85546875" style="142" customWidth="1"/>
    <col min="6" max="6" width="2.7109375" style="142" customWidth="1"/>
    <col min="7" max="7" width="8.7109375" style="142" customWidth="1"/>
    <col min="8" max="8" width="2.7109375" style="142" customWidth="1"/>
    <col min="9" max="9" width="8" style="142" customWidth="1"/>
    <col min="10" max="10" width="2.85546875" style="142" customWidth="1"/>
    <col min="11" max="11" width="12.42578125" style="142" customWidth="1"/>
    <col min="12" max="16384" width="11.42578125" style="142"/>
  </cols>
  <sheetData>
    <row r="2" spans="2:11" ht="18.75" customHeight="1">
      <c r="B2" s="968" t="s">
        <v>333</v>
      </c>
      <c r="C2" s="968"/>
      <c r="D2" s="968"/>
      <c r="E2" s="968"/>
      <c r="F2" s="968"/>
      <c r="G2" s="968"/>
      <c r="H2" s="968"/>
      <c r="I2" s="968"/>
      <c r="J2" s="1003"/>
    </row>
    <row r="3" spans="2:11" ht="27" customHeight="1">
      <c r="B3" s="969" t="s">
        <v>138</v>
      </c>
      <c r="C3" s="969"/>
      <c r="D3" s="969"/>
      <c r="E3" s="969"/>
      <c r="F3" s="969"/>
      <c r="G3" s="969"/>
      <c r="H3" s="969"/>
      <c r="I3" s="969"/>
      <c r="J3" s="1004"/>
    </row>
    <row r="4" spans="2:11" ht="12" customHeight="1">
      <c r="B4" s="970" t="s">
        <v>425</v>
      </c>
      <c r="C4" s="970"/>
      <c r="D4" s="970"/>
      <c r="E4" s="970"/>
      <c r="F4" s="970"/>
      <c r="G4" s="970"/>
      <c r="H4" s="970"/>
      <c r="I4" s="970"/>
      <c r="J4" s="1005"/>
      <c r="K4" s="180"/>
    </row>
    <row r="5" spans="2:11" ht="12" customHeight="1">
      <c r="B5" s="971" t="s">
        <v>44</v>
      </c>
      <c r="C5" s="971"/>
      <c r="D5" s="971"/>
      <c r="E5" s="971"/>
      <c r="F5" s="971"/>
      <c r="G5" s="971"/>
      <c r="H5" s="971"/>
      <c r="I5" s="971"/>
      <c r="J5" s="1004"/>
    </row>
    <row r="6" spans="2:11" s="140" customFormat="1" ht="5.25" customHeight="1">
      <c r="B6" s="269"/>
      <c r="C6" s="269"/>
      <c r="D6" s="203"/>
      <c r="E6" s="165"/>
      <c r="F6" s="165"/>
      <c r="G6" s="203"/>
      <c r="H6" s="203"/>
      <c r="I6" s="203"/>
    </row>
    <row r="7" spans="2:11" s="140" customFormat="1" ht="21" customHeight="1">
      <c r="B7" s="972" t="s">
        <v>361</v>
      </c>
      <c r="C7" s="1024" t="s">
        <v>71</v>
      </c>
      <c r="D7" s="1025"/>
      <c r="E7" s="1024" t="s">
        <v>72</v>
      </c>
      <c r="F7" s="1025"/>
      <c r="G7" s="1001" t="s">
        <v>73</v>
      </c>
      <c r="H7" s="1007"/>
      <c r="I7" s="1007"/>
      <c r="J7" s="1002"/>
    </row>
    <row r="8" spans="2:11" s="140" customFormat="1" ht="31.5" customHeight="1">
      <c r="B8" s="972"/>
      <c r="C8" s="1026"/>
      <c r="D8" s="1027"/>
      <c r="E8" s="1026"/>
      <c r="F8" s="1027"/>
      <c r="G8" s="1026" t="s">
        <v>198</v>
      </c>
      <c r="H8" s="1027"/>
      <c r="I8" s="1001" t="s">
        <v>199</v>
      </c>
      <c r="J8" s="1002"/>
    </row>
    <row r="9" spans="2:11" ht="4.5" customHeight="1">
      <c r="B9" s="482"/>
      <c r="C9" s="489"/>
      <c r="D9" s="489"/>
      <c r="E9" s="489"/>
      <c r="F9" s="489"/>
      <c r="G9" s="489"/>
      <c r="H9" s="489"/>
      <c r="I9" s="489"/>
    </row>
    <row r="10" spans="2:11" ht="15" customHeight="1">
      <c r="B10" s="489">
        <v>2008</v>
      </c>
      <c r="C10" s="487">
        <v>70.71040878078702</v>
      </c>
      <c r="D10" s="487"/>
      <c r="E10" s="487">
        <v>29.289591219212976</v>
      </c>
      <c r="F10" s="487"/>
      <c r="G10" s="487">
        <v>40.440762312629623</v>
      </c>
      <c r="H10" s="487"/>
      <c r="I10" s="487">
        <v>40.14200349715891</v>
      </c>
    </row>
    <row r="11" spans="2:11" ht="15" customHeight="1">
      <c r="B11" s="489">
        <v>2009</v>
      </c>
      <c r="C11" s="487">
        <v>69.657285651574441</v>
      </c>
      <c r="D11" s="487"/>
      <c r="E11" s="487">
        <v>30.342714348425559</v>
      </c>
      <c r="F11" s="487"/>
      <c r="G11" s="487">
        <v>42.889316471073016</v>
      </c>
      <c r="H11" s="487"/>
      <c r="I11" s="487">
        <v>37.271420409133235</v>
      </c>
    </row>
    <row r="12" spans="2:11" ht="15" customHeight="1">
      <c r="B12" s="489">
        <v>2010</v>
      </c>
      <c r="C12" s="487">
        <v>73.045980991493465</v>
      </c>
      <c r="D12" s="487"/>
      <c r="E12" s="487">
        <v>26.954019008506545</v>
      </c>
      <c r="F12" s="487"/>
      <c r="G12" s="487">
        <v>45.549638232209709</v>
      </c>
      <c r="H12" s="487"/>
      <c r="I12" s="487">
        <v>40.030386649451017</v>
      </c>
    </row>
    <row r="13" spans="2:11" ht="15" customHeight="1">
      <c r="B13" s="489">
        <v>2011</v>
      </c>
      <c r="C13" s="487">
        <v>74.434458053942848</v>
      </c>
      <c r="D13" s="487"/>
      <c r="E13" s="487">
        <v>25.565541946057461</v>
      </c>
      <c r="F13" s="487"/>
      <c r="G13" s="487">
        <v>46.231578567115335</v>
      </c>
      <c r="H13" s="487"/>
      <c r="I13" s="487">
        <v>41.872378086435134</v>
      </c>
    </row>
    <row r="14" spans="2:11" ht="15" customHeight="1">
      <c r="B14" s="489">
        <v>2012</v>
      </c>
      <c r="C14" s="487">
        <v>73.106577308162841</v>
      </c>
      <c r="D14" s="487"/>
      <c r="E14" s="487">
        <v>26.893422691838282</v>
      </c>
      <c r="F14" s="487"/>
      <c r="G14" s="487">
        <v>47.181690933446383</v>
      </c>
      <c r="H14" s="487"/>
      <c r="I14" s="487">
        <v>41.558962294630305</v>
      </c>
    </row>
    <row r="15" spans="2:11" ht="15" customHeight="1">
      <c r="B15" s="489">
        <v>2013</v>
      </c>
      <c r="C15" s="487">
        <v>70.27071700667959</v>
      </c>
      <c r="D15" s="487"/>
      <c r="E15" s="487">
        <v>29.729282993320027</v>
      </c>
      <c r="F15" s="487"/>
      <c r="G15" s="487">
        <v>44.028225969354096</v>
      </c>
      <c r="H15" s="487"/>
      <c r="I15" s="487">
        <v>42.407933600789939</v>
      </c>
    </row>
    <row r="16" spans="2:11" ht="15" customHeight="1">
      <c r="B16" s="489">
        <v>2014</v>
      </c>
      <c r="C16" s="487">
        <v>71.283194070629207</v>
      </c>
      <c r="D16" s="487"/>
      <c r="E16" s="487">
        <v>28.716805929372356</v>
      </c>
      <c r="F16" s="487"/>
      <c r="G16" s="487">
        <v>49.952796273106152</v>
      </c>
      <c r="H16" s="487"/>
      <c r="I16" s="487">
        <v>39.295369668826382</v>
      </c>
    </row>
    <row r="17" spans="2:10" ht="15" customHeight="1">
      <c r="B17" s="489">
        <v>2015</v>
      </c>
      <c r="C17" s="487">
        <v>74.180415273286044</v>
      </c>
      <c r="D17" s="487"/>
      <c r="E17" s="487">
        <v>25.819584726713956</v>
      </c>
      <c r="F17" s="487"/>
      <c r="G17" s="487">
        <v>53.256870780395026</v>
      </c>
      <c r="H17" s="487"/>
      <c r="I17" s="487">
        <v>38.968380267981111</v>
      </c>
    </row>
    <row r="18" spans="2:10" ht="15" customHeight="1">
      <c r="B18" s="489">
        <v>2016</v>
      </c>
      <c r="C18" s="487">
        <v>71.73996212498524</v>
      </c>
      <c r="D18" s="487"/>
      <c r="E18" s="487">
        <v>28.260037875014763</v>
      </c>
      <c r="F18" s="487"/>
      <c r="G18" s="487">
        <v>52.245671645854713</v>
      </c>
      <c r="H18" s="487"/>
      <c r="I18" s="487">
        <v>38.47017015874404</v>
      </c>
    </row>
    <row r="19" spans="2:10" ht="15" customHeight="1">
      <c r="B19" s="489">
        <v>2017</v>
      </c>
      <c r="C19" s="487">
        <v>71.444471813802139</v>
      </c>
      <c r="D19" s="487"/>
      <c r="E19" s="487">
        <v>28.555528186197858</v>
      </c>
      <c r="F19" s="487"/>
      <c r="G19" s="487">
        <v>51.651322430213227</v>
      </c>
      <c r="H19" s="487"/>
      <c r="I19" s="487">
        <v>39.331950616870294</v>
      </c>
    </row>
    <row r="20" spans="2:10" ht="15" customHeight="1">
      <c r="B20" s="489">
        <v>2018</v>
      </c>
      <c r="C20" s="487">
        <v>72.46303727774081</v>
      </c>
      <c r="D20" s="487"/>
      <c r="E20" s="487">
        <v>27.536962722259194</v>
      </c>
      <c r="F20" s="487"/>
      <c r="G20" s="487">
        <v>51.381166231646304</v>
      </c>
      <c r="H20" s="487"/>
      <c r="I20" s="487">
        <v>41.137503296363818</v>
      </c>
    </row>
    <row r="21" spans="2:10" ht="15" customHeight="1">
      <c r="B21" s="489">
        <v>2019</v>
      </c>
      <c r="C21" s="487">
        <v>73.687288727343471</v>
      </c>
      <c r="D21" s="487"/>
      <c r="E21" s="487">
        <v>26.312711272656529</v>
      </c>
      <c r="F21" s="487"/>
      <c r="G21" s="487">
        <v>54.314765708547753</v>
      </c>
      <c r="H21" s="487"/>
      <c r="I21" s="487">
        <v>41.97740484512348</v>
      </c>
    </row>
    <row r="22" spans="2:10" ht="15" customHeight="1">
      <c r="B22" s="489" t="s">
        <v>449</v>
      </c>
      <c r="C22" s="487">
        <v>64.044779651578892</v>
      </c>
      <c r="D22" s="487"/>
      <c r="E22" s="487">
        <v>35.955220348421101</v>
      </c>
      <c r="F22" s="487"/>
      <c r="G22" s="487">
        <v>48.232005027875545</v>
      </c>
      <c r="H22" s="487"/>
      <c r="I22" s="487">
        <v>31.603788507310121</v>
      </c>
    </row>
    <row r="23" spans="2:10" ht="15" customHeight="1">
      <c r="B23" s="489" t="s">
        <v>426</v>
      </c>
      <c r="C23" s="487">
        <v>61.139873994565932</v>
      </c>
      <c r="D23" s="487"/>
      <c r="E23" s="487">
        <v>38.860126005434061</v>
      </c>
      <c r="F23" s="487"/>
      <c r="G23" s="487">
        <v>47.812758135208568</v>
      </c>
      <c r="H23" s="487"/>
      <c r="I23" s="487">
        <v>28.023941762334253</v>
      </c>
    </row>
    <row r="24" spans="2:10" s="140" customFormat="1" ht="9" customHeight="1">
      <c r="B24" s="168"/>
      <c r="C24" s="188"/>
      <c r="D24" s="188"/>
      <c r="E24" s="168"/>
      <c r="F24" s="168"/>
      <c r="G24" s="168"/>
      <c r="H24" s="168"/>
      <c r="I24" s="188"/>
      <c r="J24" s="590"/>
    </row>
    <row r="25" spans="2:10" s="140" customFormat="1" ht="9" customHeight="1">
      <c r="B25" s="163"/>
      <c r="C25" s="189"/>
      <c r="D25" s="189"/>
      <c r="E25" s="163"/>
      <c r="F25" s="163"/>
      <c r="G25" s="163"/>
      <c r="H25" s="163"/>
      <c r="I25" s="189"/>
    </row>
    <row r="26" spans="2:10" ht="36.75" hidden="1" customHeight="1">
      <c r="B26" s="1022" t="s">
        <v>312</v>
      </c>
      <c r="C26" s="1022"/>
      <c r="D26" s="1022"/>
      <c r="E26" s="1022"/>
      <c r="F26" s="1022"/>
      <c r="G26" s="1022"/>
      <c r="H26" s="1022"/>
      <c r="I26" s="1022"/>
      <c r="J26" s="1023"/>
    </row>
    <row r="27" spans="2:10" s="596" customFormat="1" ht="12" customHeight="1">
      <c r="B27" s="597" t="s">
        <v>424</v>
      </c>
      <c r="C27" s="125"/>
      <c r="D27" s="125"/>
      <c r="E27" s="125"/>
      <c r="F27" s="125"/>
      <c r="G27" s="125"/>
      <c r="H27" s="125"/>
      <c r="I27" s="125"/>
      <c r="J27" s="597"/>
    </row>
    <row r="28" spans="2:10" s="596" customFormat="1" ht="12" customHeight="1">
      <c r="B28" s="597" t="s">
        <v>263</v>
      </c>
      <c r="C28" s="409"/>
      <c r="D28" s="409"/>
      <c r="E28" s="593"/>
      <c r="F28" s="593"/>
      <c r="G28" s="593"/>
      <c r="H28" s="593"/>
      <c r="I28" s="409"/>
      <c r="J28" s="597"/>
    </row>
    <row r="29" spans="2:10" s="596" customFormat="1" ht="12" customHeight="1">
      <c r="B29" s="122" t="s">
        <v>362</v>
      </c>
      <c r="C29" s="409"/>
      <c r="D29" s="409"/>
      <c r="E29" s="593"/>
      <c r="F29" s="593"/>
      <c r="G29" s="593"/>
      <c r="H29" s="593"/>
      <c r="I29" s="409"/>
      <c r="J29" s="597"/>
    </row>
    <row r="30" spans="2:10" s="596" customFormat="1" ht="12" customHeight="1">
      <c r="B30" s="477" t="s">
        <v>218</v>
      </c>
      <c r="C30" s="597"/>
      <c r="D30" s="597"/>
      <c r="E30" s="597"/>
      <c r="F30" s="597"/>
      <c r="G30" s="597"/>
      <c r="H30" s="597"/>
      <c r="I30" s="597"/>
      <c r="J30" s="597"/>
    </row>
    <row r="33" spans="2:12" ht="12.75">
      <c r="L33"/>
    </row>
    <row r="34" spans="2:12" ht="15" customHeight="1">
      <c r="L34"/>
    </row>
    <row r="35" spans="2:12" ht="15" customHeight="1">
      <c r="L35"/>
    </row>
    <row r="36" spans="2:12" ht="12.75">
      <c r="B36" s="142" t="s">
        <v>96</v>
      </c>
      <c r="L36"/>
    </row>
    <row r="37" spans="2:12" ht="12.75">
      <c r="L37"/>
    </row>
    <row r="48" spans="2:12" ht="13.5" customHeight="1"/>
    <row r="49" ht="12.75" customHeight="1"/>
  </sheetData>
  <mergeCells count="11">
    <mergeCell ref="B26:J26"/>
    <mergeCell ref="B2:J2"/>
    <mergeCell ref="B3:J3"/>
    <mergeCell ref="B4:J4"/>
    <mergeCell ref="B5:J5"/>
    <mergeCell ref="C7:D8"/>
    <mergeCell ref="E7:F8"/>
    <mergeCell ref="G8:H8"/>
    <mergeCell ref="G7:J7"/>
    <mergeCell ref="I8:J8"/>
    <mergeCell ref="B7:B8"/>
  </mergeCells>
  <printOptions horizontalCentered="1"/>
  <pageMargins left="0.39370078740157483" right="0.59055118110236227" top="0.78740157480314965" bottom="0.59055118110236227"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48"/>
  </sheetPr>
  <dimension ref="A1:AA36"/>
  <sheetViews>
    <sheetView showGridLines="0" topLeftCell="E1" workbookViewId="0">
      <selection activeCell="H10" sqref="H10"/>
    </sheetView>
  </sheetViews>
  <sheetFormatPr baseColWidth="10" defaultColWidth="11.42578125" defaultRowHeight="11.25"/>
  <cols>
    <col min="1" max="1" width="13.5703125" style="142" customWidth="1"/>
    <col min="2" max="5" width="14.7109375" style="142" customWidth="1"/>
    <col min="6" max="6" width="12.42578125" style="142" customWidth="1"/>
    <col min="7" max="7" width="13.140625" style="142" customWidth="1"/>
    <col min="8" max="9" width="9.5703125" style="142" customWidth="1"/>
    <col min="10" max="10" width="9.85546875" style="142" customWidth="1"/>
    <col min="11" max="11" width="3.140625" style="142" customWidth="1"/>
    <col min="12" max="12" width="11.7109375" style="142" customWidth="1"/>
    <col min="13" max="16" width="7.85546875" style="142" customWidth="1"/>
    <col min="17" max="17" width="5.42578125" style="143" customWidth="1"/>
    <col min="18" max="18" width="8" style="143" customWidth="1"/>
    <col min="19" max="25" width="7" style="142" customWidth="1"/>
    <col min="26" max="26" width="7" style="143" customWidth="1"/>
    <col min="27" max="27" width="7" style="144" customWidth="1"/>
    <col min="28" max="28" width="7" style="142" customWidth="1"/>
    <col min="29" max="48" width="11.42578125" style="142"/>
    <col min="49" max="50" width="2.7109375" style="142" customWidth="1"/>
    <col min="51" max="58" width="8.85546875" style="142" customWidth="1"/>
    <col min="59" max="16384" width="11.42578125" style="142"/>
  </cols>
  <sheetData>
    <row r="1" spans="1:27">
      <c r="B1" s="175"/>
      <c r="C1" s="175"/>
      <c r="D1" s="175"/>
    </row>
    <row r="2" spans="1:27" ht="25.5">
      <c r="B2" s="117" t="s">
        <v>74</v>
      </c>
      <c r="C2" s="118" t="s">
        <v>29</v>
      </c>
    </row>
    <row r="3" spans="1:27" ht="12.75">
      <c r="A3" s="155"/>
      <c r="B3" s="156"/>
      <c r="C3" s="156"/>
    </row>
    <row r="4" spans="1:27" ht="12.75">
      <c r="A4" s="155"/>
      <c r="B4" s="156"/>
      <c r="C4" s="156"/>
      <c r="D4" s="140"/>
      <c r="E4" s="140"/>
      <c r="F4" s="140"/>
      <c r="G4" s="245" t="s">
        <v>75</v>
      </c>
      <c r="H4" s="140"/>
      <c r="I4" s="140"/>
      <c r="J4" s="140"/>
      <c r="K4" s="140"/>
      <c r="L4" s="140"/>
    </row>
    <row r="5" spans="1:27" s="140" customFormat="1" ht="12.75">
      <c r="A5" s="187" t="s">
        <v>144</v>
      </c>
      <c r="B5" s="190">
        <v>43.465133931649099</v>
      </c>
      <c r="C5" s="190">
        <v>38.58139135494698</v>
      </c>
      <c r="Q5" s="137"/>
      <c r="R5" s="137"/>
      <c r="Z5" s="137"/>
      <c r="AA5" s="141"/>
    </row>
    <row r="6" spans="1:27" s="140" customFormat="1" ht="11.25" customHeight="1">
      <c r="A6" s="122" t="s">
        <v>157</v>
      </c>
      <c r="B6" s="190">
        <v>43.844038929442114</v>
      </c>
      <c r="C6" s="190">
        <v>41.660857232027716</v>
      </c>
      <c r="D6" s="134"/>
      <c r="G6" s="272"/>
      <c r="Q6" s="137"/>
      <c r="R6" s="137"/>
      <c r="Z6" s="137"/>
      <c r="AA6" s="141"/>
    </row>
    <row r="7" spans="1:27" s="140" customFormat="1" ht="11.25" customHeight="1">
      <c r="A7" s="122" t="s">
        <v>160</v>
      </c>
      <c r="B7" s="190">
        <v>47.328461261299736</v>
      </c>
      <c r="C7" s="190">
        <v>43.170908145900746</v>
      </c>
      <c r="D7" s="122"/>
      <c r="G7" s="134"/>
      <c r="Q7" s="137"/>
      <c r="R7" s="137"/>
      <c r="Z7" s="137"/>
      <c r="AA7" s="141"/>
    </row>
    <row r="8" spans="1:27" ht="11.25" customHeight="1">
      <c r="A8" s="159" t="s">
        <v>163</v>
      </c>
      <c r="B8" s="178">
        <v>49.975204908706871</v>
      </c>
      <c r="C8" s="178">
        <v>42.204483646350013</v>
      </c>
      <c r="D8" s="187"/>
      <c r="E8" s="140"/>
      <c r="F8" s="140"/>
      <c r="G8" s="122"/>
      <c r="H8" s="140"/>
      <c r="I8" s="140"/>
      <c r="J8" s="140"/>
      <c r="K8" s="140"/>
      <c r="L8" s="140"/>
    </row>
    <row r="9" spans="1:27" ht="11.25" customHeight="1">
      <c r="A9" s="252" t="s">
        <v>186</v>
      </c>
      <c r="B9" s="178">
        <v>46.950349945664577</v>
      </c>
      <c r="C9" s="178">
        <v>36.669037664142515</v>
      </c>
      <c r="D9" s="122"/>
      <c r="E9" s="140"/>
      <c r="F9" s="140"/>
      <c r="G9" s="187"/>
      <c r="H9" s="140"/>
      <c r="I9" s="140"/>
      <c r="J9" s="140"/>
      <c r="K9" s="140"/>
      <c r="L9" s="140"/>
    </row>
    <row r="10" spans="1:27" ht="11.25" customHeight="1">
      <c r="A10" s="159" t="s">
        <v>189</v>
      </c>
      <c r="B10" s="243">
        <v>45.589691924869832</v>
      </c>
      <c r="C10" s="243">
        <v>40.440719421690865</v>
      </c>
      <c r="D10" s="122"/>
      <c r="E10" s="140"/>
      <c r="F10" s="140"/>
      <c r="G10" s="122"/>
      <c r="H10" s="140"/>
      <c r="I10" s="140"/>
      <c r="J10" s="140"/>
      <c r="K10" s="140"/>
      <c r="L10" s="140"/>
    </row>
    <row r="11" spans="1:27" ht="11.25" customHeight="1">
      <c r="A11" s="159" t="s">
        <v>193</v>
      </c>
      <c r="B11" s="160">
        <v>45.38284696296148</v>
      </c>
      <c r="C11" s="160">
        <v>44.012075849676499</v>
      </c>
      <c r="D11" s="187"/>
      <c r="E11" s="140"/>
      <c r="F11" s="140"/>
      <c r="G11" s="187"/>
      <c r="H11" s="140"/>
      <c r="I11" s="140"/>
      <c r="J11" s="140"/>
      <c r="K11" s="140"/>
      <c r="L11" s="140"/>
    </row>
    <row r="12" spans="1:27" ht="11.25" customHeight="1">
      <c r="A12" s="159" t="s">
        <v>195</v>
      </c>
      <c r="B12" s="243">
        <v>49.766808553175998</v>
      </c>
      <c r="C12" s="243">
        <v>42.849522295205041</v>
      </c>
      <c r="D12" s="134"/>
      <c r="E12" s="140"/>
      <c r="F12" s="140"/>
      <c r="G12" s="122"/>
      <c r="H12" s="140"/>
      <c r="I12" s="140"/>
      <c r="J12" s="140"/>
      <c r="K12" s="140"/>
      <c r="L12" s="140"/>
    </row>
    <row r="13" spans="1:27" ht="11.25" customHeight="1">
      <c r="A13" s="252" t="s">
        <v>203</v>
      </c>
      <c r="B13" s="243">
        <v>43.123511322461923</v>
      </c>
      <c r="C13" s="243">
        <v>40.041690078480443</v>
      </c>
      <c r="D13" s="122"/>
      <c r="E13" s="140"/>
      <c r="F13" s="140"/>
      <c r="G13" s="187"/>
      <c r="H13" s="140"/>
      <c r="I13" s="140"/>
      <c r="J13" s="140"/>
      <c r="K13" s="140"/>
      <c r="L13" s="140"/>
    </row>
    <row r="14" spans="1:27" ht="11.25" customHeight="1">
      <c r="A14" s="159" t="s">
        <v>216</v>
      </c>
      <c r="B14" s="243">
        <v>45.632101222338854</v>
      </c>
      <c r="C14" s="243">
        <v>44.263971063943877</v>
      </c>
      <c r="D14" s="187"/>
      <c r="E14" s="140"/>
      <c r="F14" s="140"/>
      <c r="G14" s="125"/>
      <c r="H14" s="140"/>
      <c r="I14" s="140"/>
      <c r="J14" s="140"/>
      <c r="K14" s="140"/>
      <c r="L14" s="140"/>
    </row>
    <row r="15" spans="1:27" ht="12.75">
      <c r="A15" s="159" t="s">
        <v>225</v>
      </c>
      <c r="B15" s="178">
        <v>42.90518519226179</v>
      </c>
      <c r="C15" s="178">
        <v>44.90015094181085</v>
      </c>
      <c r="D15" s="140"/>
      <c r="E15" s="140"/>
      <c r="F15" s="140"/>
      <c r="G15" s="140"/>
      <c r="H15" s="140"/>
      <c r="I15" s="140"/>
      <c r="J15" s="140"/>
      <c r="K15" s="140"/>
      <c r="L15" s="140"/>
    </row>
    <row r="16" spans="1:27" ht="12.75">
      <c r="A16" s="158"/>
      <c r="B16" s="156"/>
      <c r="C16" s="156"/>
      <c r="D16" s="140"/>
      <c r="E16" s="140"/>
      <c r="F16" s="140"/>
      <c r="G16" s="140"/>
      <c r="H16" s="140"/>
      <c r="I16" s="140"/>
      <c r="J16" s="140"/>
      <c r="K16" s="140"/>
      <c r="L16" s="140"/>
    </row>
    <row r="17" spans="1:27" ht="12.75">
      <c r="A17" s="158"/>
      <c r="B17" s="156"/>
      <c r="C17" s="156"/>
      <c r="D17" s="140"/>
      <c r="E17" s="140"/>
      <c r="F17" s="140"/>
      <c r="G17" s="140"/>
      <c r="H17" s="140"/>
      <c r="I17" s="140"/>
      <c r="J17" s="140"/>
      <c r="K17" s="140"/>
      <c r="L17" s="140"/>
    </row>
    <row r="18" spans="1:27" ht="12.75">
      <c r="A18" s="158"/>
      <c r="B18" s="156"/>
      <c r="C18" s="156"/>
      <c r="D18" s="140"/>
      <c r="E18" s="140"/>
      <c r="F18" s="140"/>
      <c r="G18" s="140"/>
      <c r="H18" s="140"/>
      <c r="I18" s="140"/>
      <c r="J18" s="140"/>
      <c r="K18" s="140"/>
      <c r="L18" s="140"/>
    </row>
    <row r="19" spans="1:27" ht="12.75">
      <c r="A19" s="158"/>
      <c r="B19" s="156"/>
      <c r="C19" s="156"/>
      <c r="D19" s="140"/>
      <c r="E19" s="140"/>
      <c r="F19" s="140"/>
      <c r="G19" s="141"/>
      <c r="H19" s="140"/>
      <c r="I19" s="140"/>
      <c r="J19" s="140"/>
      <c r="K19" s="140"/>
      <c r="L19" s="140"/>
    </row>
    <row r="20" spans="1:27" ht="7.5" customHeight="1">
      <c r="A20" s="158"/>
      <c r="B20" s="156"/>
      <c r="C20" s="156"/>
      <c r="D20" s="140"/>
      <c r="E20" s="140"/>
      <c r="F20" s="140"/>
      <c r="G20" s="140"/>
      <c r="H20" s="140"/>
      <c r="I20" s="140"/>
      <c r="J20" s="140"/>
      <c r="K20" s="140"/>
      <c r="L20" s="140"/>
    </row>
    <row r="21" spans="1:27">
      <c r="D21" s="140"/>
      <c r="E21" s="140"/>
      <c r="F21" s="140"/>
      <c r="G21" s="140"/>
      <c r="H21" s="140"/>
      <c r="I21" s="140"/>
      <c r="J21" s="140"/>
      <c r="K21" s="140"/>
      <c r="L21" s="140"/>
    </row>
    <row r="22" spans="1:27" ht="12.75">
      <c r="C22" s="153"/>
      <c r="D22" s="140"/>
      <c r="E22" s="203"/>
      <c r="F22" s="203"/>
      <c r="G22" s="140"/>
      <c r="H22" s="140"/>
      <c r="I22" s="140"/>
      <c r="J22" s="140"/>
      <c r="K22" s="140"/>
      <c r="L22" s="140"/>
    </row>
    <row r="25" spans="1:27" s="140" customFormat="1">
      <c r="Q25" s="137"/>
      <c r="R25" s="137"/>
      <c r="Z25" s="137"/>
      <c r="AA25" s="141"/>
    </row>
    <row r="26" spans="1:27" s="140" customFormat="1">
      <c r="Q26" s="137"/>
      <c r="R26" s="137"/>
      <c r="Z26" s="137"/>
      <c r="AA26" s="141"/>
    </row>
    <row r="27" spans="1:27" s="140" customFormat="1">
      <c r="Q27" s="137"/>
      <c r="R27" s="137"/>
      <c r="Z27" s="137"/>
      <c r="AA27" s="141"/>
    </row>
    <row r="28" spans="1:27" s="140" customFormat="1">
      <c r="Q28" s="137"/>
      <c r="R28" s="137"/>
      <c r="Z28" s="137"/>
      <c r="AA28" s="141"/>
    </row>
    <row r="29" spans="1:27" s="140" customFormat="1">
      <c r="Q29" s="137"/>
      <c r="R29" s="137"/>
      <c r="Z29" s="137"/>
      <c r="AA29" s="141"/>
    </row>
    <row r="30" spans="1:27" s="140" customFormat="1">
      <c r="Q30" s="137"/>
      <c r="R30" s="137"/>
      <c r="Z30" s="137"/>
      <c r="AA30" s="141"/>
    </row>
    <row r="31" spans="1:27" s="140" customFormat="1">
      <c r="Q31" s="137"/>
      <c r="R31" s="137"/>
      <c r="Z31" s="137"/>
      <c r="AA31" s="141"/>
    </row>
    <row r="32" spans="1:27" s="140" customFormat="1">
      <c r="Q32" s="137"/>
      <c r="R32" s="137"/>
      <c r="Z32" s="137"/>
      <c r="AA32" s="141"/>
    </row>
    <row r="33" spans="17:27" s="140" customFormat="1">
      <c r="Q33" s="137"/>
      <c r="R33" s="137"/>
      <c r="Z33" s="137"/>
      <c r="AA33" s="141"/>
    </row>
    <row r="34" spans="17:27" s="140" customFormat="1">
      <c r="Q34" s="137"/>
      <c r="R34" s="137"/>
      <c r="Z34" s="137"/>
      <c r="AA34" s="141"/>
    </row>
    <row r="36" spans="17:27" ht="9.75" customHeight="1"/>
  </sheetData>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7" tint="0.39997558519241921"/>
  </sheetPr>
  <dimension ref="B2:Z73"/>
  <sheetViews>
    <sheetView showGridLines="0" workbookViewId="0">
      <selection activeCell="G23" sqref="G23"/>
    </sheetView>
  </sheetViews>
  <sheetFormatPr baseColWidth="10" defaultRowHeight="12.75"/>
  <cols>
    <col min="1" max="1" width="5.5703125" style="114" customWidth="1"/>
    <col min="2" max="2" width="12.28515625" style="114" customWidth="1"/>
    <col min="3" max="4" width="12.140625" style="114" customWidth="1"/>
    <col min="5" max="5" width="10.85546875" style="114" customWidth="1"/>
    <col min="6" max="6" width="11.42578125" style="114" customWidth="1"/>
    <col min="7" max="7" width="11" style="114" customWidth="1"/>
    <col min="8" max="10" width="10.85546875" style="114" customWidth="1"/>
    <col min="11" max="11" width="11" style="114" customWidth="1"/>
    <col min="12" max="12" width="12.5703125" style="114" customWidth="1"/>
    <col min="13" max="14" width="10.42578125" style="114" customWidth="1"/>
    <col min="15" max="16" width="11.42578125" style="114" customWidth="1"/>
    <col min="17" max="18" width="11.42578125" style="114"/>
    <col min="19" max="26" width="0" style="114" hidden="1" customWidth="1"/>
    <col min="27" max="16384" width="11.42578125" style="114"/>
  </cols>
  <sheetData>
    <row r="2" spans="2:14" ht="13.5" customHeight="1">
      <c r="B2" s="968" t="s">
        <v>334</v>
      </c>
      <c r="C2" s="968"/>
      <c r="D2" s="968"/>
      <c r="E2" s="968"/>
      <c r="F2" s="968"/>
      <c r="G2" s="968"/>
      <c r="H2" s="968"/>
      <c r="I2" s="968"/>
      <c r="J2" s="968"/>
      <c r="K2" s="968"/>
      <c r="L2" s="968"/>
      <c r="M2" s="968"/>
      <c r="N2" s="968"/>
    </row>
    <row r="3" spans="2:14" ht="12.75" customHeight="1">
      <c r="B3" s="969" t="s">
        <v>150</v>
      </c>
      <c r="C3" s="969"/>
      <c r="D3" s="969"/>
      <c r="E3" s="969"/>
      <c r="F3" s="969"/>
      <c r="G3" s="969"/>
      <c r="H3" s="969"/>
      <c r="I3" s="969"/>
      <c r="J3" s="969"/>
      <c r="K3" s="969"/>
      <c r="L3" s="969"/>
      <c r="M3" s="969"/>
      <c r="N3" s="969"/>
    </row>
    <row r="4" spans="2:14">
      <c r="B4" s="970" t="s">
        <v>425</v>
      </c>
      <c r="C4" s="970"/>
      <c r="D4" s="970"/>
      <c r="E4" s="970"/>
      <c r="F4" s="970"/>
      <c r="G4" s="970"/>
      <c r="H4" s="970"/>
      <c r="I4" s="970"/>
      <c r="J4" s="970"/>
      <c r="K4" s="970"/>
      <c r="L4" s="970"/>
      <c r="M4" s="970"/>
      <c r="N4" s="970"/>
    </row>
    <row r="5" spans="2:14">
      <c r="B5" s="1028" t="s">
        <v>267</v>
      </c>
      <c r="C5" s="1028"/>
      <c r="D5" s="1028"/>
      <c r="E5" s="1028"/>
      <c r="F5" s="1028"/>
      <c r="G5" s="1028"/>
      <c r="H5" s="1028"/>
      <c r="I5" s="1028"/>
      <c r="J5" s="1028"/>
      <c r="K5" s="1028"/>
      <c r="L5" s="1028"/>
      <c r="M5" s="1028"/>
      <c r="N5" s="1028"/>
    </row>
    <row r="6" spans="2:14" s="113" customFormat="1" ht="6" customHeight="1">
      <c r="B6" s="866"/>
      <c r="C6" s="866"/>
      <c r="D6" s="866"/>
      <c r="E6" s="866"/>
      <c r="F6" s="270"/>
      <c r="G6" s="270"/>
      <c r="H6" s="165"/>
      <c r="I6" s="165"/>
      <c r="J6" s="165"/>
      <c r="K6" s="165"/>
      <c r="L6" s="165"/>
      <c r="M6" s="165"/>
      <c r="N6" s="189"/>
    </row>
    <row r="7" spans="2:14" s="113" customFormat="1" ht="15" customHeight="1">
      <c r="B7" s="972" t="s">
        <v>361</v>
      </c>
      <c r="C7" s="1001" t="s">
        <v>15</v>
      </c>
      <c r="D7" s="1029"/>
      <c r="E7" s="1029"/>
      <c r="F7" s="1029"/>
      <c r="G7" s="1029"/>
      <c r="H7" s="1030"/>
      <c r="I7" s="972" t="s">
        <v>400</v>
      </c>
      <c r="J7" s="1031"/>
      <c r="K7" s="1031"/>
      <c r="L7" s="1031"/>
      <c r="M7" s="1031"/>
      <c r="N7" s="1031"/>
    </row>
    <row r="8" spans="2:14" s="113" customFormat="1" ht="19.5" customHeight="1">
      <c r="B8" s="972"/>
      <c r="C8" s="1001" t="s">
        <v>248</v>
      </c>
      <c r="D8" s="1030"/>
      <c r="E8" s="972" t="s">
        <v>10</v>
      </c>
      <c r="F8" s="972"/>
      <c r="G8" s="972" t="s">
        <v>11</v>
      </c>
      <c r="H8" s="972"/>
      <c r="I8" s="972" t="s">
        <v>248</v>
      </c>
      <c r="J8" s="1031"/>
      <c r="K8" s="972" t="s">
        <v>10</v>
      </c>
      <c r="L8" s="972"/>
      <c r="M8" s="972" t="s">
        <v>11</v>
      </c>
      <c r="N8" s="972"/>
    </row>
    <row r="9" spans="2:14" s="113" customFormat="1" ht="54.75" customHeight="1">
      <c r="B9" s="972"/>
      <c r="C9" s="486" t="s">
        <v>147</v>
      </c>
      <c r="D9" s="486" t="s">
        <v>148</v>
      </c>
      <c r="E9" s="486" t="s">
        <v>147</v>
      </c>
      <c r="F9" s="486" t="s">
        <v>148</v>
      </c>
      <c r="G9" s="486" t="s">
        <v>147</v>
      </c>
      <c r="H9" s="486" t="s">
        <v>148</v>
      </c>
      <c r="I9" s="486" t="s">
        <v>147</v>
      </c>
      <c r="J9" s="486" t="s">
        <v>148</v>
      </c>
      <c r="K9" s="486" t="s">
        <v>147</v>
      </c>
      <c r="L9" s="486" t="s">
        <v>148</v>
      </c>
      <c r="M9" s="486" t="s">
        <v>147</v>
      </c>
      <c r="N9" s="486" t="s">
        <v>148</v>
      </c>
    </row>
    <row r="10" spans="2:14" ht="9" customHeight="1">
      <c r="B10" s="483"/>
      <c r="C10" s="483"/>
      <c r="D10" s="483"/>
      <c r="E10" s="483"/>
      <c r="F10" s="483"/>
      <c r="G10" s="483"/>
      <c r="H10" s="483"/>
      <c r="I10" s="483"/>
      <c r="J10" s="483"/>
      <c r="K10" s="483"/>
      <c r="L10" s="509"/>
      <c r="M10" s="483"/>
      <c r="N10" s="509"/>
    </row>
    <row r="11" spans="2:14" ht="12" customHeight="1">
      <c r="B11" s="489">
        <v>2008</v>
      </c>
      <c r="C11" s="485">
        <v>61.592478992151577</v>
      </c>
      <c r="D11" s="485">
        <v>23.058785391717322</v>
      </c>
      <c r="E11" s="485">
        <v>55.757794041613906</v>
      </c>
      <c r="F11" s="485">
        <v>24.492708241751753</v>
      </c>
      <c r="G11" s="485">
        <v>66.773354391957795</v>
      </c>
      <c r="H11" s="485">
        <v>21.785541732129516</v>
      </c>
      <c r="I11" s="485">
        <v>61.139837647316938</v>
      </c>
      <c r="J11" s="485">
        <v>16.828078104200831</v>
      </c>
      <c r="K11" s="485">
        <v>52.72649482621992</v>
      </c>
      <c r="L11" s="485">
        <v>18.930296316981334</v>
      </c>
      <c r="M11" s="485">
        <v>68.308179959628774</v>
      </c>
      <c r="N11" s="485">
        <v>15.036944652869085</v>
      </c>
    </row>
    <row r="12" spans="2:14" ht="12" customHeight="1">
      <c r="B12" s="489">
        <v>2009</v>
      </c>
      <c r="C12" s="485">
        <v>63.727476884699982</v>
      </c>
      <c r="D12" s="485">
        <v>20.733437776325903</v>
      </c>
      <c r="E12" s="485">
        <v>58.613061366533529</v>
      </c>
      <c r="F12" s="485">
        <v>21.273799831270338</v>
      </c>
      <c r="G12" s="485">
        <v>68.27379327663327</v>
      </c>
      <c r="H12" s="485">
        <v>20.253098066099021</v>
      </c>
      <c r="I12" s="485">
        <v>61.57412402455256</v>
      </c>
      <c r="J12" s="485">
        <v>16.127982969555337</v>
      </c>
      <c r="K12" s="485">
        <v>54.70914428168544</v>
      </c>
      <c r="L12" s="485">
        <v>17.0190365075158</v>
      </c>
      <c r="M12" s="485">
        <v>67.619203527763617</v>
      </c>
      <c r="N12" s="485">
        <v>15.343349994609909</v>
      </c>
    </row>
    <row r="13" spans="2:14" ht="12" customHeight="1">
      <c r="B13" s="489">
        <v>2010</v>
      </c>
      <c r="C13" s="485">
        <v>74.307200856160989</v>
      </c>
      <c r="D13" s="485">
        <v>15.532710961574434</v>
      </c>
      <c r="E13" s="485">
        <v>69.510013073353363</v>
      </c>
      <c r="F13" s="485">
        <v>17.022109611275027</v>
      </c>
      <c r="G13" s="485">
        <v>78.578248128485711</v>
      </c>
      <c r="H13" s="485">
        <v>14.206664884535119</v>
      </c>
      <c r="I13" s="485">
        <v>75.286405339958435</v>
      </c>
      <c r="J13" s="485">
        <v>12.710733631831433</v>
      </c>
      <c r="K13" s="485">
        <v>70.923046563784069</v>
      </c>
      <c r="L13" s="485">
        <v>13.438504662817486</v>
      </c>
      <c r="M13" s="485">
        <v>79.217824873189784</v>
      </c>
      <c r="N13" s="485">
        <v>12.055006382776835</v>
      </c>
    </row>
    <row r="14" spans="2:14" ht="12" customHeight="1">
      <c r="B14" s="489">
        <v>2011</v>
      </c>
      <c r="C14" s="485">
        <v>76.955457611024585</v>
      </c>
      <c r="D14" s="485">
        <v>13.735086018071097</v>
      </c>
      <c r="E14" s="485">
        <v>71.412079632511777</v>
      </c>
      <c r="F14" s="485">
        <v>15.863959438046034</v>
      </c>
      <c r="G14" s="485">
        <v>82.106724038615468</v>
      </c>
      <c r="H14" s="485">
        <v>11.756798731977296</v>
      </c>
      <c r="I14" s="485">
        <v>78.393222106231619</v>
      </c>
      <c r="J14" s="485">
        <v>10.943753354705979</v>
      </c>
      <c r="K14" s="485">
        <v>70.332633299330141</v>
      </c>
      <c r="L14" s="485">
        <v>14.440194275152059</v>
      </c>
      <c r="M14" s="485">
        <v>86.190962705283738</v>
      </c>
      <c r="N14" s="485">
        <v>7.5613280789980291</v>
      </c>
    </row>
    <row r="15" spans="2:14" ht="12" customHeight="1">
      <c r="B15" s="489">
        <v>2012</v>
      </c>
      <c r="C15" s="485">
        <v>76.190115422475174</v>
      </c>
      <c r="D15" s="485">
        <v>13.345619649437509</v>
      </c>
      <c r="E15" s="485">
        <v>70.05943192212348</v>
      </c>
      <c r="F15" s="485">
        <v>15.374686271959298</v>
      </c>
      <c r="G15" s="485">
        <v>81.765036307413126</v>
      </c>
      <c r="H15" s="485">
        <v>11.500493263412784</v>
      </c>
      <c r="I15" s="485">
        <v>77.690599544952093</v>
      </c>
      <c r="J15" s="485">
        <v>9.3553611604404523</v>
      </c>
      <c r="K15" s="485">
        <v>70.927352862388688</v>
      </c>
      <c r="L15" s="485">
        <v>11.359637375876686</v>
      </c>
      <c r="M15" s="485">
        <v>83.762704382489133</v>
      </c>
      <c r="N15" s="485">
        <v>7.5559036107274258</v>
      </c>
    </row>
    <row r="16" spans="2:14" ht="12" customHeight="1">
      <c r="B16" s="489">
        <v>2013</v>
      </c>
      <c r="C16" s="485">
        <v>75.39695739808559</v>
      </c>
      <c r="D16" s="485">
        <v>13.617204093058891</v>
      </c>
      <c r="E16" s="485">
        <v>69.292401606328738</v>
      </c>
      <c r="F16" s="485">
        <v>16.677952656082891</v>
      </c>
      <c r="G16" s="485">
        <v>80.981638221380251</v>
      </c>
      <c r="H16" s="485">
        <v>10.817114391539784</v>
      </c>
      <c r="I16" s="485">
        <v>76.590479057957296</v>
      </c>
      <c r="J16" s="485">
        <v>9.8195385891363731</v>
      </c>
      <c r="K16" s="485">
        <v>68.247024093940581</v>
      </c>
      <c r="L16" s="485">
        <v>14.086360402779437</v>
      </c>
      <c r="M16" s="485">
        <v>84.406071171083966</v>
      </c>
      <c r="N16" s="485">
        <v>5.8226645053607307</v>
      </c>
    </row>
    <row r="17" spans="2:26" ht="12" customHeight="1">
      <c r="B17" s="489">
        <v>2014</v>
      </c>
      <c r="C17" s="485">
        <v>74.798548989070582</v>
      </c>
      <c r="D17" s="485">
        <v>14.243964120202577</v>
      </c>
      <c r="E17" s="485">
        <v>68.764155476899745</v>
      </c>
      <c r="F17" s="485">
        <v>16.437199866851561</v>
      </c>
      <c r="G17" s="485">
        <v>80.107882153433991</v>
      </c>
      <c r="H17" s="485">
        <v>12.314255813398129</v>
      </c>
      <c r="I17" s="485">
        <v>75.507235460972765</v>
      </c>
      <c r="J17" s="485">
        <v>10.401871356710998</v>
      </c>
      <c r="K17" s="485">
        <v>68.089305017640626</v>
      </c>
      <c r="L17" s="485">
        <v>12.864461391951165</v>
      </c>
      <c r="M17" s="485">
        <v>81.952011291604848</v>
      </c>
      <c r="N17" s="485">
        <v>8.2623472857982563</v>
      </c>
    </row>
    <row r="18" spans="2:26" ht="12" customHeight="1">
      <c r="B18" s="489">
        <v>2015</v>
      </c>
      <c r="C18" s="485">
        <v>76.091260708885699</v>
      </c>
      <c r="D18" s="485">
        <v>14.186148193869869</v>
      </c>
      <c r="E18" s="485">
        <v>70.652340649426037</v>
      </c>
      <c r="F18" s="485">
        <v>16.621816984288586</v>
      </c>
      <c r="G18" s="485">
        <v>80.860083244514954</v>
      </c>
      <c r="H18" s="485">
        <v>12.050563906898802</v>
      </c>
      <c r="I18" s="485">
        <v>74.818845459903926</v>
      </c>
      <c r="J18" s="485">
        <v>12.621745343904713</v>
      </c>
      <c r="K18" s="485">
        <v>69.245564321250058</v>
      </c>
      <c r="L18" s="485">
        <v>15.4793781661614</v>
      </c>
      <c r="M18" s="485">
        <v>79.727115493392759</v>
      </c>
      <c r="N18" s="485">
        <v>10.105088961559542</v>
      </c>
    </row>
    <row r="19" spans="2:26" ht="12" customHeight="1">
      <c r="B19" s="489">
        <v>2016</v>
      </c>
      <c r="C19" s="485">
        <v>77.463529918091652</v>
      </c>
      <c r="D19" s="485">
        <v>12.780926246192223</v>
      </c>
      <c r="E19" s="485">
        <v>71.945472448361897</v>
      </c>
      <c r="F19" s="485">
        <v>15.024689753875686</v>
      </c>
      <c r="G19" s="485">
        <v>82.389748917353302</v>
      </c>
      <c r="H19" s="485">
        <v>10.777817274957108</v>
      </c>
      <c r="I19" s="485">
        <v>78.0423337638737</v>
      </c>
      <c r="J19" s="485">
        <v>9.4095779750263056</v>
      </c>
      <c r="K19" s="485">
        <v>71.649037204840468</v>
      </c>
      <c r="L19" s="485">
        <v>12.108549115776215</v>
      </c>
      <c r="M19" s="485">
        <v>83.597147589612334</v>
      </c>
      <c r="N19" s="485">
        <v>7.0645776970838989</v>
      </c>
    </row>
    <row r="20" spans="2:26" ht="12" customHeight="1">
      <c r="B20" s="489">
        <v>2017</v>
      </c>
      <c r="C20" s="485">
        <v>76.001943879090661</v>
      </c>
      <c r="D20" s="485">
        <v>13.997313167429764</v>
      </c>
      <c r="E20" s="485">
        <v>71.117719795628361</v>
      </c>
      <c r="F20" s="485">
        <v>15.931465395403555</v>
      </c>
      <c r="G20" s="485">
        <v>80.392060285101877</v>
      </c>
      <c r="H20" s="485">
        <v>12.258827528226107</v>
      </c>
      <c r="I20" s="485">
        <v>75.88103968690902</v>
      </c>
      <c r="J20" s="485">
        <v>10.392337301229411</v>
      </c>
      <c r="K20" s="485">
        <v>71.442677666239007</v>
      </c>
      <c r="L20" s="485">
        <v>11.765887665592995</v>
      </c>
      <c r="M20" s="485">
        <v>79.802290214663671</v>
      </c>
      <c r="N20" s="485">
        <v>9.178818650412861</v>
      </c>
    </row>
    <row r="21" spans="2:26" ht="12" customHeight="1">
      <c r="B21" s="489">
        <v>2018</v>
      </c>
      <c r="C21" s="485">
        <v>76.660294572742728</v>
      </c>
      <c r="D21" s="485">
        <v>13.327679184383198</v>
      </c>
      <c r="E21" s="485">
        <v>71.101346596683413</v>
      </c>
      <c r="F21" s="485">
        <v>15.621058681776528</v>
      </c>
      <c r="G21" s="485">
        <v>81.643434767444731</v>
      </c>
      <c r="H21" s="485">
        <v>11.271852865377499</v>
      </c>
      <c r="I21" s="485">
        <v>77.544130659234128</v>
      </c>
      <c r="J21" s="485">
        <v>10.137427032080135</v>
      </c>
      <c r="K21" s="485">
        <v>70.717245713045685</v>
      </c>
      <c r="L21" s="485">
        <v>13.356236497933258</v>
      </c>
      <c r="M21" s="485">
        <v>83.69704287916737</v>
      </c>
      <c r="N21" s="485">
        <v>7.236389113293769</v>
      </c>
    </row>
    <row r="22" spans="2:26" ht="12" customHeight="1">
      <c r="B22" s="489">
        <v>2019</v>
      </c>
      <c r="C22" s="485">
        <v>77.93932742500823</v>
      </c>
      <c r="D22" s="485">
        <v>12.718276431406842</v>
      </c>
      <c r="E22" s="485">
        <v>72.451644604137513</v>
      </c>
      <c r="F22" s="485">
        <v>15.260474536956856</v>
      </c>
      <c r="G22" s="485">
        <v>82.852771846020218</v>
      </c>
      <c r="H22" s="485">
        <v>10.442097303251915</v>
      </c>
      <c r="I22" s="485">
        <v>78.572703603940397</v>
      </c>
      <c r="J22" s="485">
        <v>9.6709449337074513</v>
      </c>
      <c r="K22" s="485">
        <v>73.099815831832089</v>
      </c>
      <c r="L22" s="485">
        <v>11.643759716181364</v>
      </c>
      <c r="M22" s="485">
        <v>83.525235983666221</v>
      </c>
      <c r="N22" s="485">
        <v>7.8857029378458172</v>
      </c>
    </row>
    <row r="23" spans="2:26" ht="12" customHeight="1">
      <c r="B23" s="489">
        <v>2020</v>
      </c>
      <c r="C23" s="485">
        <v>76.493700282623664</v>
      </c>
      <c r="D23" s="485">
        <v>11.54164842671166</v>
      </c>
      <c r="E23" s="485">
        <v>71.277205139874781</v>
      </c>
      <c r="F23" s="485">
        <v>13.790511094593979</v>
      </c>
      <c r="G23" s="485">
        <v>81.281166545434345</v>
      </c>
      <c r="H23" s="485">
        <v>9.4777427088760628</v>
      </c>
      <c r="I23" s="485">
        <v>77.80514960645371</v>
      </c>
      <c r="J23" s="485">
        <v>7.9851445654416331</v>
      </c>
      <c r="K23" s="485">
        <v>72.660303226490029</v>
      </c>
      <c r="L23" s="485">
        <v>10.3030917797622</v>
      </c>
      <c r="M23" s="485">
        <v>82.287450928876268</v>
      </c>
      <c r="N23" s="485">
        <v>5.965698872268554</v>
      </c>
    </row>
    <row r="24" spans="2:26" ht="12" customHeight="1">
      <c r="B24" s="489" t="s">
        <v>426</v>
      </c>
      <c r="C24" s="485">
        <v>76.72806055328644</v>
      </c>
      <c r="D24" s="485">
        <v>9.9318316798404354</v>
      </c>
      <c r="E24" s="485">
        <v>70.103811746521671</v>
      </c>
      <c r="F24" s="485">
        <v>12.6095394853703</v>
      </c>
      <c r="G24" s="485">
        <v>82.507500761191594</v>
      </c>
      <c r="H24" s="485">
        <v>7.5956192868971995</v>
      </c>
      <c r="I24" s="485">
        <v>77.874567283090471</v>
      </c>
      <c r="J24" s="485">
        <v>6.5009134471435974</v>
      </c>
      <c r="K24" s="485">
        <v>71.148541654987071</v>
      </c>
      <c r="L24" s="485">
        <v>8.9477706983402108</v>
      </c>
      <c r="M24" s="485">
        <v>83.348482185289043</v>
      </c>
      <c r="N24" s="485">
        <v>4.5095608845074979</v>
      </c>
    </row>
    <row r="25" spans="2:26" s="113" customFormat="1" ht="3.95" customHeight="1">
      <c r="B25" s="268"/>
      <c r="C25" s="268"/>
      <c r="D25" s="268"/>
      <c r="E25" s="268"/>
      <c r="F25" s="268"/>
      <c r="G25" s="268"/>
      <c r="H25" s="268"/>
      <c r="I25" s="268"/>
      <c r="J25" s="268"/>
      <c r="K25" s="268"/>
      <c r="L25" s="268"/>
      <c r="M25" s="268"/>
      <c r="N25" s="268"/>
      <c r="O25" s="114"/>
      <c r="P25" s="114"/>
      <c r="Q25" s="114"/>
      <c r="R25" s="114"/>
      <c r="S25" s="114"/>
      <c r="T25" s="114"/>
      <c r="U25" s="114"/>
      <c r="V25" s="114"/>
      <c r="W25" s="114"/>
      <c r="X25" s="114"/>
      <c r="Y25" s="114"/>
      <c r="Z25" s="114"/>
    </row>
    <row r="26" spans="2:26" s="113" customFormat="1" ht="8.25" customHeight="1">
      <c r="O26" s="114"/>
      <c r="P26" s="114"/>
      <c r="Q26" s="114"/>
      <c r="R26" s="114"/>
      <c r="S26" s="114"/>
      <c r="T26" s="114"/>
      <c r="U26" s="114"/>
      <c r="V26" s="114"/>
      <c r="W26" s="114"/>
      <c r="X26" s="114"/>
      <c r="Y26" s="114"/>
      <c r="Z26" s="114"/>
    </row>
    <row r="27" spans="2:26" s="113" customFormat="1" ht="12" customHeight="1">
      <c r="B27" s="163" t="s">
        <v>401</v>
      </c>
      <c r="O27" s="114"/>
      <c r="P27" s="114"/>
      <c r="Q27" s="114"/>
      <c r="R27" s="114"/>
      <c r="S27" s="114"/>
      <c r="T27" s="114"/>
      <c r="U27" s="114"/>
      <c r="V27" s="114"/>
      <c r="W27" s="114"/>
      <c r="X27" s="114"/>
      <c r="Y27" s="114"/>
      <c r="Z27" s="114"/>
    </row>
    <row r="28" spans="2:26" ht="12" customHeight="1">
      <c r="B28" s="163" t="s">
        <v>149</v>
      </c>
      <c r="C28" s="163"/>
      <c r="D28" s="163"/>
      <c r="E28" s="113"/>
      <c r="F28" s="113"/>
      <c r="G28" s="113"/>
      <c r="H28" s="113"/>
      <c r="I28" s="113"/>
      <c r="J28" s="113"/>
      <c r="K28" s="113"/>
      <c r="L28" s="113"/>
      <c r="M28" s="113"/>
      <c r="N28" s="113"/>
    </row>
    <row r="29" spans="2:26" ht="12" customHeight="1">
      <c r="B29" s="163" t="s">
        <v>363</v>
      </c>
      <c r="C29" s="163"/>
      <c r="D29" s="163"/>
      <c r="E29" s="113"/>
      <c r="F29" s="113"/>
      <c r="G29" s="113"/>
      <c r="H29" s="113"/>
      <c r="I29" s="113"/>
      <c r="J29" s="113"/>
      <c r="K29" s="113"/>
      <c r="L29" s="113"/>
      <c r="M29" s="113"/>
      <c r="N29" s="113"/>
    </row>
    <row r="30" spans="2:26" ht="12" customHeight="1">
      <c r="B30" s="122" t="s">
        <v>161</v>
      </c>
      <c r="C30" s="163"/>
      <c r="D30" s="163"/>
      <c r="E30" s="113"/>
      <c r="F30" s="113"/>
      <c r="G30" s="113"/>
      <c r="H30" s="113"/>
      <c r="I30" s="113"/>
      <c r="J30" s="113"/>
      <c r="K30" s="113"/>
      <c r="L30" s="113"/>
      <c r="M30" s="113"/>
      <c r="N30" s="113"/>
    </row>
    <row r="31" spans="2:26" ht="12" customHeight="1">
      <c r="B31" s="203" t="s">
        <v>218</v>
      </c>
      <c r="C31" s="203"/>
      <c r="D31" s="203"/>
      <c r="E31" s="113"/>
      <c r="F31" s="113"/>
      <c r="G31" s="113"/>
      <c r="H31" s="113"/>
      <c r="I31" s="113"/>
      <c r="J31" s="113"/>
      <c r="K31" s="113"/>
      <c r="L31" s="113"/>
      <c r="M31" s="113"/>
      <c r="N31" s="113"/>
    </row>
    <row r="32" spans="2:26" ht="12.75" customHeight="1">
      <c r="B32" s="113"/>
      <c r="C32" s="113"/>
      <c r="D32" s="113"/>
      <c r="E32" s="113"/>
      <c r="F32" s="113"/>
      <c r="G32" s="113"/>
      <c r="H32" s="113"/>
      <c r="I32" s="113"/>
      <c r="J32" s="113"/>
      <c r="K32" s="113"/>
      <c r="L32" s="113"/>
      <c r="M32" s="113"/>
      <c r="N32" s="113"/>
    </row>
    <row r="33" spans="2:26">
      <c r="B33" s="155"/>
      <c r="C33" s="155"/>
      <c r="D33" s="155"/>
    </row>
    <row r="35" spans="2:26" ht="14.25" customHeight="1">
      <c r="O35" s="273"/>
      <c r="P35" s="273"/>
      <c r="Q35" s="273"/>
      <c r="R35" s="273"/>
      <c r="S35" s="273"/>
      <c r="T35" s="273"/>
      <c r="U35" s="273"/>
      <c r="V35" s="273"/>
      <c r="W35" s="273"/>
      <c r="X35" s="273"/>
      <c r="Y35" s="273"/>
      <c r="Z35" s="273"/>
    </row>
    <row r="36" spans="2:26" ht="14.25" customHeight="1">
      <c r="O36" s="273"/>
      <c r="P36" s="273"/>
      <c r="Q36" s="273"/>
      <c r="R36" s="273"/>
      <c r="S36" s="273"/>
      <c r="T36" s="273"/>
      <c r="U36" s="273"/>
      <c r="V36" s="273"/>
      <c r="W36" s="273"/>
      <c r="X36" s="273"/>
      <c r="Y36" s="273"/>
      <c r="Z36" s="273"/>
    </row>
    <row r="37" spans="2:26" ht="14.25" customHeight="1">
      <c r="O37" s="273"/>
      <c r="P37" s="273"/>
      <c r="Q37" s="273"/>
      <c r="R37" s="273"/>
      <c r="S37" s="273"/>
      <c r="T37" s="273"/>
      <c r="U37" s="273"/>
      <c r="V37" s="273"/>
      <c r="W37" s="273"/>
      <c r="X37" s="273"/>
      <c r="Y37" s="273"/>
      <c r="Z37" s="273"/>
    </row>
    <row r="38" spans="2:26" ht="14.25" customHeight="1">
      <c r="O38" s="273"/>
      <c r="P38" s="273"/>
      <c r="Q38" s="273"/>
      <c r="R38" s="273"/>
      <c r="S38" s="273"/>
      <c r="T38" s="273"/>
      <c r="U38" s="273"/>
      <c r="V38" s="273"/>
      <c r="W38" s="273"/>
      <c r="X38" s="273"/>
      <c r="Y38" s="273"/>
      <c r="Z38" s="273"/>
    </row>
    <row r="39" spans="2:26" ht="14.25" customHeight="1">
      <c r="O39" s="273"/>
      <c r="P39" s="273"/>
      <c r="Q39" s="273"/>
      <c r="R39" s="273"/>
      <c r="S39" s="273"/>
      <c r="T39" s="273"/>
      <c r="U39" s="273"/>
      <c r="V39" s="273"/>
      <c r="W39" s="273"/>
      <c r="X39" s="273"/>
      <c r="Y39" s="273"/>
      <c r="Z39" s="273"/>
    </row>
    <row r="40" spans="2:26" ht="14.25" customHeight="1">
      <c r="O40" s="273"/>
      <c r="P40" s="273"/>
      <c r="Q40" s="273"/>
      <c r="R40" s="273"/>
      <c r="S40" s="273"/>
      <c r="T40" s="273"/>
      <c r="U40" s="273"/>
      <c r="V40" s="273"/>
      <c r="W40" s="273"/>
      <c r="X40" s="273"/>
      <c r="Y40" s="273"/>
      <c r="Z40" s="273"/>
    </row>
    <row r="41" spans="2:26" ht="14.25" customHeight="1">
      <c r="O41" s="273"/>
      <c r="P41" s="273"/>
      <c r="Q41" s="273"/>
      <c r="R41" s="273"/>
      <c r="S41" s="273"/>
      <c r="T41" s="273"/>
      <c r="U41" s="273"/>
      <c r="V41" s="273"/>
      <c r="W41" s="273"/>
      <c r="X41" s="273"/>
      <c r="Y41" s="273"/>
      <c r="Z41" s="273"/>
    </row>
    <row r="42" spans="2:26" ht="14.25" customHeight="1">
      <c r="O42" s="273"/>
      <c r="P42" s="273"/>
      <c r="Q42" s="273"/>
      <c r="R42" s="273"/>
      <c r="S42" s="273"/>
      <c r="T42" s="273"/>
      <c r="U42" s="273"/>
      <c r="V42" s="273"/>
      <c r="W42" s="273"/>
      <c r="X42" s="273"/>
      <c r="Y42" s="273"/>
      <c r="Z42" s="273"/>
    </row>
    <row r="43" spans="2:26" ht="14.25" customHeight="1">
      <c r="O43" s="273"/>
      <c r="P43" s="273"/>
      <c r="Q43" s="273"/>
      <c r="R43" s="273"/>
      <c r="S43" s="273"/>
      <c r="T43" s="273"/>
      <c r="U43" s="273"/>
      <c r="V43" s="273"/>
      <c r="W43" s="273"/>
      <c r="X43" s="273"/>
      <c r="Y43" s="273"/>
      <c r="Z43" s="273"/>
    </row>
    <row r="44" spans="2:26" ht="14.25" customHeight="1">
      <c r="O44" s="273"/>
      <c r="P44" s="273"/>
      <c r="Q44" s="273"/>
      <c r="R44" s="273"/>
      <c r="S44" s="273"/>
      <c r="T44" s="273"/>
      <c r="U44" s="273"/>
      <c r="V44" s="273"/>
      <c r="W44" s="273"/>
      <c r="X44" s="273"/>
      <c r="Y44" s="273"/>
      <c r="Z44" s="273"/>
    </row>
    <row r="45" spans="2:26" ht="14.25" customHeight="1">
      <c r="O45" s="273"/>
      <c r="P45" s="273"/>
      <c r="Q45" s="273"/>
      <c r="R45" s="273"/>
      <c r="S45" s="273"/>
      <c r="T45" s="273"/>
      <c r="U45" s="273"/>
      <c r="V45" s="273"/>
      <c r="W45" s="273"/>
      <c r="X45" s="273"/>
      <c r="Y45" s="273"/>
      <c r="Z45" s="273"/>
    </row>
    <row r="46" spans="2:26" ht="14.25" customHeight="1">
      <c r="O46" s="273"/>
      <c r="P46" s="273"/>
      <c r="Q46" s="273"/>
      <c r="R46" s="273"/>
      <c r="S46" s="273"/>
      <c r="T46" s="273"/>
      <c r="U46" s="273"/>
      <c r="V46" s="273"/>
      <c r="W46" s="273"/>
      <c r="X46" s="273"/>
      <c r="Y46" s="273"/>
      <c r="Z46" s="273"/>
    </row>
    <row r="47" spans="2:26" ht="14.25" customHeight="1">
      <c r="O47" s="273"/>
      <c r="P47" s="273"/>
      <c r="Q47" s="273"/>
      <c r="R47" s="273"/>
      <c r="S47" s="273"/>
      <c r="T47" s="273"/>
      <c r="U47" s="273"/>
      <c r="V47" s="273"/>
      <c r="W47" s="273"/>
      <c r="X47" s="273"/>
      <c r="Y47" s="273"/>
      <c r="Z47" s="273"/>
    </row>
    <row r="48" spans="2:26" ht="14.25" customHeight="1">
      <c r="O48" s="273"/>
      <c r="P48" s="273"/>
      <c r="Q48" s="273"/>
      <c r="R48" s="273"/>
      <c r="S48" s="273"/>
      <c r="T48" s="273"/>
      <c r="U48" s="273"/>
      <c r="V48" s="273"/>
      <c r="W48" s="273"/>
      <c r="X48" s="273"/>
      <c r="Y48" s="273"/>
      <c r="Z48" s="273"/>
    </row>
    <row r="49" spans="15:26" ht="14.25" customHeight="1">
      <c r="O49" s="273"/>
      <c r="P49" s="273"/>
      <c r="Q49" s="273"/>
      <c r="R49" s="273"/>
      <c r="S49" s="273"/>
      <c r="T49" s="273"/>
      <c r="U49" s="273"/>
      <c r="V49" s="273"/>
      <c r="W49" s="273"/>
      <c r="X49" s="273"/>
      <c r="Y49" s="273"/>
      <c r="Z49" s="273"/>
    </row>
    <row r="50" spans="15:26" ht="14.25" customHeight="1">
      <c r="O50" s="273"/>
      <c r="P50" s="273"/>
      <c r="Q50" s="273"/>
      <c r="R50" s="273"/>
      <c r="S50" s="273"/>
      <c r="T50" s="273"/>
      <c r="U50" s="273"/>
      <c r="V50" s="273"/>
      <c r="W50" s="273"/>
      <c r="X50" s="273"/>
      <c r="Y50" s="273"/>
      <c r="Z50" s="273"/>
    </row>
    <row r="51" spans="15:26" ht="14.25" customHeight="1">
      <c r="O51" s="273"/>
      <c r="P51" s="273"/>
      <c r="Q51" s="273"/>
      <c r="R51" s="273"/>
      <c r="S51" s="273"/>
      <c r="T51" s="273"/>
      <c r="U51" s="273"/>
      <c r="V51" s="273"/>
      <c r="W51" s="273"/>
      <c r="X51" s="273"/>
      <c r="Y51" s="273"/>
      <c r="Z51" s="273"/>
    </row>
    <row r="52" spans="15:26" ht="14.25" customHeight="1">
      <c r="O52" s="273"/>
      <c r="P52" s="273"/>
      <c r="Q52" s="273"/>
      <c r="R52" s="273"/>
      <c r="S52" s="273"/>
      <c r="T52" s="273"/>
      <c r="U52" s="273"/>
      <c r="V52" s="273"/>
      <c r="W52" s="273"/>
      <c r="X52" s="273"/>
      <c r="Y52" s="273"/>
      <c r="Z52" s="273"/>
    </row>
    <row r="53" spans="15:26" ht="14.25" customHeight="1">
      <c r="O53" s="273"/>
      <c r="P53" s="273"/>
      <c r="Q53" s="273"/>
      <c r="R53" s="273"/>
      <c r="S53" s="273"/>
      <c r="T53" s="273"/>
      <c r="U53" s="273"/>
      <c r="V53" s="273"/>
      <c r="W53" s="273"/>
      <c r="X53" s="273"/>
      <c r="Y53" s="273"/>
      <c r="Z53" s="273"/>
    </row>
    <row r="54" spans="15:26" ht="14.25" customHeight="1">
      <c r="O54" s="273"/>
      <c r="P54" s="273"/>
      <c r="Q54" s="273"/>
      <c r="R54" s="273"/>
      <c r="S54" s="273"/>
      <c r="T54" s="273"/>
      <c r="U54" s="273"/>
      <c r="V54" s="273"/>
      <c r="W54" s="273"/>
      <c r="X54" s="273"/>
      <c r="Y54" s="273"/>
      <c r="Z54" s="273"/>
    </row>
    <row r="55" spans="15:26" ht="14.25" customHeight="1">
      <c r="O55" s="273"/>
      <c r="P55" s="273"/>
      <c r="Q55" s="273"/>
      <c r="R55" s="273"/>
      <c r="S55" s="273"/>
      <c r="T55" s="273"/>
      <c r="U55" s="273"/>
      <c r="V55" s="273"/>
      <c r="W55" s="273"/>
      <c r="X55" s="273"/>
      <c r="Y55" s="273"/>
      <c r="Z55" s="273"/>
    </row>
    <row r="56" spans="15:26" ht="14.25" customHeight="1">
      <c r="O56" s="273"/>
      <c r="P56" s="273"/>
      <c r="Q56" s="273"/>
      <c r="R56" s="273"/>
      <c r="S56" s="273"/>
      <c r="T56" s="273"/>
      <c r="U56" s="273"/>
      <c r="V56" s="273"/>
      <c r="W56" s="273"/>
      <c r="X56" s="273"/>
      <c r="Y56" s="273"/>
      <c r="Z56" s="273"/>
    </row>
    <row r="57" spans="15:26" ht="14.25" customHeight="1">
      <c r="O57" s="273"/>
      <c r="P57" s="273"/>
      <c r="Q57" s="273"/>
      <c r="R57" s="273"/>
      <c r="S57" s="273"/>
      <c r="T57" s="273"/>
      <c r="U57" s="273"/>
      <c r="V57" s="273"/>
      <c r="W57" s="273"/>
      <c r="X57" s="273"/>
      <c r="Y57" s="273"/>
      <c r="Z57" s="273"/>
    </row>
    <row r="58" spans="15:26" ht="14.25" customHeight="1">
      <c r="O58" s="273"/>
      <c r="P58" s="273"/>
      <c r="Q58" s="273"/>
      <c r="R58" s="273"/>
      <c r="S58" s="273"/>
      <c r="T58" s="273"/>
      <c r="U58" s="273"/>
      <c r="V58" s="273"/>
      <c r="W58" s="273"/>
      <c r="X58" s="273"/>
      <c r="Y58" s="273"/>
      <c r="Z58" s="273"/>
    </row>
    <row r="59" spans="15:26" ht="14.25" customHeight="1">
      <c r="O59" s="273"/>
      <c r="P59" s="273"/>
      <c r="Q59" s="273"/>
      <c r="R59" s="273"/>
      <c r="S59" s="273"/>
      <c r="T59" s="273"/>
      <c r="U59" s="273"/>
      <c r="V59" s="273"/>
      <c r="W59" s="273"/>
      <c r="X59" s="273"/>
      <c r="Y59" s="273"/>
      <c r="Z59" s="273"/>
    </row>
    <row r="60" spans="15:26" ht="14.25" customHeight="1">
      <c r="O60" s="273"/>
      <c r="P60" s="273"/>
      <c r="Q60" s="273"/>
      <c r="R60" s="273"/>
      <c r="S60" s="273"/>
      <c r="T60" s="273"/>
      <c r="U60" s="273"/>
      <c r="V60" s="273"/>
      <c r="W60" s="273"/>
      <c r="X60" s="273"/>
      <c r="Y60" s="273"/>
      <c r="Z60" s="273"/>
    </row>
    <row r="61" spans="15:26" ht="14.25" customHeight="1">
      <c r="O61" s="273"/>
      <c r="P61" s="273"/>
      <c r="Q61" s="273"/>
      <c r="R61" s="273"/>
      <c r="S61" s="273"/>
      <c r="T61" s="273"/>
      <c r="U61" s="273"/>
      <c r="V61" s="273"/>
      <c r="W61" s="273"/>
      <c r="X61" s="273"/>
      <c r="Y61" s="273"/>
      <c r="Z61" s="273"/>
    </row>
    <row r="62" spans="15:26" ht="14.25" customHeight="1">
      <c r="O62" s="273"/>
      <c r="P62" s="273"/>
      <c r="Q62" s="273"/>
      <c r="R62" s="273"/>
      <c r="S62" s="273"/>
      <c r="T62" s="273"/>
      <c r="U62" s="273"/>
      <c r="V62" s="273"/>
      <c r="W62" s="273"/>
      <c r="X62" s="273"/>
      <c r="Y62" s="273"/>
      <c r="Z62" s="273"/>
    </row>
    <row r="63" spans="15:26" ht="14.25" customHeight="1">
      <c r="O63" s="273"/>
      <c r="P63" s="273"/>
      <c r="Q63" s="273"/>
      <c r="R63" s="273"/>
      <c r="S63" s="273"/>
      <c r="T63" s="273"/>
      <c r="U63" s="273"/>
      <c r="V63" s="273"/>
      <c r="W63" s="273"/>
      <c r="X63" s="273"/>
      <c r="Y63" s="273"/>
      <c r="Z63" s="273"/>
    </row>
    <row r="64" spans="15:26" ht="14.25" customHeight="1">
      <c r="O64" s="273"/>
      <c r="P64" s="273"/>
      <c r="Q64" s="273"/>
      <c r="R64" s="273"/>
      <c r="S64" s="273"/>
      <c r="T64" s="273"/>
      <c r="U64" s="273"/>
      <c r="V64" s="273"/>
      <c r="W64" s="273"/>
      <c r="X64" s="273"/>
      <c r="Y64" s="273"/>
      <c r="Z64" s="273"/>
    </row>
    <row r="65" spans="15:26" ht="14.25" customHeight="1">
      <c r="O65" s="273"/>
      <c r="P65" s="273"/>
      <c r="Q65" s="273"/>
      <c r="R65" s="273"/>
      <c r="S65" s="273"/>
      <c r="T65" s="273"/>
      <c r="U65" s="273"/>
      <c r="V65" s="273"/>
      <c r="W65" s="273"/>
      <c r="X65" s="273"/>
      <c r="Y65" s="273"/>
      <c r="Z65" s="273"/>
    </row>
    <row r="66" spans="15:26" ht="14.25" customHeight="1">
      <c r="O66" s="273"/>
      <c r="P66" s="273"/>
      <c r="Q66" s="273"/>
      <c r="R66" s="273"/>
      <c r="S66" s="273"/>
      <c r="T66" s="273"/>
      <c r="U66" s="273"/>
      <c r="V66" s="273"/>
      <c r="W66" s="273"/>
      <c r="X66" s="273"/>
      <c r="Y66" s="273"/>
      <c r="Z66" s="273"/>
    </row>
    <row r="67" spans="15:26" ht="14.25" customHeight="1">
      <c r="O67" s="273"/>
      <c r="P67" s="273"/>
      <c r="Q67" s="273"/>
      <c r="R67" s="273"/>
      <c r="S67" s="273"/>
      <c r="T67" s="273"/>
      <c r="U67" s="273"/>
      <c r="V67" s="273"/>
      <c r="W67" s="273"/>
      <c r="X67" s="273"/>
      <c r="Y67" s="273"/>
      <c r="Z67" s="273"/>
    </row>
    <row r="68" spans="15:26" ht="14.25" customHeight="1">
      <c r="O68" s="273"/>
      <c r="P68" s="273"/>
      <c r="Q68" s="273"/>
      <c r="R68" s="273"/>
      <c r="S68" s="273"/>
      <c r="T68" s="273"/>
      <c r="U68" s="273"/>
      <c r="V68" s="273"/>
      <c r="W68" s="273"/>
      <c r="X68" s="273"/>
      <c r="Y68" s="273"/>
      <c r="Z68" s="273"/>
    </row>
    <row r="69" spans="15:26" ht="14.25" customHeight="1">
      <c r="O69" s="273"/>
      <c r="P69" s="273"/>
      <c r="Q69" s="273"/>
      <c r="R69" s="273"/>
      <c r="S69" s="273"/>
      <c r="T69" s="273"/>
      <c r="U69" s="273"/>
      <c r="V69" s="273"/>
      <c r="W69" s="273"/>
      <c r="X69" s="273"/>
      <c r="Y69" s="273"/>
      <c r="Z69" s="273"/>
    </row>
    <row r="70" spans="15:26" ht="14.25" customHeight="1">
      <c r="O70" s="273"/>
      <c r="P70" s="273"/>
      <c r="Q70" s="273"/>
      <c r="R70" s="273"/>
      <c r="S70" s="273"/>
      <c r="T70" s="273"/>
      <c r="U70" s="273"/>
      <c r="V70" s="273"/>
      <c r="W70" s="273"/>
      <c r="X70" s="273"/>
      <c r="Y70" s="273"/>
      <c r="Z70" s="273"/>
    </row>
    <row r="71" spans="15:26" ht="14.25" customHeight="1">
      <c r="O71" s="273"/>
      <c r="P71" s="273"/>
      <c r="Q71" s="273"/>
      <c r="R71" s="273"/>
      <c r="S71" s="273"/>
      <c r="T71" s="273"/>
      <c r="U71" s="273"/>
      <c r="V71" s="273"/>
      <c r="W71" s="273"/>
      <c r="X71" s="273"/>
      <c r="Y71" s="273"/>
      <c r="Z71" s="273"/>
    </row>
    <row r="72" spans="15:26" ht="14.25" customHeight="1">
      <c r="O72" s="273"/>
      <c r="P72" s="273"/>
      <c r="Q72" s="273"/>
      <c r="R72" s="273"/>
      <c r="S72" s="273"/>
      <c r="T72" s="273"/>
      <c r="U72" s="273"/>
      <c r="V72" s="273"/>
      <c r="W72" s="273"/>
      <c r="X72" s="273"/>
      <c r="Y72" s="273"/>
      <c r="Z72" s="273"/>
    </row>
    <row r="73" spans="15:26" ht="14.25" customHeight="1">
      <c r="O73" s="273"/>
      <c r="P73" s="273"/>
      <c r="Q73" s="273"/>
      <c r="R73" s="273"/>
      <c r="S73" s="273"/>
      <c r="T73" s="273"/>
      <c r="U73" s="273"/>
      <c r="V73" s="273"/>
      <c r="W73" s="273"/>
      <c r="X73" s="273"/>
      <c r="Y73" s="273"/>
      <c r="Z73" s="273"/>
    </row>
  </sheetData>
  <mergeCells count="14">
    <mergeCell ref="B7:B9"/>
    <mergeCell ref="E8:F8"/>
    <mergeCell ref="G8:H8"/>
    <mergeCell ref="K8:L8"/>
    <mergeCell ref="M8:N8"/>
    <mergeCell ref="C7:H7"/>
    <mergeCell ref="I7:N7"/>
    <mergeCell ref="C8:D8"/>
    <mergeCell ref="I8:J8"/>
    <mergeCell ref="B6:E6"/>
    <mergeCell ref="B2:N2"/>
    <mergeCell ref="B3:N3"/>
    <mergeCell ref="B4:N4"/>
    <mergeCell ref="B5:N5"/>
  </mergeCells>
  <pageMargins left="0.22" right="0.2" top="1" bottom="1" header="0" footer="0"/>
  <pageSetup paperSize="9" scale="5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7" tint="0.39997558519241921"/>
  </sheetPr>
  <dimension ref="B2:AI71"/>
  <sheetViews>
    <sheetView showGridLines="0" workbookViewId="0">
      <selection activeCell="H21" sqref="H21"/>
    </sheetView>
  </sheetViews>
  <sheetFormatPr baseColWidth="10" defaultRowHeight="12.75"/>
  <cols>
    <col min="1" max="1" width="2.5703125" style="114" customWidth="1"/>
    <col min="2" max="2" width="17.42578125" style="114" customWidth="1"/>
    <col min="3" max="4" width="11.85546875" style="114" customWidth="1"/>
    <col min="5" max="5" width="10.7109375" style="114" customWidth="1"/>
    <col min="6" max="6" width="8.85546875" style="114" customWidth="1"/>
    <col min="7" max="7" width="3" style="114" customWidth="1"/>
    <col min="8" max="8" width="11.42578125" style="114" customWidth="1"/>
    <col min="9" max="11" width="11.28515625" style="114" customWidth="1"/>
    <col min="12" max="15" width="11" style="114" customWidth="1"/>
    <col min="16" max="16" width="3.5703125" style="114" customWidth="1"/>
    <col min="17" max="17" width="6" style="114" customWidth="1"/>
    <col min="18" max="18" width="11.42578125" style="114"/>
    <col min="19" max="19" width="22.42578125" style="114" customWidth="1"/>
    <col min="20" max="29" width="0" style="114" hidden="1" customWidth="1"/>
    <col min="30" max="31" width="11.42578125" style="114"/>
    <col min="32" max="33" width="0" style="114" hidden="1" customWidth="1"/>
    <col min="34" max="16384" width="11.42578125" style="114"/>
  </cols>
  <sheetData>
    <row r="2" spans="2:15">
      <c r="B2" s="968" t="s">
        <v>335</v>
      </c>
      <c r="C2" s="968"/>
      <c r="D2" s="968"/>
      <c r="E2" s="968"/>
      <c r="F2" s="968"/>
      <c r="G2" s="968"/>
      <c r="H2" s="968"/>
      <c r="I2" s="968"/>
      <c r="J2" s="968"/>
      <c r="K2" s="968"/>
      <c r="L2" s="968"/>
      <c r="M2" s="968"/>
      <c r="N2" s="968"/>
      <c r="O2" s="968"/>
    </row>
    <row r="3" spans="2:15" ht="12.75" customHeight="1">
      <c r="B3" s="969" t="s">
        <v>150</v>
      </c>
      <c r="C3" s="969"/>
      <c r="D3" s="969"/>
      <c r="E3" s="969"/>
      <c r="F3" s="969"/>
      <c r="G3" s="969"/>
      <c r="H3" s="969"/>
      <c r="I3" s="969"/>
      <c r="J3" s="969"/>
      <c r="K3" s="969"/>
      <c r="L3" s="969"/>
      <c r="M3" s="969"/>
      <c r="N3" s="969"/>
      <c r="O3" s="969"/>
    </row>
    <row r="4" spans="2:15">
      <c r="B4" s="970" t="s">
        <v>425</v>
      </c>
      <c r="C4" s="970"/>
      <c r="D4" s="970"/>
      <c r="E4" s="970"/>
      <c r="F4" s="970"/>
      <c r="G4" s="970"/>
      <c r="H4" s="970"/>
      <c r="I4" s="970"/>
      <c r="J4" s="970"/>
      <c r="K4" s="970"/>
      <c r="L4" s="970"/>
      <c r="M4" s="970"/>
      <c r="N4" s="970"/>
      <c r="O4" s="970"/>
    </row>
    <row r="5" spans="2:15">
      <c r="B5" s="1028" t="s">
        <v>267</v>
      </c>
      <c r="C5" s="1028"/>
      <c r="D5" s="1028"/>
      <c r="E5" s="1028"/>
      <c r="F5" s="1028"/>
      <c r="G5" s="1028"/>
      <c r="H5" s="1028"/>
      <c r="I5" s="1028"/>
      <c r="J5" s="1028"/>
      <c r="K5" s="1028"/>
      <c r="L5" s="1028"/>
      <c r="M5" s="1028"/>
      <c r="N5" s="1028"/>
      <c r="O5" s="1028"/>
    </row>
    <row r="6" spans="2:15" s="113" customFormat="1" ht="6" customHeight="1">
      <c r="B6" s="165"/>
      <c r="C6" s="165"/>
      <c r="D6" s="165"/>
      <c r="E6" s="163"/>
      <c r="F6" s="163"/>
      <c r="G6" s="163"/>
      <c r="H6" s="163"/>
      <c r="I6" s="163"/>
      <c r="J6" s="163"/>
      <c r="K6" s="163"/>
      <c r="L6" s="163"/>
      <c r="M6" s="163"/>
      <c r="N6" s="163"/>
      <c r="O6" s="163"/>
    </row>
    <row r="7" spans="2:15" s="113" customFormat="1" ht="18" customHeight="1">
      <c r="B7" s="1032" t="s">
        <v>361</v>
      </c>
      <c r="C7" s="870" t="s">
        <v>317</v>
      </c>
      <c r="D7" s="1029"/>
      <c r="E7" s="1029"/>
      <c r="F7" s="1029"/>
      <c r="G7" s="1029"/>
      <c r="H7" s="1029"/>
      <c r="I7" s="1029"/>
      <c r="J7" s="870" t="s">
        <v>61</v>
      </c>
      <c r="K7" s="1029"/>
      <c r="L7" s="1029"/>
      <c r="M7" s="1029"/>
      <c r="N7" s="1029"/>
      <c r="O7" s="1030"/>
    </row>
    <row r="8" spans="2:15" s="113" customFormat="1" ht="19.5" customHeight="1">
      <c r="B8" s="1032"/>
      <c r="C8" s="1001" t="s">
        <v>248</v>
      </c>
      <c r="D8" s="1030"/>
      <c r="E8" s="1032" t="s">
        <v>10</v>
      </c>
      <c r="F8" s="1032"/>
      <c r="G8" s="1032"/>
      <c r="H8" s="1032" t="s">
        <v>11</v>
      </c>
      <c r="I8" s="1032"/>
      <c r="J8" s="1001" t="s">
        <v>248</v>
      </c>
      <c r="K8" s="1030"/>
      <c r="L8" s="1032" t="s">
        <v>10</v>
      </c>
      <c r="M8" s="1032"/>
      <c r="N8" s="1032" t="s">
        <v>11</v>
      </c>
      <c r="O8" s="1032"/>
    </row>
    <row r="9" spans="2:15" s="113" customFormat="1" ht="48.75" customHeight="1">
      <c r="B9" s="1032"/>
      <c r="C9" s="415" t="s">
        <v>147</v>
      </c>
      <c r="D9" s="415" t="s">
        <v>148</v>
      </c>
      <c r="E9" s="415" t="s">
        <v>147</v>
      </c>
      <c r="F9" s="1032" t="s">
        <v>148</v>
      </c>
      <c r="G9" s="1032"/>
      <c r="H9" s="415" t="s">
        <v>147</v>
      </c>
      <c r="I9" s="415" t="s">
        <v>148</v>
      </c>
      <c r="J9" s="415" t="s">
        <v>147</v>
      </c>
      <c r="K9" s="415" t="s">
        <v>148</v>
      </c>
      <c r="L9" s="415" t="s">
        <v>147</v>
      </c>
      <c r="M9" s="415" t="s">
        <v>148</v>
      </c>
      <c r="N9" s="415" t="s">
        <v>147</v>
      </c>
      <c r="O9" s="415" t="s">
        <v>148</v>
      </c>
    </row>
    <row r="10" spans="2:15" ht="9.75" customHeight="1">
      <c r="B10" s="404"/>
      <c r="C10" s="404"/>
      <c r="D10" s="404"/>
      <c r="E10" s="146"/>
      <c r="F10" s="146"/>
      <c r="G10" s="146"/>
      <c r="H10" s="146"/>
      <c r="I10" s="146"/>
      <c r="J10" s="146"/>
      <c r="K10" s="146"/>
      <c r="L10" s="146"/>
      <c r="M10" s="146"/>
      <c r="N10" s="146"/>
      <c r="O10" s="146"/>
    </row>
    <row r="11" spans="2:15" ht="13.5" customHeight="1">
      <c r="B11" s="489">
        <v>2008</v>
      </c>
      <c r="C11" s="485">
        <v>66.331234959596884</v>
      </c>
      <c r="D11" s="485">
        <v>20.883514418299427</v>
      </c>
      <c r="E11" s="485">
        <v>60.543958451556342</v>
      </c>
      <c r="F11" s="487">
        <v>22.849708180695682</v>
      </c>
      <c r="G11" s="485"/>
      <c r="H11" s="485">
        <v>71.641390765304962</v>
      </c>
      <c r="I11" s="485">
        <v>19.079419658351028</v>
      </c>
      <c r="J11" s="485">
        <v>55.38271326991191</v>
      </c>
      <c r="K11" s="485">
        <v>33.368728925077271</v>
      </c>
      <c r="L11" s="485">
        <v>52.275264306005376</v>
      </c>
      <c r="M11" s="485">
        <v>33.166664694500312</v>
      </c>
      <c r="N11" s="485">
        <v>58.145048524693074</v>
      </c>
      <c r="O11" s="485">
        <v>33.548351874428818</v>
      </c>
    </row>
    <row r="12" spans="2:15" ht="13.5" customHeight="1">
      <c r="B12" s="489">
        <v>2009</v>
      </c>
      <c r="C12" s="485">
        <v>69.54653430165385</v>
      </c>
      <c r="D12" s="485">
        <v>17.209750089728455</v>
      </c>
      <c r="E12" s="485">
        <v>64.690594883727442</v>
      </c>
      <c r="F12" s="487">
        <v>18.033304304271976</v>
      </c>
      <c r="G12" s="485"/>
      <c r="H12" s="485">
        <v>73.806749967562709</v>
      </c>
      <c r="I12" s="485">
        <v>16.487229015110199</v>
      </c>
      <c r="J12" s="485">
        <v>58.095809379265454</v>
      </c>
      <c r="K12" s="485">
        <v>30.67540080373244</v>
      </c>
      <c r="L12" s="485">
        <v>54.656771895889655</v>
      </c>
      <c r="M12" s="485">
        <v>30.24824073923984</v>
      </c>
      <c r="N12" s="485">
        <v>61.241199819989475</v>
      </c>
      <c r="O12" s="485">
        <v>31.066087206543298</v>
      </c>
    </row>
    <row r="13" spans="2:15" ht="13.5" customHeight="1">
      <c r="B13" s="489">
        <v>2010</v>
      </c>
      <c r="C13" s="485">
        <v>77.921202455157342</v>
      </c>
      <c r="D13" s="485">
        <v>12.266693062561867</v>
      </c>
      <c r="E13" s="485">
        <v>71.370021695129623</v>
      </c>
      <c r="F13" s="487">
        <v>15.357861995795913</v>
      </c>
      <c r="G13" s="485"/>
      <c r="H13" s="485">
        <v>83.651443297258979</v>
      </c>
      <c r="I13" s="485">
        <v>9.5628839142746642</v>
      </c>
      <c r="J13" s="485">
        <v>67.766147777365177</v>
      </c>
      <c r="K13" s="485">
        <v>23.663998651681609</v>
      </c>
      <c r="L13" s="485">
        <v>65.147277445739263</v>
      </c>
      <c r="M13" s="485">
        <v>23.582497062820295</v>
      </c>
      <c r="N13" s="485">
        <v>70.127988245666643</v>
      </c>
      <c r="O13" s="485">
        <v>23.737501241128911</v>
      </c>
    </row>
    <row r="14" spans="2:15" ht="13.5" customHeight="1">
      <c r="B14" s="489">
        <v>2011</v>
      </c>
      <c r="C14" s="485">
        <v>76.997841425825214</v>
      </c>
      <c r="D14" s="485">
        <v>13.462755203506863</v>
      </c>
      <c r="E14" s="485">
        <v>71.394871737836738</v>
      </c>
      <c r="F14" s="487">
        <v>15.907139888173708</v>
      </c>
      <c r="G14" s="485"/>
      <c r="H14" s="485">
        <v>82.055460413975894</v>
      </c>
      <c r="I14" s="485">
        <v>11.256288439635419</v>
      </c>
      <c r="J14" s="485">
        <v>75.197871156851974</v>
      </c>
      <c r="K14" s="485">
        <v>17.438083159973424</v>
      </c>
      <c r="L14" s="485">
        <v>72.737431447120258</v>
      </c>
      <c r="M14" s="485">
        <v>17.51264610864866</v>
      </c>
      <c r="N14" s="485">
        <v>77.477495939705136</v>
      </c>
      <c r="O14" s="485">
        <v>17.368999757924456</v>
      </c>
    </row>
    <row r="15" spans="2:15" ht="13.5" customHeight="1">
      <c r="B15" s="489">
        <v>2012</v>
      </c>
      <c r="C15" s="485">
        <v>76.634754883188648</v>
      </c>
      <c r="D15" s="485">
        <v>12.852575489534008</v>
      </c>
      <c r="E15" s="485">
        <v>70.33859545332362</v>
      </c>
      <c r="F15" s="487">
        <v>14.83765957333955</v>
      </c>
      <c r="G15" s="485"/>
      <c r="H15" s="485">
        <v>82.359026033804255</v>
      </c>
      <c r="I15" s="485">
        <v>11.047799152618975</v>
      </c>
      <c r="J15" s="485">
        <v>73.664067246476748</v>
      </c>
      <c r="K15" s="485">
        <v>18.983621465424623</v>
      </c>
      <c r="L15" s="485">
        <v>68.583283938630515</v>
      </c>
      <c r="M15" s="485">
        <v>21.031936393548836</v>
      </c>
      <c r="N15" s="485">
        <v>78.358167001119327</v>
      </c>
      <c r="O15" s="485">
        <v>17.091197793916713</v>
      </c>
    </row>
    <row r="16" spans="2:15" ht="13.5" customHeight="1">
      <c r="B16" s="489">
        <v>2013</v>
      </c>
      <c r="C16" s="485">
        <v>76.176494671541761</v>
      </c>
      <c r="D16" s="485">
        <v>13.537566658529585</v>
      </c>
      <c r="E16" s="485">
        <v>70.015210538456003</v>
      </c>
      <c r="F16" s="487">
        <v>16.79121768182813</v>
      </c>
      <c r="G16" s="485"/>
      <c r="H16" s="485">
        <v>81.592880684988131</v>
      </c>
      <c r="I16" s="485">
        <v>10.677281446134078</v>
      </c>
      <c r="J16" s="485">
        <v>72.643378714707723</v>
      </c>
      <c r="K16" s="485">
        <v>18.663728810127633</v>
      </c>
      <c r="L16" s="485">
        <v>69.564716261278264</v>
      </c>
      <c r="M16" s="485">
        <v>19.856250304515687</v>
      </c>
      <c r="N16" s="485">
        <v>75.548260838036995</v>
      </c>
      <c r="O16" s="485">
        <v>17.538521216526565</v>
      </c>
    </row>
    <row r="17" spans="2:15" ht="13.5" customHeight="1">
      <c r="B17" s="489">
        <v>2014</v>
      </c>
      <c r="C17" s="485">
        <v>75.763949869959632</v>
      </c>
      <c r="D17" s="485">
        <v>14.068493675231379</v>
      </c>
      <c r="E17" s="485">
        <v>69.50966484477452</v>
      </c>
      <c r="F17" s="487">
        <v>16.360160441723266</v>
      </c>
      <c r="G17" s="485"/>
      <c r="H17" s="485">
        <v>81.112405957408185</v>
      </c>
      <c r="I17" s="485">
        <v>12.108736641727637</v>
      </c>
      <c r="J17" s="485">
        <v>72.38181556967757</v>
      </c>
      <c r="K17" s="485">
        <v>19.392363012013959</v>
      </c>
      <c r="L17" s="485">
        <v>68.469260660685777</v>
      </c>
      <c r="M17" s="485">
        <v>20.912513224964883</v>
      </c>
      <c r="N17" s="485">
        <v>76.039288076907951</v>
      </c>
      <c r="O17" s="485">
        <v>17.97132030716957</v>
      </c>
    </row>
    <row r="18" spans="2:15" ht="13.5" customHeight="1">
      <c r="B18" s="489">
        <v>2015</v>
      </c>
      <c r="C18" s="485">
        <v>77.616764130183228</v>
      </c>
      <c r="D18" s="485">
        <v>13.061432925095811</v>
      </c>
      <c r="E18" s="485">
        <v>71.452495794992714</v>
      </c>
      <c r="F18" s="487">
        <v>15.285620711727201</v>
      </c>
      <c r="G18" s="485"/>
      <c r="H18" s="485">
        <v>82.857991762070526</v>
      </c>
      <c r="I18" s="485">
        <v>11.170296158830785</v>
      </c>
      <c r="J18" s="485">
        <v>75.296109921829654</v>
      </c>
      <c r="K18" s="485">
        <v>18.183828687903627</v>
      </c>
      <c r="L18" s="485">
        <v>71.254985942101584</v>
      </c>
      <c r="M18" s="485">
        <v>20.27502742781861</v>
      </c>
      <c r="N18" s="485">
        <v>79.001789311443488</v>
      </c>
      <c r="O18" s="485">
        <v>16.266215640405989</v>
      </c>
    </row>
    <row r="19" spans="2:15" ht="13.5" customHeight="1">
      <c r="B19" s="489">
        <v>2016</v>
      </c>
      <c r="C19" s="485">
        <v>79.051842128746515</v>
      </c>
      <c r="D19" s="485">
        <v>11.880992234858164</v>
      </c>
      <c r="E19" s="485">
        <v>72.870410632455588</v>
      </c>
      <c r="F19" s="487">
        <v>14.350649216944584</v>
      </c>
      <c r="G19" s="485"/>
      <c r="H19" s="485">
        <v>84.517522079488472</v>
      </c>
      <c r="I19" s="485">
        <v>9.6972982700685666</v>
      </c>
      <c r="J19" s="485">
        <v>74.063526439836821</v>
      </c>
      <c r="K19" s="485">
        <v>18.584062263369386</v>
      </c>
      <c r="L19" s="485">
        <v>70.805422351292336</v>
      </c>
      <c r="M19" s="485">
        <v>19.685660827984432</v>
      </c>
      <c r="N19" s="485">
        <v>77.123058536206997</v>
      </c>
      <c r="O19" s="485">
        <v>17.549602935441463</v>
      </c>
    </row>
    <row r="20" spans="2:15" ht="13.5" customHeight="1">
      <c r="B20" s="489">
        <v>2017</v>
      </c>
      <c r="C20" s="485">
        <v>78.15603327784072</v>
      </c>
      <c r="D20" s="485">
        <v>13.124201599157642</v>
      </c>
      <c r="E20" s="485">
        <v>72.721718755642058</v>
      </c>
      <c r="F20" s="487">
        <v>15.134885383798919</v>
      </c>
      <c r="G20" s="485"/>
      <c r="H20" s="485">
        <v>82.912048982843572</v>
      </c>
      <c r="I20" s="485">
        <v>11.364486805601565</v>
      </c>
      <c r="J20" s="485">
        <v>72.354649629275642</v>
      </c>
      <c r="K20" s="485">
        <v>20.349866357919108</v>
      </c>
      <c r="L20" s="485">
        <v>68.006801659624557</v>
      </c>
      <c r="M20" s="485">
        <v>22.580989456831173</v>
      </c>
      <c r="N20" s="485">
        <v>76.545899862481633</v>
      </c>
      <c r="O20" s="485">
        <v>18.199102284772909</v>
      </c>
    </row>
    <row r="21" spans="2:15" ht="13.5" customHeight="1">
      <c r="B21" s="489">
        <v>2018</v>
      </c>
      <c r="C21" s="485">
        <v>77.538717827324362</v>
      </c>
      <c r="D21" s="485">
        <v>12.360412424815507</v>
      </c>
      <c r="E21" s="485">
        <v>72.226812253873206</v>
      </c>
      <c r="F21" s="487">
        <v>13.917360314727073</v>
      </c>
      <c r="G21" s="485"/>
      <c r="H21" s="485">
        <v>82.229337763081077</v>
      </c>
      <c r="I21" s="485">
        <v>10.98556667306606</v>
      </c>
      <c r="J21" s="485">
        <v>73.842973046187012</v>
      </c>
      <c r="K21" s="485">
        <v>19.472627460533758</v>
      </c>
      <c r="L21" s="485">
        <v>69.606556032006566</v>
      </c>
      <c r="M21" s="485">
        <v>21.760280719052677</v>
      </c>
      <c r="N21" s="485">
        <v>77.71737360071711</v>
      </c>
      <c r="O21" s="485">
        <v>17.380462070839958</v>
      </c>
    </row>
    <row r="22" spans="2:15" ht="13.5" customHeight="1">
      <c r="B22" s="489">
        <v>2019</v>
      </c>
      <c r="C22" s="485">
        <v>79.285631653658555</v>
      </c>
      <c r="D22" s="485">
        <v>11.112425803078068</v>
      </c>
      <c r="E22" s="485">
        <v>73.287698174219713</v>
      </c>
      <c r="F22" s="487">
        <v>13.667000690026985</v>
      </c>
      <c r="G22" s="485"/>
      <c r="H22" s="485">
        <v>84.438905274138833</v>
      </c>
      <c r="I22" s="485">
        <v>8.9175992979859018</v>
      </c>
      <c r="J22" s="485">
        <v>74.611255785025236</v>
      </c>
      <c r="K22" s="485">
        <v>19.916414502915377</v>
      </c>
      <c r="L22" s="485">
        <v>70.126755535204879</v>
      </c>
      <c r="M22" s="485">
        <v>22.962123919244899</v>
      </c>
      <c r="N22" s="485">
        <v>78.87261335263365</v>
      </c>
      <c r="O22" s="485">
        <v>17.022255478054994</v>
      </c>
    </row>
    <row r="23" spans="2:15" ht="13.5" customHeight="1">
      <c r="B23" s="489">
        <v>2020</v>
      </c>
      <c r="C23" s="485">
        <v>77.16819603276852</v>
      </c>
      <c r="D23" s="485">
        <v>11.199948148799685</v>
      </c>
      <c r="E23" s="485">
        <v>71.433242222646854</v>
      </c>
      <c r="F23" s="487">
        <v>13.418765521607718</v>
      </c>
      <c r="G23" s="485"/>
      <c r="H23" s="485">
        <v>82.450533134697793</v>
      </c>
      <c r="I23" s="485">
        <v>9.1562453189524042</v>
      </c>
      <c r="J23" s="485">
        <v>72.86764456947526</v>
      </c>
      <c r="K23" s="485">
        <v>18.236246125222532</v>
      </c>
      <c r="L23" s="485">
        <v>68.790482957761839</v>
      </c>
      <c r="M23" s="485">
        <v>20.01663061335595</v>
      </c>
      <c r="N23" s="485">
        <v>76.919348908676554</v>
      </c>
      <c r="O23" s="485">
        <v>16.466978128758367</v>
      </c>
    </row>
    <row r="24" spans="2:15" ht="13.5" customHeight="1">
      <c r="B24" s="489" t="s">
        <v>426</v>
      </c>
      <c r="C24" s="485">
        <v>76.713181745265501</v>
      </c>
      <c r="D24" s="485">
        <v>10.291557385597521</v>
      </c>
      <c r="E24" s="485">
        <v>69.630827894289141</v>
      </c>
      <c r="F24" s="487">
        <v>13.134538468640489</v>
      </c>
      <c r="G24" s="485"/>
      <c r="H24" s="485">
        <v>82.975261070430292</v>
      </c>
      <c r="I24" s="485">
        <v>7.7778488874685374</v>
      </c>
      <c r="J24" s="485">
        <v>74.535923881995785</v>
      </c>
      <c r="K24" s="485">
        <v>15.758337969230057</v>
      </c>
      <c r="L24" s="485">
        <v>69.302705276626341</v>
      </c>
      <c r="M24" s="485">
        <v>17.932887680121137</v>
      </c>
      <c r="N24" s="485">
        <v>79.599154150165603</v>
      </c>
      <c r="O24" s="485">
        <v>13.654423199736412</v>
      </c>
    </row>
    <row r="25" spans="2:15" ht="3.95" customHeight="1">
      <c r="B25" s="268"/>
      <c r="C25" s="268"/>
      <c r="D25" s="268"/>
      <c r="E25" s="268"/>
      <c r="F25" s="268"/>
      <c r="G25" s="268"/>
      <c r="H25" s="268"/>
      <c r="I25" s="268"/>
      <c r="J25" s="268"/>
      <c r="K25" s="268"/>
      <c r="L25" s="268"/>
      <c r="M25" s="268"/>
      <c r="N25" s="268"/>
      <c r="O25" s="268"/>
    </row>
    <row r="26" spans="2:15" ht="6" customHeight="1">
      <c r="B26" s="113"/>
      <c r="C26" s="113"/>
      <c r="D26" s="113"/>
      <c r="E26" s="113"/>
      <c r="F26" s="113"/>
      <c r="G26" s="113"/>
      <c r="H26" s="113"/>
      <c r="I26" s="113"/>
      <c r="J26" s="113"/>
      <c r="K26" s="113"/>
      <c r="L26" s="113"/>
      <c r="M26" s="113"/>
      <c r="N26" s="113"/>
      <c r="O26" s="113"/>
    </row>
    <row r="27" spans="2:15" ht="14.25" customHeight="1">
      <c r="B27" s="593" t="s">
        <v>116</v>
      </c>
      <c r="C27" s="593"/>
      <c r="D27" s="593"/>
      <c r="E27" s="113"/>
      <c r="F27" s="113"/>
      <c r="G27" s="113"/>
      <c r="H27" s="113"/>
      <c r="I27" s="113"/>
      <c r="J27" s="113"/>
      <c r="K27" s="113"/>
      <c r="L27" s="113"/>
      <c r="M27" s="113"/>
      <c r="N27" s="113"/>
      <c r="O27" s="113"/>
    </row>
    <row r="28" spans="2:15" ht="14.25" customHeight="1">
      <c r="B28" s="163" t="s">
        <v>149</v>
      </c>
      <c r="C28" s="163"/>
      <c r="D28" s="163"/>
      <c r="E28" s="113"/>
      <c r="F28" s="113"/>
      <c r="G28" s="113"/>
      <c r="H28" s="113"/>
      <c r="I28" s="113"/>
      <c r="J28" s="113"/>
      <c r="K28" s="113"/>
      <c r="L28" s="113"/>
      <c r="M28" s="113"/>
      <c r="N28" s="113"/>
      <c r="O28" s="113"/>
    </row>
    <row r="29" spans="2:15" ht="14.25" customHeight="1">
      <c r="B29" s="163" t="s">
        <v>363</v>
      </c>
      <c r="C29" s="163"/>
      <c r="D29" s="163"/>
      <c r="E29" s="113"/>
      <c r="F29" s="113"/>
      <c r="G29" s="113"/>
      <c r="H29" s="113"/>
      <c r="I29" s="113"/>
      <c r="J29" s="113"/>
      <c r="K29" s="113"/>
      <c r="L29" s="113"/>
      <c r="M29" s="113"/>
      <c r="N29" s="113"/>
      <c r="O29" s="113"/>
    </row>
    <row r="30" spans="2:15" ht="14.25" customHeight="1">
      <c r="B30" s="122" t="s">
        <v>161</v>
      </c>
      <c r="C30" s="163"/>
      <c r="D30" s="163"/>
      <c r="E30" s="113"/>
      <c r="F30" s="113"/>
      <c r="G30" s="113"/>
      <c r="H30" s="113"/>
      <c r="I30" s="113"/>
      <c r="J30" s="113"/>
      <c r="K30" s="113"/>
      <c r="L30" s="113"/>
      <c r="M30" s="113"/>
      <c r="N30" s="113"/>
      <c r="O30" s="113"/>
    </row>
    <row r="31" spans="2:15" ht="14.25" customHeight="1">
      <c r="B31" s="203" t="s">
        <v>218</v>
      </c>
      <c r="C31" s="203"/>
      <c r="D31" s="203"/>
      <c r="E31" s="113"/>
      <c r="F31" s="113"/>
      <c r="G31" s="113"/>
      <c r="H31" s="113"/>
      <c r="I31" s="113"/>
      <c r="J31" s="113"/>
      <c r="K31" s="113"/>
      <c r="L31" s="113"/>
      <c r="M31" s="113"/>
      <c r="N31" s="113"/>
      <c r="O31" s="113"/>
    </row>
    <row r="32" spans="2:15" ht="12.75" customHeight="1">
      <c r="B32" s="113"/>
      <c r="C32" s="113"/>
      <c r="D32" s="113"/>
      <c r="E32" s="113"/>
      <c r="F32" s="113"/>
      <c r="G32" s="113"/>
      <c r="H32" s="113"/>
      <c r="I32" s="113"/>
      <c r="J32" s="113"/>
      <c r="K32" s="113"/>
      <c r="L32" s="113"/>
      <c r="M32" s="113"/>
      <c r="N32" s="113"/>
      <c r="O32" s="113"/>
    </row>
    <row r="33" spans="16:35" ht="15" customHeight="1">
      <c r="P33" s="119"/>
      <c r="Q33" s="119"/>
      <c r="R33" s="119"/>
      <c r="S33" s="340"/>
      <c r="T33" s="273"/>
      <c r="U33" s="273"/>
      <c r="V33" s="273"/>
      <c r="W33" s="273"/>
      <c r="X33" s="273"/>
      <c r="Y33" s="273"/>
      <c r="Z33" s="273"/>
      <c r="AA33" s="273"/>
      <c r="AB33" s="273"/>
      <c r="AC33" s="273"/>
      <c r="AD33" s="273"/>
      <c r="AE33" s="273"/>
      <c r="AF33" s="273"/>
      <c r="AG33" s="273"/>
      <c r="AH33" s="273"/>
      <c r="AI33" s="273"/>
    </row>
    <row r="34" spans="16:35" ht="15" customHeight="1">
      <c r="P34" s="119"/>
      <c r="Q34" s="119"/>
      <c r="R34" s="119"/>
      <c r="S34" s="340"/>
      <c r="T34" s="273"/>
      <c r="U34" s="273"/>
      <c r="V34" s="273"/>
      <c r="W34" s="273"/>
      <c r="X34" s="273"/>
      <c r="Y34" s="273"/>
      <c r="Z34" s="273"/>
      <c r="AA34" s="273"/>
      <c r="AB34" s="273"/>
      <c r="AC34" s="273"/>
      <c r="AD34" s="273"/>
      <c r="AE34" s="273"/>
      <c r="AF34" s="273"/>
      <c r="AG34" s="273"/>
      <c r="AH34" s="273"/>
      <c r="AI34" s="273"/>
    </row>
    <row r="35" spans="16:35" ht="15" customHeight="1">
      <c r="P35" s="119"/>
      <c r="Q35" s="119"/>
      <c r="R35" s="119"/>
      <c r="S35" s="340"/>
      <c r="T35" s="273"/>
      <c r="U35" s="273"/>
      <c r="V35" s="273"/>
      <c r="W35" s="273"/>
      <c r="X35" s="273"/>
      <c r="Y35" s="273"/>
      <c r="Z35" s="273"/>
      <c r="AA35" s="273"/>
      <c r="AB35" s="273"/>
      <c r="AC35" s="273"/>
      <c r="AD35" s="273"/>
      <c r="AE35" s="273"/>
      <c r="AF35" s="273"/>
      <c r="AG35" s="273"/>
      <c r="AH35" s="273"/>
      <c r="AI35" s="273"/>
    </row>
    <row r="36" spans="16:35" ht="15" customHeight="1">
      <c r="P36" s="119"/>
      <c r="Q36" s="119"/>
      <c r="R36" s="119"/>
      <c r="S36" s="340"/>
      <c r="T36" s="273"/>
      <c r="U36" s="273"/>
      <c r="V36" s="273"/>
      <c r="W36" s="273"/>
      <c r="X36" s="273"/>
      <c r="Y36" s="273"/>
      <c r="Z36" s="273"/>
      <c r="AA36" s="273"/>
      <c r="AB36" s="273"/>
      <c r="AC36" s="273"/>
      <c r="AD36" s="273"/>
      <c r="AE36" s="273"/>
      <c r="AF36" s="273"/>
      <c r="AG36" s="273"/>
      <c r="AH36" s="273"/>
      <c r="AI36" s="273"/>
    </row>
    <row r="37" spans="16:35" ht="15" customHeight="1">
      <c r="P37" s="119"/>
      <c r="Q37" s="119"/>
      <c r="R37" s="119"/>
      <c r="S37" s="340"/>
      <c r="T37" s="273"/>
      <c r="U37" s="273"/>
      <c r="V37" s="273"/>
      <c r="W37" s="273"/>
      <c r="X37" s="273"/>
      <c r="Y37" s="273"/>
      <c r="Z37" s="273"/>
      <c r="AA37" s="273"/>
      <c r="AB37" s="273"/>
      <c r="AC37" s="273"/>
      <c r="AD37" s="273"/>
      <c r="AE37" s="273"/>
      <c r="AF37" s="273"/>
      <c r="AG37" s="273"/>
      <c r="AH37" s="273"/>
      <c r="AI37" s="273"/>
    </row>
    <row r="38" spans="16:35" ht="15" customHeight="1">
      <c r="P38" s="119"/>
      <c r="Q38" s="119"/>
      <c r="R38" s="119"/>
      <c r="S38" s="340"/>
      <c r="T38" s="273"/>
      <c r="U38" s="273"/>
      <c r="V38" s="273"/>
      <c r="W38" s="273"/>
      <c r="X38" s="273"/>
      <c r="Y38" s="273"/>
      <c r="Z38" s="273"/>
      <c r="AA38" s="273"/>
      <c r="AB38" s="273"/>
      <c r="AC38" s="273"/>
      <c r="AD38" s="273"/>
      <c r="AE38" s="273"/>
      <c r="AF38" s="273"/>
      <c r="AG38" s="273"/>
      <c r="AH38" s="273"/>
      <c r="AI38" s="273"/>
    </row>
    <row r="39" spans="16:35" ht="15" customHeight="1">
      <c r="P39" s="119"/>
      <c r="Q39" s="119"/>
      <c r="R39" s="119"/>
      <c r="S39" s="340"/>
      <c r="T39" s="273"/>
      <c r="U39" s="273"/>
      <c r="V39" s="273"/>
      <c r="W39" s="273"/>
      <c r="X39" s="273"/>
      <c r="Y39" s="273"/>
      <c r="Z39" s="273"/>
      <c r="AA39" s="273"/>
      <c r="AB39" s="273"/>
      <c r="AC39" s="273"/>
      <c r="AD39" s="273"/>
      <c r="AE39" s="273"/>
      <c r="AF39" s="273"/>
      <c r="AG39" s="273"/>
      <c r="AH39" s="273"/>
      <c r="AI39" s="273"/>
    </row>
    <row r="40" spans="16:35" ht="12.75" customHeight="1">
      <c r="P40" s="119"/>
      <c r="Q40" s="354"/>
      <c r="R40" s="354"/>
      <c r="S40" s="340"/>
      <c r="T40" s="273"/>
      <c r="U40" s="273"/>
      <c r="V40" s="273"/>
      <c r="W40" s="273"/>
      <c r="X40" s="273"/>
      <c r="Y40" s="273"/>
      <c r="Z40" s="273"/>
      <c r="AA40" s="273"/>
      <c r="AB40" s="273"/>
      <c r="AC40" s="273"/>
      <c r="AD40" s="273"/>
      <c r="AE40" s="273"/>
      <c r="AF40" s="273"/>
      <c r="AG40" s="273"/>
      <c r="AH40" s="273"/>
      <c r="AI40" s="273"/>
    </row>
    <row r="41" spans="16:35" ht="12.75" customHeight="1">
      <c r="P41" s="119"/>
      <c r="Q41" s="119"/>
      <c r="R41" s="119"/>
      <c r="S41" s="340"/>
      <c r="T41" s="273"/>
      <c r="U41" s="273"/>
      <c r="V41" s="273"/>
      <c r="W41" s="273"/>
      <c r="X41" s="273"/>
      <c r="Y41" s="273"/>
      <c r="Z41" s="273"/>
      <c r="AA41" s="273"/>
      <c r="AB41" s="273"/>
      <c r="AC41" s="273"/>
      <c r="AD41" s="273"/>
      <c r="AE41" s="273"/>
      <c r="AF41" s="273"/>
      <c r="AG41" s="273"/>
      <c r="AH41" s="273"/>
      <c r="AI41" s="273"/>
    </row>
    <row r="42" spans="16:35" ht="12.75" customHeight="1">
      <c r="P42" s="119"/>
      <c r="Q42" s="119"/>
      <c r="R42" s="119"/>
      <c r="S42" s="340"/>
      <c r="T42" s="273"/>
      <c r="U42" s="273"/>
      <c r="V42" s="273"/>
      <c r="W42" s="273"/>
      <c r="X42" s="273"/>
      <c r="Y42" s="273"/>
      <c r="Z42" s="273"/>
      <c r="AA42" s="273"/>
      <c r="AB42" s="273"/>
      <c r="AC42" s="273"/>
      <c r="AD42" s="273"/>
      <c r="AE42" s="273"/>
      <c r="AF42" s="273"/>
      <c r="AG42" s="273"/>
      <c r="AH42" s="273"/>
      <c r="AI42" s="273"/>
    </row>
    <row r="43" spans="16:35" ht="12.75" customHeight="1">
      <c r="P43" s="119"/>
      <c r="Q43" s="119"/>
      <c r="R43" s="119"/>
      <c r="S43" s="340"/>
      <c r="T43" s="273"/>
      <c r="U43" s="273"/>
      <c r="V43" s="273"/>
      <c r="W43" s="273"/>
      <c r="X43" s="273"/>
      <c r="Y43" s="273"/>
      <c r="Z43" s="273"/>
      <c r="AA43" s="273"/>
      <c r="AB43" s="273"/>
      <c r="AC43" s="273"/>
      <c r="AD43" s="273"/>
      <c r="AE43" s="273"/>
      <c r="AF43" s="273"/>
      <c r="AG43" s="273"/>
      <c r="AH43" s="273"/>
      <c r="AI43" s="273"/>
    </row>
    <row r="44" spans="16:35" ht="12.75" customHeight="1">
      <c r="P44" s="119"/>
      <c r="Q44" s="119"/>
      <c r="R44" s="119"/>
      <c r="S44" s="340"/>
      <c r="T44" s="273"/>
      <c r="U44" s="273"/>
      <c r="V44" s="273"/>
      <c r="W44" s="273"/>
      <c r="X44" s="273"/>
      <c r="Y44" s="273"/>
      <c r="Z44" s="273"/>
      <c r="AA44" s="273"/>
      <c r="AB44" s="273"/>
      <c r="AC44" s="273"/>
      <c r="AD44" s="273"/>
      <c r="AE44" s="273"/>
      <c r="AF44" s="273"/>
      <c r="AG44" s="273"/>
      <c r="AH44" s="273"/>
      <c r="AI44" s="273"/>
    </row>
    <row r="45" spans="16:35" ht="12.75" customHeight="1">
      <c r="P45" s="119"/>
      <c r="Q45" s="119"/>
      <c r="R45" s="119"/>
      <c r="S45" s="340"/>
      <c r="T45" s="273"/>
      <c r="U45" s="273"/>
      <c r="V45" s="273"/>
      <c r="W45" s="273"/>
      <c r="X45" s="273"/>
      <c r="Y45" s="273"/>
      <c r="Z45" s="273"/>
      <c r="AA45" s="273"/>
      <c r="AB45" s="273"/>
      <c r="AC45" s="273"/>
      <c r="AD45" s="273"/>
      <c r="AE45" s="273"/>
      <c r="AF45" s="273"/>
      <c r="AG45" s="273"/>
      <c r="AH45" s="273"/>
      <c r="AI45" s="273"/>
    </row>
    <row r="46" spans="16:35" ht="12.75" customHeight="1">
      <c r="P46" s="119"/>
      <c r="Q46" s="119"/>
      <c r="R46" s="119"/>
      <c r="S46" s="340"/>
      <c r="T46" s="273"/>
      <c r="U46" s="273"/>
      <c r="V46" s="273"/>
      <c r="W46" s="273"/>
      <c r="X46" s="273"/>
      <c r="Y46" s="273"/>
      <c r="Z46" s="273"/>
      <c r="AA46" s="273"/>
      <c r="AB46" s="273"/>
      <c r="AC46" s="273"/>
      <c r="AD46" s="273"/>
      <c r="AE46" s="273"/>
      <c r="AF46" s="273"/>
      <c r="AG46" s="273"/>
      <c r="AH46" s="273"/>
      <c r="AI46" s="273"/>
    </row>
    <row r="47" spans="16:35" ht="12.75" customHeight="1">
      <c r="P47" s="119"/>
      <c r="Q47" s="119"/>
      <c r="R47" s="119"/>
      <c r="S47" s="340"/>
      <c r="T47" s="273"/>
      <c r="U47" s="273"/>
      <c r="V47" s="273"/>
      <c r="W47" s="273"/>
      <c r="X47" s="273"/>
      <c r="Y47" s="273"/>
      <c r="Z47" s="273"/>
      <c r="AA47" s="273"/>
      <c r="AB47" s="273"/>
      <c r="AC47" s="273"/>
      <c r="AD47" s="273"/>
      <c r="AE47" s="273"/>
      <c r="AF47" s="273"/>
      <c r="AG47" s="273"/>
      <c r="AH47" s="273"/>
      <c r="AI47" s="273"/>
    </row>
    <row r="48" spans="16:35" ht="12.75" customHeight="1">
      <c r="P48" s="119"/>
      <c r="Q48" s="119"/>
      <c r="R48" s="119"/>
      <c r="S48" s="340"/>
      <c r="T48" s="273"/>
      <c r="U48" s="273"/>
      <c r="V48" s="273"/>
      <c r="W48" s="273"/>
      <c r="X48" s="273"/>
      <c r="Y48" s="273"/>
      <c r="Z48" s="273"/>
      <c r="AA48" s="273"/>
      <c r="AB48" s="273"/>
      <c r="AC48" s="273"/>
      <c r="AD48" s="273"/>
      <c r="AE48" s="273"/>
      <c r="AF48" s="273"/>
      <c r="AG48" s="273"/>
      <c r="AH48" s="273"/>
      <c r="AI48" s="273"/>
    </row>
    <row r="49" spans="16:35" ht="12.75" customHeight="1">
      <c r="P49" s="119"/>
      <c r="Q49" s="119"/>
      <c r="R49" s="119"/>
      <c r="S49" s="340"/>
      <c r="T49" s="273"/>
      <c r="U49" s="273"/>
      <c r="V49" s="273"/>
      <c r="W49" s="273"/>
      <c r="X49" s="273"/>
      <c r="Y49" s="273"/>
      <c r="Z49" s="273"/>
      <c r="AA49" s="273"/>
      <c r="AB49" s="273"/>
      <c r="AC49" s="273"/>
      <c r="AD49" s="273"/>
      <c r="AE49" s="273"/>
      <c r="AF49" s="273"/>
      <c r="AG49" s="273"/>
      <c r="AH49" s="273"/>
      <c r="AI49" s="273"/>
    </row>
    <row r="50" spans="16:35" ht="12.75" customHeight="1">
      <c r="P50" s="119"/>
      <c r="Q50" s="119"/>
      <c r="R50" s="119"/>
      <c r="S50" s="340"/>
      <c r="T50" s="273"/>
      <c r="U50" s="273"/>
      <c r="V50" s="273"/>
      <c r="W50" s="273"/>
      <c r="X50" s="273"/>
      <c r="Y50" s="273"/>
      <c r="Z50" s="273"/>
      <c r="AA50" s="273"/>
      <c r="AB50" s="273"/>
      <c r="AC50" s="273"/>
      <c r="AD50" s="273"/>
      <c r="AE50" s="273"/>
      <c r="AF50" s="273"/>
      <c r="AG50" s="273"/>
      <c r="AH50" s="273"/>
      <c r="AI50" s="273"/>
    </row>
    <row r="51" spans="16:35" ht="12.75" customHeight="1">
      <c r="P51" s="119"/>
      <c r="Q51" s="119"/>
      <c r="R51" s="119"/>
      <c r="S51" s="340"/>
      <c r="T51" s="273"/>
      <c r="U51" s="273"/>
      <c r="V51" s="273"/>
      <c r="W51" s="273"/>
      <c r="X51" s="273"/>
      <c r="Y51" s="273"/>
      <c r="Z51" s="273"/>
      <c r="AA51" s="273"/>
      <c r="AB51" s="273"/>
      <c r="AC51" s="273"/>
      <c r="AD51" s="273"/>
      <c r="AE51" s="273"/>
      <c r="AF51" s="273"/>
      <c r="AG51" s="273"/>
      <c r="AH51" s="273"/>
      <c r="AI51" s="273"/>
    </row>
    <row r="52" spans="16:35" ht="12.75" customHeight="1">
      <c r="P52" s="119"/>
      <c r="Q52" s="119"/>
      <c r="R52" s="119"/>
      <c r="S52" s="340"/>
      <c r="T52" s="273"/>
      <c r="U52" s="273"/>
      <c r="V52" s="273"/>
      <c r="W52" s="273"/>
      <c r="X52" s="273"/>
      <c r="Y52" s="273"/>
      <c r="Z52" s="273"/>
      <c r="AA52" s="273"/>
      <c r="AB52" s="273"/>
      <c r="AC52" s="273"/>
      <c r="AD52" s="273"/>
      <c r="AE52" s="273"/>
      <c r="AF52" s="273"/>
      <c r="AG52" s="273"/>
      <c r="AH52" s="273"/>
      <c r="AI52" s="273"/>
    </row>
    <row r="53" spans="16:35" ht="12.75" customHeight="1">
      <c r="P53" s="119"/>
      <c r="Q53" s="119"/>
      <c r="R53" s="119"/>
      <c r="S53" s="340"/>
      <c r="T53" s="273"/>
      <c r="U53" s="273"/>
      <c r="V53" s="273"/>
      <c r="W53" s="273"/>
      <c r="X53" s="273"/>
      <c r="Y53" s="273"/>
      <c r="Z53" s="273"/>
      <c r="AA53" s="273"/>
      <c r="AB53" s="273"/>
      <c r="AC53" s="273"/>
      <c r="AD53" s="273"/>
      <c r="AE53" s="273"/>
      <c r="AF53" s="273"/>
      <c r="AG53" s="273"/>
      <c r="AH53" s="273"/>
      <c r="AI53" s="273"/>
    </row>
    <row r="54" spans="16:35" ht="12.75" customHeight="1">
      <c r="P54" s="119"/>
      <c r="Q54" s="119"/>
      <c r="R54" s="119"/>
      <c r="S54" s="340"/>
      <c r="T54" s="273"/>
      <c r="U54" s="273"/>
      <c r="V54" s="273"/>
      <c r="W54" s="273"/>
      <c r="X54" s="273"/>
      <c r="Y54" s="273"/>
      <c r="Z54" s="273"/>
      <c r="AA54" s="273"/>
      <c r="AB54" s="273"/>
      <c r="AC54" s="273"/>
      <c r="AD54" s="273"/>
      <c r="AE54" s="273"/>
      <c r="AF54" s="273"/>
      <c r="AG54" s="273"/>
      <c r="AH54" s="273"/>
      <c r="AI54" s="273"/>
    </row>
    <row r="55" spans="16:35" ht="12.75" customHeight="1">
      <c r="P55" s="119"/>
      <c r="Q55" s="119"/>
      <c r="R55" s="119"/>
      <c r="S55" s="340"/>
      <c r="T55" s="273"/>
      <c r="U55" s="273"/>
      <c r="V55" s="273"/>
      <c r="W55" s="273"/>
      <c r="X55" s="273"/>
      <c r="Y55" s="273"/>
      <c r="Z55" s="273"/>
      <c r="AA55" s="273"/>
      <c r="AB55" s="273"/>
      <c r="AC55" s="273"/>
      <c r="AD55" s="273"/>
      <c r="AE55" s="273"/>
      <c r="AF55" s="273"/>
      <c r="AG55" s="273"/>
      <c r="AH55" s="273"/>
      <c r="AI55" s="273"/>
    </row>
    <row r="56" spans="16:35" ht="12.75" customHeight="1">
      <c r="P56" s="119"/>
      <c r="Q56" s="354"/>
      <c r="R56" s="354"/>
      <c r="S56" s="340"/>
      <c r="T56" s="273"/>
      <c r="U56" s="273"/>
      <c r="V56" s="273"/>
      <c r="W56" s="273"/>
      <c r="X56" s="273"/>
      <c r="Y56" s="273"/>
      <c r="Z56" s="273"/>
      <c r="AA56" s="273"/>
      <c r="AB56" s="273"/>
      <c r="AC56" s="273"/>
      <c r="AD56" s="273"/>
      <c r="AE56" s="273"/>
      <c r="AF56" s="273"/>
      <c r="AG56" s="273"/>
      <c r="AH56" s="273"/>
      <c r="AI56" s="273"/>
    </row>
    <row r="57" spans="16:35" ht="12.75" customHeight="1">
      <c r="P57" s="119"/>
      <c r="Q57" s="119"/>
      <c r="R57" s="119"/>
      <c r="S57" s="340"/>
      <c r="T57" s="273"/>
      <c r="U57" s="273"/>
      <c r="V57" s="273"/>
      <c r="W57" s="273"/>
      <c r="X57" s="273"/>
      <c r="Y57" s="273"/>
      <c r="Z57" s="273"/>
      <c r="AA57" s="273"/>
      <c r="AB57" s="273"/>
      <c r="AC57" s="273"/>
      <c r="AD57" s="273"/>
      <c r="AE57" s="273"/>
      <c r="AF57" s="273"/>
      <c r="AG57" s="273"/>
      <c r="AH57" s="273"/>
      <c r="AI57" s="273"/>
    </row>
    <row r="58" spans="16:35" ht="12.75" customHeight="1">
      <c r="P58" s="119"/>
      <c r="Q58" s="119"/>
      <c r="R58" s="119"/>
      <c r="S58" s="340"/>
      <c r="T58" s="273"/>
      <c r="U58" s="273"/>
      <c r="V58" s="273"/>
      <c r="W58" s="273"/>
      <c r="X58" s="273"/>
      <c r="Y58" s="273"/>
      <c r="Z58" s="273"/>
      <c r="AA58" s="273"/>
      <c r="AB58" s="273"/>
      <c r="AC58" s="273"/>
      <c r="AD58" s="273"/>
      <c r="AE58" s="273"/>
      <c r="AF58" s="273"/>
      <c r="AG58" s="273"/>
      <c r="AH58" s="273"/>
      <c r="AI58" s="273"/>
    </row>
    <row r="59" spans="16:35" ht="12.75" customHeight="1">
      <c r="P59" s="119"/>
      <c r="Q59" s="119"/>
      <c r="R59" s="119"/>
      <c r="S59" s="340"/>
      <c r="T59" s="273"/>
      <c r="U59" s="273"/>
      <c r="V59" s="273"/>
      <c r="W59" s="273"/>
      <c r="X59" s="273"/>
      <c r="Y59" s="273"/>
      <c r="Z59" s="273"/>
      <c r="AA59" s="273"/>
      <c r="AB59" s="273"/>
      <c r="AC59" s="273"/>
      <c r="AD59" s="273"/>
      <c r="AE59" s="273"/>
      <c r="AF59" s="273"/>
      <c r="AG59" s="273"/>
      <c r="AH59" s="273"/>
      <c r="AI59" s="273"/>
    </row>
    <row r="60" spans="16:35" ht="12.75" customHeight="1">
      <c r="P60" s="119"/>
      <c r="Q60" s="119"/>
      <c r="R60" s="119"/>
      <c r="S60" s="340"/>
      <c r="T60" s="273"/>
      <c r="U60" s="273"/>
      <c r="V60" s="273"/>
      <c r="W60" s="273"/>
      <c r="X60" s="273"/>
      <c r="Y60" s="273"/>
      <c r="Z60" s="273"/>
      <c r="AA60" s="273"/>
      <c r="AB60" s="273"/>
      <c r="AC60" s="273"/>
      <c r="AD60" s="273"/>
      <c r="AE60" s="273"/>
      <c r="AF60" s="273"/>
      <c r="AG60" s="273"/>
      <c r="AH60" s="273"/>
      <c r="AI60" s="273"/>
    </row>
    <row r="61" spans="16:35" ht="12.75" customHeight="1">
      <c r="P61" s="119"/>
      <c r="Q61" s="119"/>
      <c r="R61" s="119"/>
      <c r="S61" s="340"/>
      <c r="T61" s="273"/>
      <c r="U61" s="273"/>
      <c r="V61" s="273"/>
      <c r="W61" s="273"/>
      <c r="X61" s="273"/>
      <c r="Y61" s="273"/>
      <c r="Z61" s="273"/>
      <c r="AA61" s="273"/>
      <c r="AB61" s="273"/>
      <c r="AC61" s="273"/>
      <c r="AD61" s="273"/>
      <c r="AE61" s="273"/>
      <c r="AF61" s="273"/>
      <c r="AG61" s="273"/>
      <c r="AH61" s="273"/>
      <c r="AI61" s="273"/>
    </row>
    <row r="62" spans="16:35" ht="12.75" customHeight="1">
      <c r="P62" s="119"/>
      <c r="Q62" s="119"/>
      <c r="R62" s="119"/>
      <c r="S62" s="340"/>
      <c r="T62" s="273"/>
      <c r="U62" s="273"/>
      <c r="V62" s="273"/>
      <c r="W62" s="273"/>
      <c r="X62" s="273"/>
      <c r="Y62" s="273"/>
      <c r="Z62" s="273"/>
      <c r="AA62" s="273"/>
      <c r="AB62" s="273"/>
      <c r="AC62" s="273"/>
      <c r="AD62" s="273"/>
      <c r="AE62" s="273"/>
      <c r="AF62" s="273"/>
      <c r="AG62" s="273"/>
      <c r="AH62" s="273"/>
      <c r="AI62" s="273"/>
    </row>
    <row r="63" spans="16:35" ht="12.75" customHeight="1">
      <c r="P63" s="119"/>
      <c r="Q63" s="119"/>
      <c r="R63" s="119"/>
      <c r="S63" s="340"/>
      <c r="T63" s="273"/>
      <c r="U63" s="273"/>
      <c r="V63" s="273"/>
      <c r="W63" s="273"/>
      <c r="X63" s="273"/>
      <c r="Y63" s="273"/>
      <c r="Z63" s="273"/>
      <c r="AA63" s="273"/>
      <c r="AB63" s="273"/>
      <c r="AC63" s="273"/>
      <c r="AD63" s="273"/>
      <c r="AE63" s="273"/>
      <c r="AF63" s="273"/>
      <c r="AG63" s="273"/>
      <c r="AH63" s="273"/>
      <c r="AI63" s="273"/>
    </row>
    <row r="64" spans="16:35" ht="12.75" customHeight="1">
      <c r="P64" s="119"/>
      <c r="Q64" s="119"/>
      <c r="R64" s="119"/>
      <c r="S64" s="340"/>
      <c r="T64" s="273"/>
      <c r="U64" s="273"/>
      <c r="V64" s="273"/>
      <c r="W64" s="273"/>
      <c r="X64" s="273"/>
      <c r="Y64" s="273"/>
      <c r="Z64" s="273"/>
      <c r="AA64" s="273"/>
      <c r="AB64" s="273"/>
      <c r="AC64" s="273"/>
      <c r="AD64" s="273"/>
      <c r="AE64" s="273"/>
      <c r="AF64" s="273"/>
      <c r="AG64" s="273"/>
      <c r="AH64" s="273"/>
      <c r="AI64" s="273"/>
    </row>
    <row r="65" spans="16:35" ht="12.75" customHeight="1">
      <c r="P65" s="119"/>
      <c r="Q65" s="119"/>
      <c r="R65" s="119"/>
      <c r="S65" s="340"/>
      <c r="T65" s="273"/>
      <c r="U65" s="273"/>
      <c r="V65" s="273"/>
      <c r="W65" s="273"/>
      <c r="X65" s="273"/>
      <c r="Y65" s="273"/>
      <c r="Z65" s="273"/>
      <c r="AA65" s="273"/>
      <c r="AB65" s="273"/>
      <c r="AC65" s="273"/>
      <c r="AD65" s="273"/>
      <c r="AE65" s="273"/>
      <c r="AF65" s="273"/>
      <c r="AG65" s="273"/>
      <c r="AH65" s="273"/>
      <c r="AI65" s="273"/>
    </row>
    <row r="66" spans="16:35" ht="12.75" customHeight="1">
      <c r="P66" s="119"/>
      <c r="Q66" s="119"/>
      <c r="R66" s="119"/>
      <c r="S66" s="340"/>
      <c r="T66" s="273"/>
      <c r="U66" s="273"/>
      <c r="V66" s="273"/>
      <c r="W66" s="273"/>
      <c r="X66" s="273"/>
      <c r="Y66" s="273"/>
      <c r="Z66" s="273"/>
      <c r="AA66" s="273"/>
      <c r="AB66" s="273"/>
      <c r="AC66" s="273"/>
      <c r="AD66" s="273"/>
      <c r="AE66" s="273"/>
      <c r="AF66" s="273"/>
      <c r="AG66" s="273"/>
      <c r="AH66" s="273"/>
      <c r="AI66" s="273"/>
    </row>
    <row r="67" spans="16:35" ht="12.75" customHeight="1">
      <c r="P67" s="119"/>
      <c r="Q67" s="119"/>
      <c r="R67" s="119"/>
      <c r="S67" s="340"/>
      <c r="T67" s="273"/>
      <c r="U67" s="273"/>
      <c r="V67" s="273"/>
      <c r="W67" s="273"/>
      <c r="X67" s="273"/>
      <c r="Y67" s="273"/>
      <c r="Z67" s="273"/>
      <c r="AA67" s="273"/>
      <c r="AB67" s="273"/>
      <c r="AC67" s="273"/>
      <c r="AD67" s="273"/>
      <c r="AE67" s="273"/>
      <c r="AF67" s="273"/>
      <c r="AG67" s="273"/>
      <c r="AH67" s="273"/>
      <c r="AI67" s="273"/>
    </row>
    <row r="68" spans="16:35" ht="12.75" customHeight="1">
      <c r="P68" s="119"/>
      <c r="Q68" s="119"/>
      <c r="R68" s="119"/>
      <c r="S68" s="340"/>
      <c r="T68" s="273"/>
      <c r="U68" s="273"/>
      <c r="V68" s="273"/>
      <c r="W68" s="273"/>
      <c r="X68" s="273"/>
      <c r="Y68" s="273"/>
      <c r="Z68" s="273"/>
      <c r="AA68" s="273"/>
      <c r="AB68" s="273"/>
      <c r="AC68" s="273"/>
      <c r="AD68" s="273"/>
      <c r="AE68" s="273"/>
      <c r="AF68" s="273"/>
      <c r="AG68" s="273"/>
      <c r="AH68" s="273"/>
      <c r="AI68" s="273"/>
    </row>
    <row r="69" spans="16:35" ht="12.75" customHeight="1">
      <c r="P69" s="119"/>
      <c r="Q69" s="119"/>
      <c r="R69" s="119"/>
      <c r="S69" s="340"/>
      <c r="T69" s="273"/>
      <c r="U69" s="273"/>
      <c r="V69" s="273"/>
      <c r="W69" s="273"/>
      <c r="X69" s="273"/>
      <c r="Y69" s="273"/>
      <c r="Z69" s="273"/>
      <c r="AA69" s="273"/>
      <c r="AB69" s="273"/>
      <c r="AC69" s="273"/>
      <c r="AD69" s="273"/>
      <c r="AE69" s="273"/>
      <c r="AF69" s="273"/>
      <c r="AG69" s="273"/>
      <c r="AH69" s="273"/>
      <c r="AI69" s="273"/>
    </row>
    <row r="70" spans="16:35" ht="12.75" customHeight="1">
      <c r="P70" s="119"/>
      <c r="Q70" s="119"/>
      <c r="R70" s="119"/>
      <c r="S70" s="340"/>
      <c r="T70" s="273"/>
      <c r="U70" s="273"/>
      <c r="V70" s="273"/>
      <c r="W70" s="273"/>
      <c r="X70" s="273"/>
      <c r="Y70" s="273"/>
      <c r="Z70" s="273"/>
      <c r="AA70" s="273"/>
      <c r="AB70" s="273"/>
      <c r="AC70" s="273"/>
      <c r="AD70" s="273"/>
      <c r="AE70" s="273"/>
      <c r="AF70" s="273"/>
      <c r="AG70" s="273"/>
      <c r="AH70" s="273"/>
      <c r="AI70" s="273"/>
    </row>
    <row r="71" spans="16:35" ht="12.75" customHeight="1">
      <c r="P71" s="119"/>
      <c r="Q71" s="119"/>
      <c r="R71" s="119"/>
      <c r="S71" s="340"/>
      <c r="T71" s="273"/>
      <c r="U71" s="273"/>
      <c r="V71" s="273"/>
      <c r="W71" s="273"/>
      <c r="X71" s="273"/>
      <c r="Y71" s="273"/>
      <c r="Z71" s="273"/>
      <c r="AA71" s="273"/>
      <c r="AB71" s="273"/>
      <c r="AC71" s="273"/>
      <c r="AD71" s="273"/>
      <c r="AE71" s="273"/>
      <c r="AF71" s="273"/>
      <c r="AG71" s="273"/>
      <c r="AH71" s="273"/>
      <c r="AI71" s="273"/>
    </row>
  </sheetData>
  <mergeCells count="14">
    <mergeCell ref="B2:O2"/>
    <mergeCell ref="B3:O3"/>
    <mergeCell ref="B4:O4"/>
    <mergeCell ref="B5:O5"/>
    <mergeCell ref="B7:B9"/>
    <mergeCell ref="E8:G8"/>
    <mergeCell ref="H8:I8"/>
    <mergeCell ref="L8:M8"/>
    <mergeCell ref="N8:O8"/>
    <mergeCell ref="F9:G9"/>
    <mergeCell ref="C7:I7"/>
    <mergeCell ref="J7:O7"/>
    <mergeCell ref="J8:K8"/>
    <mergeCell ref="C8:D8"/>
  </mergeCells>
  <pageMargins left="0.22" right="0.2" top="1" bottom="1" header="0" footer="0"/>
  <pageSetup paperSize="9" scale="55" orientation="portrait" r:id="rId1"/>
  <headerFooter alignWithMargins="0"/>
  <colBreaks count="1" manualBreakCount="1">
    <brk id="15" min="1"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sheetPr>
  <dimension ref="A2:P76"/>
  <sheetViews>
    <sheetView topLeftCell="G34" workbookViewId="0">
      <selection activeCell="V15" sqref="V15"/>
    </sheetView>
  </sheetViews>
  <sheetFormatPr baseColWidth="10" defaultRowHeight="11.25"/>
  <cols>
    <col min="1" max="1" width="26.85546875" style="7" customWidth="1"/>
    <col min="2" max="2" width="16" style="7" customWidth="1"/>
    <col min="3" max="4" width="14" style="7" customWidth="1"/>
    <col min="5" max="5" width="12.7109375" style="67" customWidth="1"/>
    <col min="6" max="6" width="6.140625" style="67" bestFit="1" customWidth="1"/>
    <col min="7" max="7" width="3.7109375" style="67" customWidth="1"/>
    <col min="8" max="8" width="8.7109375" style="67" bestFit="1" customWidth="1"/>
    <col min="9" max="9" width="6.140625" style="67" customWidth="1"/>
    <col min="10" max="13" width="11.42578125" style="67"/>
    <col min="14" max="14" width="1" style="67" customWidth="1"/>
    <col min="15" max="15" width="11.42578125" style="67"/>
    <col min="16" max="16384" width="11.42578125" style="7"/>
  </cols>
  <sheetData>
    <row r="2" spans="1:16">
      <c r="A2" s="35" t="s">
        <v>120</v>
      </c>
      <c r="B2" s="35"/>
    </row>
    <row r="3" spans="1:16" ht="22.5">
      <c r="A3" s="6" t="s">
        <v>0</v>
      </c>
      <c r="B3" s="5" t="s">
        <v>15</v>
      </c>
      <c r="C3" s="5" t="s">
        <v>16</v>
      </c>
      <c r="D3" s="5" t="s">
        <v>90</v>
      </c>
      <c r="E3" s="100" t="s">
        <v>61</v>
      </c>
    </row>
    <row r="4" spans="1:16" ht="12.75">
      <c r="A4" s="20"/>
      <c r="B4" s="20"/>
      <c r="C4" s="19"/>
      <c r="D4" s="19"/>
      <c r="E4" s="70"/>
      <c r="F4" s="70"/>
    </row>
    <row r="5" spans="1:16" s="67" customFormat="1" ht="12.75">
      <c r="A5" s="439" t="s">
        <v>125</v>
      </c>
      <c r="B5" s="439"/>
      <c r="C5" s="64">
        <v>67.271558716650546</v>
      </c>
      <c r="D5" s="64">
        <v>47.614361646698413</v>
      </c>
      <c r="E5" s="64">
        <v>15.803914519021946</v>
      </c>
    </row>
    <row r="6" spans="1:16" s="67" customFormat="1" ht="12.75">
      <c r="A6" s="59" t="s">
        <v>128</v>
      </c>
      <c r="B6" s="60" t="e">
        <f>+#REF!</f>
        <v>#REF!</v>
      </c>
      <c r="C6" s="64">
        <v>81.744425724879051</v>
      </c>
      <c r="D6" s="64">
        <v>70.214946722200722</v>
      </c>
      <c r="E6" s="64">
        <v>56.904777985986016</v>
      </c>
    </row>
    <row r="7" spans="1:16" s="67" customFormat="1" ht="12.75">
      <c r="A7" s="59" t="s">
        <v>129</v>
      </c>
      <c r="B7" s="60" t="e">
        <f>+#REF!</f>
        <v>#REF!</v>
      </c>
      <c r="C7" s="58">
        <v>83.887473397698898</v>
      </c>
      <c r="D7" s="58">
        <v>74.026507129997967</v>
      </c>
      <c r="E7" s="58">
        <v>61.267820844506296</v>
      </c>
    </row>
    <row r="8" spans="1:16" ht="13.5">
      <c r="A8" s="20" t="s">
        <v>132</v>
      </c>
      <c r="B8" s="18" t="e">
        <f>+#REF!</f>
        <v>#REF!</v>
      </c>
      <c r="C8" s="8" t="e">
        <f>+#REF!</f>
        <v>#REF!</v>
      </c>
      <c r="D8" s="8" t="e">
        <f>+#REF!</f>
        <v>#REF!</v>
      </c>
      <c r="E8" s="58" t="e">
        <f>+#REF!</f>
        <v>#REF!</v>
      </c>
      <c r="J8" s="852" t="s">
        <v>24</v>
      </c>
      <c r="K8" s="852"/>
      <c r="P8" s="67"/>
    </row>
    <row r="9" spans="1:16" ht="12.75">
      <c r="A9" s="20" t="s">
        <v>152</v>
      </c>
      <c r="B9" s="18">
        <v>70.04206067911062</v>
      </c>
      <c r="C9" s="42">
        <v>81.908633981673319</v>
      </c>
      <c r="D9" s="42">
        <v>72.455797837239089</v>
      </c>
      <c r="E9" s="64">
        <v>56.12546500160542</v>
      </c>
      <c r="P9" s="67"/>
    </row>
    <row r="10" spans="1:16" ht="12.75">
      <c r="A10" s="20" t="s">
        <v>158</v>
      </c>
      <c r="B10" s="18">
        <v>73.107376085298995</v>
      </c>
      <c r="C10" s="42">
        <v>82.546968972047992</v>
      </c>
      <c r="D10" s="42">
        <v>73.659189873866353</v>
      </c>
      <c r="E10" s="64">
        <v>62.440741130335837</v>
      </c>
      <c r="F10" s="90"/>
      <c r="G10" s="90"/>
      <c r="H10" s="90"/>
      <c r="I10" s="90"/>
      <c r="P10" s="67"/>
    </row>
    <row r="11" spans="1:16" ht="12.75">
      <c r="A11" s="20" t="s">
        <v>162</v>
      </c>
      <c r="B11" s="18">
        <v>66.664523906251262</v>
      </c>
      <c r="C11" s="19">
        <v>81.24416082245051</v>
      </c>
      <c r="D11" s="42">
        <v>64.153138614644405</v>
      </c>
      <c r="E11" s="42">
        <v>56.255076268977334</v>
      </c>
      <c r="P11" s="67"/>
    </row>
    <row r="12" spans="1:16" ht="12.75">
      <c r="A12" s="20" t="s">
        <v>187</v>
      </c>
      <c r="B12" s="9">
        <v>75.264653150967661</v>
      </c>
      <c r="C12" s="19">
        <v>85.307186782764731</v>
      </c>
      <c r="D12" s="19">
        <v>77.058641220571005</v>
      </c>
      <c r="E12" s="19">
        <v>64.34587439313762</v>
      </c>
      <c r="P12" s="67"/>
    </row>
    <row r="13" spans="1:16" ht="12.75">
      <c r="A13" s="397" t="s">
        <v>191</v>
      </c>
      <c r="B13" s="398">
        <v>73.981446253757341</v>
      </c>
      <c r="C13" s="400">
        <v>83.880076216739397</v>
      </c>
      <c r="D13" s="400">
        <v>73.252923340505291</v>
      </c>
      <c r="E13" s="400">
        <v>64.955930849762566</v>
      </c>
      <c r="P13" s="67"/>
    </row>
    <row r="14" spans="1:16" ht="12.75">
      <c r="A14" s="20" t="s">
        <v>194</v>
      </c>
      <c r="B14" s="4">
        <v>64.807088737974368</v>
      </c>
      <c r="C14" s="1">
        <v>76.759185274988823</v>
      </c>
      <c r="D14" s="1">
        <v>60.883069717272761</v>
      </c>
      <c r="E14" s="1">
        <v>60.181291102120127</v>
      </c>
      <c r="P14" s="67"/>
    </row>
    <row r="15" spans="1:16" ht="12.75">
      <c r="A15" s="20" t="s">
        <v>215</v>
      </c>
      <c r="B15" s="4">
        <v>77.652210485014379</v>
      </c>
      <c r="C15" s="362">
        <v>82.880659000616546</v>
      </c>
      <c r="D15" s="362">
        <v>79.019551692091639</v>
      </c>
      <c r="E15" s="76">
        <v>71.524888188975282</v>
      </c>
      <c r="P15" s="67"/>
    </row>
    <row r="16" spans="1:16" ht="12.75">
      <c r="A16" s="397" t="s">
        <v>223</v>
      </c>
      <c r="B16" s="398">
        <v>76.810142377341208</v>
      </c>
      <c r="C16" s="399">
        <v>83.162319974945845</v>
      </c>
      <c r="D16" s="399">
        <v>76.168259002048728</v>
      </c>
      <c r="E16" s="399">
        <v>71.851354631662531</v>
      </c>
      <c r="P16" s="67"/>
    </row>
    <row r="17" spans="1:16">
      <c r="P17" s="67"/>
    </row>
    <row r="18" spans="1:16">
      <c r="P18" s="67"/>
    </row>
    <row r="19" spans="1:16">
      <c r="P19" s="67"/>
    </row>
    <row r="20" spans="1:16">
      <c r="P20" s="67"/>
    </row>
    <row r="21" spans="1:16">
      <c r="P21" s="67"/>
    </row>
    <row r="22" spans="1:16">
      <c r="P22" s="67"/>
    </row>
    <row r="23" spans="1:16">
      <c r="P23" s="67"/>
    </row>
    <row r="24" spans="1:16">
      <c r="P24" s="67"/>
    </row>
    <row r="25" spans="1:16">
      <c r="P25" s="67"/>
    </row>
    <row r="26" spans="1:16">
      <c r="P26" s="67"/>
    </row>
    <row r="27" spans="1:16">
      <c r="P27" s="67"/>
    </row>
    <row r="28" spans="1:16" s="67" customFormat="1" ht="12.75">
      <c r="A28" s="56"/>
      <c r="B28" s="56"/>
      <c r="C28" s="56"/>
      <c r="D28" s="56"/>
      <c r="E28" s="56"/>
      <c r="F28" s="56"/>
      <c r="G28" s="56"/>
      <c r="H28" s="56"/>
      <c r="I28" s="56"/>
    </row>
    <row r="29" spans="1:16" s="67" customFormat="1" ht="12.75">
      <c r="A29" s="56"/>
      <c r="B29" s="56"/>
      <c r="C29" s="56"/>
      <c r="D29" s="56"/>
      <c r="E29" s="56"/>
      <c r="F29" s="56"/>
      <c r="G29" s="56"/>
      <c r="H29" s="56"/>
      <c r="I29" s="56"/>
    </row>
    <row r="30" spans="1:16" s="67" customFormat="1" ht="12.75">
      <c r="A30" s="56"/>
      <c r="B30" s="56"/>
      <c r="C30" s="56"/>
      <c r="D30" s="56"/>
      <c r="E30" s="56"/>
      <c r="F30" s="56"/>
      <c r="G30" s="56"/>
      <c r="H30" s="56"/>
      <c r="I30" s="56"/>
    </row>
    <row r="31" spans="1:16" s="67" customFormat="1" ht="12.75">
      <c r="A31" s="56"/>
      <c r="B31" s="56"/>
      <c r="C31" s="56"/>
      <c r="D31" s="56"/>
      <c r="E31" s="56"/>
      <c r="F31" s="56"/>
      <c r="G31" s="56"/>
      <c r="H31" s="56"/>
      <c r="I31" s="56"/>
    </row>
    <row r="32" spans="1:16" s="67" customFormat="1" ht="14.1" customHeight="1">
      <c r="A32" s="56"/>
      <c r="B32" s="56"/>
      <c r="C32" s="56"/>
      <c r="D32" s="56"/>
      <c r="E32" s="56"/>
      <c r="F32" s="56"/>
      <c r="G32" s="56"/>
      <c r="H32" s="56"/>
      <c r="I32" s="56"/>
    </row>
    <row r="33" spans="1:16" s="67" customFormat="1" ht="14.1" customHeight="1">
      <c r="A33" s="56"/>
      <c r="B33" s="56"/>
      <c r="C33" s="56"/>
      <c r="D33" s="56"/>
      <c r="E33" s="56"/>
      <c r="F33" s="56"/>
      <c r="G33" s="56"/>
      <c r="H33" s="56"/>
      <c r="I33" s="56"/>
    </row>
    <row r="34" spans="1:16" s="67" customFormat="1" ht="14.1" customHeight="1"/>
    <row r="35" spans="1:16" s="67" customFormat="1" ht="14.1" customHeight="1"/>
    <row r="36" spans="1:16" s="67" customFormat="1" ht="14.1" customHeight="1">
      <c r="A36" s="350"/>
      <c r="B36" s="350"/>
    </row>
    <row r="37" spans="1:16" s="67" customFormat="1" ht="14.1" customHeight="1"/>
    <row r="38" spans="1:16" ht="14.1" customHeight="1">
      <c r="P38" s="67"/>
    </row>
    <row r="39" spans="1:16" ht="14.1" customHeight="1">
      <c r="A39" s="35" t="s">
        <v>106</v>
      </c>
      <c r="B39" s="35"/>
      <c r="P39" s="67"/>
    </row>
    <row r="40" spans="1:16">
      <c r="P40" s="67"/>
    </row>
    <row r="41" spans="1:16" ht="22.5">
      <c r="A41" s="6" t="s">
        <v>0</v>
      </c>
      <c r="B41" s="5" t="s">
        <v>15</v>
      </c>
      <c r="C41" s="29" t="s">
        <v>16</v>
      </c>
      <c r="D41" s="5" t="s">
        <v>90</v>
      </c>
      <c r="E41" s="100" t="s">
        <v>61</v>
      </c>
      <c r="K41" s="68" t="s">
        <v>126</v>
      </c>
      <c r="P41" s="67"/>
    </row>
    <row r="42" spans="1:16" ht="12.75">
      <c r="A42" s="20"/>
      <c r="B42" s="20"/>
      <c r="C42" s="18"/>
      <c r="D42" s="18"/>
      <c r="E42" s="60"/>
      <c r="P42" s="67"/>
    </row>
    <row r="43" spans="1:16" ht="12.75">
      <c r="A43" s="20" t="s">
        <v>187</v>
      </c>
      <c r="B43" s="9">
        <v>80.784452327416062</v>
      </c>
      <c r="C43" s="9">
        <v>86.655386134642853</v>
      </c>
      <c r="D43" s="9">
        <v>83.541319464920605</v>
      </c>
      <c r="E43" s="9">
        <v>72.698697156293562</v>
      </c>
      <c r="P43" s="67"/>
    </row>
    <row r="44" spans="1:16" ht="12.75">
      <c r="A44" s="20" t="s">
        <v>191</v>
      </c>
      <c r="B44" s="4">
        <v>80.860950020678942</v>
      </c>
      <c r="C44" s="4">
        <v>86.223780336134908</v>
      </c>
      <c r="D44" s="4">
        <v>85.020805377514847</v>
      </c>
      <c r="E44" s="4">
        <v>70.885124452639658</v>
      </c>
      <c r="P44" s="67"/>
    </row>
    <row r="45" spans="1:16" ht="12.75">
      <c r="A45" s="59" t="s">
        <v>194</v>
      </c>
      <c r="B45" s="85">
        <v>79.705684711934694</v>
      </c>
      <c r="C45" s="85">
        <v>87.644899162034278</v>
      </c>
      <c r="D45" s="85">
        <v>84.85554821439581</v>
      </c>
      <c r="E45" s="85">
        <v>65.537149540473692</v>
      </c>
      <c r="P45" s="67"/>
    </row>
    <row r="46" spans="1:16" ht="12.75">
      <c r="A46" s="20" t="s">
        <v>215</v>
      </c>
      <c r="B46" s="18">
        <v>82.16031275294992</v>
      </c>
      <c r="C46" s="18">
        <v>85.600355145400329</v>
      </c>
      <c r="D46" s="18">
        <v>88.49802665586769</v>
      </c>
      <c r="E46" s="60">
        <v>71.774394435959081</v>
      </c>
      <c r="P46" s="67"/>
    </row>
    <row r="47" spans="1:16" ht="13.5">
      <c r="A47" s="20" t="s">
        <v>223</v>
      </c>
      <c r="B47" s="18">
        <v>81.731315398750056</v>
      </c>
      <c r="C47" s="46">
        <v>88.799945577023934</v>
      </c>
      <c r="D47" s="46">
        <v>86.293102883906798</v>
      </c>
      <c r="E47" s="95">
        <v>70.902169211955695</v>
      </c>
      <c r="F47" s="72"/>
      <c r="P47" s="67"/>
    </row>
    <row r="48" spans="1:16" ht="12.75">
      <c r="A48" s="37"/>
      <c r="B48" s="21"/>
      <c r="C48" s="4"/>
      <c r="D48" s="4"/>
      <c r="E48" s="85"/>
      <c r="P48" s="67"/>
    </row>
    <row r="49" spans="1:16" ht="12.75">
      <c r="A49" s="20"/>
      <c r="B49" s="18"/>
      <c r="C49" s="4"/>
      <c r="D49" s="4"/>
      <c r="E49" s="85"/>
      <c r="P49" s="67"/>
    </row>
    <row r="50" spans="1:16" ht="12.75">
      <c r="A50" s="20"/>
      <c r="B50" s="18"/>
      <c r="C50" s="4"/>
      <c r="D50" s="4"/>
      <c r="E50" s="85"/>
      <c r="P50" s="67"/>
    </row>
    <row r="51" spans="1:16" ht="12.75">
      <c r="A51" s="20"/>
      <c r="B51" s="18"/>
      <c r="C51" s="4"/>
      <c r="D51" s="4"/>
      <c r="E51" s="85"/>
      <c r="P51" s="67"/>
    </row>
    <row r="52" spans="1:16" ht="12.75">
      <c r="A52" s="20"/>
      <c r="B52" s="18"/>
      <c r="C52" s="4"/>
      <c r="D52" s="4"/>
      <c r="E52" s="85"/>
      <c r="P52" s="67"/>
    </row>
    <row r="53" spans="1:16" ht="12.75">
      <c r="A53" s="20"/>
      <c r="B53" s="4"/>
      <c r="C53" s="4"/>
      <c r="D53" s="4"/>
      <c r="E53" s="4"/>
      <c r="P53" s="67"/>
    </row>
    <row r="54" spans="1:16" ht="12.75">
      <c r="A54" s="98"/>
      <c r="B54" s="99"/>
      <c r="C54" s="99"/>
      <c r="D54" s="99"/>
      <c r="E54" s="99"/>
      <c r="P54" s="67"/>
    </row>
    <row r="55" spans="1:16">
      <c r="P55" s="67"/>
    </row>
    <row r="56" spans="1:16">
      <c r="P56" s="67"/>
    </row>
    <row r="57" spans="1:16">
      <c r="P57" s="67"/>
    </row>
    <row r="58" spans="1:16">
      <c r="P58" s="67"/>
    </row>
    <row r="59" spans="1:16">
      <c r="P59" s="67"/>
    </row>
    <row r="60" spans="1:16">
      <c r="P60" s="67"/>
    </row>
    <row r="61" spans="1:16">
      <c r="P61" s="67"/>
    </row>
    <row r="62" spans="1:16">
      <c r="P62" s="67"/>
    </row>
    <row r="63" spans="1:16">
      <c r="P63" s="67"/>
    </row>
    <row r="64" spans="1:16">
      <c r="P64" s="67"/>
    </row>
    <row r="65" spans="1:16">
      <c r="P65" s="67"/>
    </row>
    <row r="66" spans="1:16" ht="3.75" customHeight="1">
      <c r="P66" s="67"/>
    </row>
    <row r="67" spans="1:16">
      <c r="A67" s="23"/>
      <c r="B67" s="23"/>
    </row>
    <row r="76" spans="1:16">
      <c r="A76" s="1"/>
      <c r="B76" s="1"/>
      <c r="C76" s="1"/>
      <c r="D76" s="38"/>
      <c r="E76" s="94"/>
      <c r="F76" s="94"/>
      <c r="G76" s="94"/>
      <c r="H76" s="94"/>
      <c r="I76" s="71"/>
    </row>
  </sheetData>
  <mergeCells count="1">
    <mergeCell ref="J8:K8"/>
  </mergeCells>
  <phoneticPr fontId="0" type="noConversion"/>
  <printOptions horizontalCentered="1"/>
  <pageMargins left="0.39370078740157483" right="0.19685039370078741" top="0.71" bottom="0.39370078740157483" header="0.24" footer="0"/>
  <pageSetup paperSize="9" fitToHeight="2"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48"/>
  </sheetPr>
  <dimension ref="A1:S37"/>
  <sheetViews>
    <sheetView showGridLines="0" topLeftCell="I1" workbookViewId="0">
      <selection activeCell="W31" sqref="W31"/>
    </sheetView>
  </sheetViews>
  <sheetFormatPr baseColWidth="10" defaultColWidth="11.42578125" defaultRowHeight="11.25"/>
  <cols>
    <col min="1" max="1" width="12.5703125" style="142" customWidth="1"/>
    <col min="2" max="2" width="11" style="142" customWidth="1"/>
    <col min="3" max="3" width="11.42578125" style="142"/>
    <col min="4" max="4" width="7.5703125" style="142" customWidth="1"/>
    <col min="5" max="5" width="7.42578125" style="142" customWidth="1"/>
    <col min="6" max="6" width="5.42578125" style="142" customWidth="1"/>
    <col min="7" max="7" width="5.28515625" style="142" customWidth="1"/>
    <col min="8" max="8" width="5.140625" style="142" customWidth="1"/>
    <col min="9" max="9" width="5.5703125" style="142" customWidth="1"/>
    <col min="10" max="10" width="8.28515625" style="142" customWidth="1"/>
    <col min="11" max="11" width="4.42578125" style="142" customWidth="1"/>
    <col min="12" max="12" width="11.42578125" style="142" customWidth="1"/>
    <col min="13" max="16" width="11.42578125" style="142"/>
    <col min="17" max="17" width="6.7109375" style="142" customWidth="1"/>
    <col min="18" max="16384" width="11.42578125" style="142"/>
  </cols>
  <sheetData>
    <row r="1" spans="1:19" s="277" customFormat="1" ht="10.5" customHeight="1">
      <c r="B1" s="278"/>
      <c r="C1" s="279"/>
      <c r="D1" s="280"/>
      <c r="E1" s="280"/>
    </row>
    <row r="2" spans="1:19">
      <c r="B2" s="175"/>
      <c r="C2" s="175"/>
      <c r="D2" s="175"/>
      <c r="E2" s="175"/>
    </row>
    <row r="3" spans="1:19">
      <c r="B3" s="175"/>
      <c r="C3" s="175"/>
      <c r="D3" s="175"/>
      <c r="E3" s="175"/>
    </row>
    <row r="4" spans="1:19" ht="45">
      <c r="B4" s="281" t="s">
        <v>30</v>
      </c>
      <c r="C4" s="281" t="s">
        <v>31</v>
      </c>
      <c r="D4" s="281" t="s">
        <v>33</v>
      </c>
      <c r="E4" s="282" t="s">
        <v>77</v>
      </c>
    </row>
    <row r="5" spans="1:19" s="140" customFormat="1" ht="12.75">
      <c r="A5" s="122" t="s">
        <v>122</v>
      </c>
      <c r="B5" s="126">
        <v>25.560594812492042</v>
      </c>
      <c r="C5" s="126">
        <v>9.5239457895080175</v>
      </c>
      <c r="D5" s="126">
        <v>11.495479930515403</v>
      </c>
      <c r="E5" s="126">
        <v>53.419979467484573</v>
      </c>
      <c r="F5" s="203"/>
      <c r="G5" s="203"/>
      <c r="H5" s="203"/>
      <c r="I5" s="203"/>
      <c r="J5" s="203"/>
      <c r="K5" s="203"/>
    </row>
    <row r="6" spans="1:19" s="140" customFormat="1" ht="12.75">
      <c r="A6" s="122" t="s">
        <v>127</v>
      </c>
      <c r="B6" s="126">
        <v>25.889795484580045</v>
      </c>
      <c r="C6" s="126">
        <v>9.5037456682818924</v>
      </c>
      <c r="D6" s="126">
        <v>10.018027982837333</v>
      </c>
      <c r="E6" s="126">
        <v>54.588430864300705</v>
      </c>
      <c r="N6" s="1033" t="s">
        <v>78</v>
      </c>
      <c r="O6" s="1033"/>
    </row>
    <row r="7" spans="1:19" s="140" customFormat="1" ht="12.75">
      <c r="A7" s="122" t="s">
        <v>129</v>
      </c>
      <c r="B7" s="126">
        <v>24.970314881295291</v>
      </c>
      <c r="C7" s="126">
        <v>9.6993521370493259</v>
      </c>
      <c r="D7" s="126">
        <v>13.24862927513513</v>
      </c>
      <c r="E7" s="126">
        <v>52.081703706520223</v>
      </c>
    </row>
    <row r="8" spans="1:19" ht="12.75">
      <c r="A8" s="191" t="s">
        <v>132</v>
      </c>
      <c r="B8" s="283">
        <v>30.310235248918545</v>
      </c>
      <c r="C8" s="283">
        <v>8.8413997414330403</v>
      </c>
      <c r="D8" s="283">
        <v>13.274113706933182</v>
      </c>
      <c r="E8" s="283">
        <v>47.574251302715005</v>
      </c>
      <c r="K8" s="140"/>
      <c r="L8" s="140"/>
      <c r="M8" s="140"/>
      <c r="N8" s="140"/>
      <c r="O8" s="140"/>
      <c r="P8" s="140"/>
      <c r="Q8" s="140"/>
      <c r="R8" s="140"/>
      <c r="S8" s="140"/>
    </row>
    <row r="9" spans="1:19" ht="12.75">
      <c r="A9" s="155" t="s">
        <v>143</v>
      </c>
      <c r="B9" s="283">
        <v>27.216846103256131</v>
      </c>
      <c r="C9" s="283">
        <v>9.0786979042597782</v>
      </c>
      <c r="D9" s="283">
        <v>10.622227925522626</v>
      </c>
      <c r="E9" s="283">
        <v>53.082228066961356</v>
      </c>
      <c r="K9" s="140"/>
      <c r="L9" s="140"/>
      <c r="M9" s="140"/>
      <c r="N9" s="140"/>
      <c r="O9" s="140"/>
      <c r="P9" s="140"/>
      <c r="Q9" s="140"/>
      <c r="R9" s="140"/>
      <c r="S9" s="140"/>
    </row>
    <row r="10" spans="1:19" ht="12.75">
      <c r="A10" s="155" t="s">
        <v>157</v>
      </c>
      <c r="B10" s="283">
        <v>27.132069992924123</v>
      </c>
      <c r="C10" s="283">
        <v>9.9507340630948153</v>
      </c>
      <c r="D10" s="283">
        <v>12.640032431319224</v>
      </c>
      <c r="E10" s="283">
        <v>50.277163512662028</v>
      </c>
      <c r="K10" s="140"/>
      <c r="L10" s="140"/>
      <c r="M10" s="140"/>
      <c r="N10" s="140"/>
      <c r="O10" s="140"/>
      <c r="P10" s="140"/>
      <c r="Q10" s="140"/>
      <c r="R10" s="140"/>
      <c r="S10" s="140"/>
    </row>
    <row r="11" spans="1:19" ht="12.75">
      <c r="A11" s="155" t="s">
        <v>158</v>
      </c>
      <c r="B11" s="283">
        <v>26.4852185404532</v>
      </c>
      <c r="C11" s="283">
        <v>8.7544481425285063</v>
      </c>
      <c r="D11" s="283">
        <v>13.489136606137718</v>
      </c>
      <c r="E11" s="283">
        <v>51.271196710880403</v>
      </c>
      <c r="F11" s="153"/>
      <c r="G11" s="153"/>
      <c r="H11" s="153"/>
      <c r="I11" s="153"/>
      <c r="J11" s="153"/>
      <c r="K11" s="203"/>
      <c r="L11" s="140"/>
      <c r="M11" s="140"/>
      <c r="N11" s="140"/>
      <c r="O11" s="140"/>
      <c r="P11" s="140"/>
      <c r="Q11" s="140"/>
      <c r="R11" s="140"/>
      <c r="S11" s="140"/>
    </row>
    <row r="12" spans="1:19" ht="12.75">
      <c r="A12" s="191" t="s">
        <v>162</v>
      </c>
      <c r="B12" s="283">
        <v>29.023648825274055</v>
      </c>
      <c r="C12" s="283">
        <v>8.5109728548189647</v>
      </c>
      <c r="D12" s="283">
        <v>10.064321150798296</v>
      </c>
      <c r="E12" s="283">
        <v>52.401057169108313</v>
      </c>
      <c r="K12" s="140"/>
      <c r="L12" s="140"/>
      <c r="M12" s="140"/>
      <c r="N12" s="140"/>
      <c r="O12" s="140"/>
      <c r="P12" s="140"/>
      <c r="Q12" s="140"/>
      <c r="R12" s="140"/>
      <c r="S12" s="140"/>
    </row>
    <row r="13" spans="1:19" ht="12.75">
      <c r="A13" s="155" t="s">
        <v>184</v>
      </c>
      <c r="B13" s="283">
        <v>27.675326035301318</v>
      </c>
      <c r="C13" s="283">
        <v>10.34185215020732</v>
      </c>
      <c r="D13" s="283">
        <v>10.390292879109058</v>
      </c>
      <c r="E13" s="283">
        <v>51.592528935382575</v>
      </c>
      <c r="K13" s="140"/>
      <c r="L13" s="140"/>
      <c r="M13" s="140"/>
      <c r="N13" s="140"/>
      <c r="O13" s="140"/>
      <c r="P13" s="140"/>
      <c r="Q13" s="140"/>
      <c r="R13" s="140"/>
      <c r="S13" s="140"/>
    </row>
    <row r="14" spans="1:19" ht="12.75">
      <c r="A14" s="155" t="s">
        <v>189</v>
      </c>
      <c r="B14" s="218">
        <v>26.441909675077323</v>
      </c>
      <c r="C14" s="218">
        <v>10.729648423307388</v>
      </c>
      <c r="D14" s="218">
        <v>11.63123491211849</v>
      </c>
      <c r="E14" s="218">
        <v>51.197206989496813</v>
      </c>
      <c r="K14" s="140"/>
      <c r="L14" s="140"/>
      <c r="M14" s="140"/>
      <c r="N14" s="140"/>
      <c r="O14" s="140"/>
      <c r="P14" s="140"/>
      <c r="Q14" s="140"/>
      <c r="R14" s="140"/>
      <c r="S14" s="140"/>
    </row>
    <row r="15" spans="1:19" ht="12.75">
      <c r="A15" s="363" t="s">
        <v>191</v>
      </c>
      <c r="B15" s="390">
        <v>26.791562050879271</v>
      </c>
      <c r="C15" s="390">
        <v>11.272362973265857</v>
      </c>
      <c r="D15" s="390">
        <v>11.649345710789072</v>
      </c>
      <c r="E15" s="390">
        <v>50.286729265065958</v>
      </c>
      <c r="K15" s="140"/>
      <c r="L15" s="140"/>
      <c r="M15" s="140"/>
      <c r="N15" s="140"/>
      <c r="O15" s="140"/>
      <c r="P15" s="140"/>
      <c r="Q15" s="140"/>
      <c r="R15" s="140"/>
      <c r="S15" s="140"/>
    </row>
    <row r="16" spans="1:19" ht="12.75">
      <c r="A16" s="191" t="s">
        <v>194</v>
      </c>
      <c r="B16" s="218">
        <v>28.48562797008336</v>
      </c>
      <c r="C16" s="218">
        <v>12.229888487069207</v>
      </c>
      <c r="D16" s="218">
        <v>11.818786020713786</v>
      </c>
      <c r="E16" s="218">
        <v>47.465697522133723</v>
      </c>
      <c r="K16" s="140"/>
      <c r="L16" s="140"/>
      <c r="M16" s="140"/>
      <c r="N16" s="140"/>
      <c r="O16" s="140"/>
      <c r="P16" s="140"/>
      <c r="Q16" s="140"/>
      <c r="R16" s="140"/>
      <c r="S16" s="140"/>
    </row>
    <row r="17" spans="1:19" ht="12.75">
      <c r="A17" s="155" t="s">
        <v>201</v>
      </c>
      <c r="B17" s="143">
        <v>30.053625988852318</v>
      </c>
      <c r="C17" s="143">
        <v>13.487022159578844</v>
      </c>
      <c r="D17" s="143">
        <v>10.176488974491917</v>
      </c>
      <c r="E17" s="143">
        <v>46.282862877077029</v>
      </c>
      <c r="K17" s="140"/>
      <c r="L17" s="140"/>
      <c r="M17" s="140"/>
      <c r="N17" s="140"/>
      <c r="O17" s="140"/>
      <c r="P17" s="140"/>
      <c r="Q17" s="140"/>
      <c r="R17" s="140"/>
      <c r="S17" s="140"/>
    </row>
    <row r="18" spans="1:19" ht="12.75">
      <c r="A18" s="155" t="s">
        <v>216</v>
      </c>
      <c r="B18" s="218">
        <v>30.553137702734169</v>
      </c>
      <c r="C18" s="218">
        <v>11.251977530648238</v>
      </c>
      <c r="D18" s="218">
        <v>9.874795080522663</v>
      </c>
      <c r="E18" s="218">
        <v>48.32008968609523</v>
      </c>
      <c r="K18" s="140"/>
      <c r="L18" s="140"/>
      <c r="M18" s="140"/>
      <c r="N18" s="140"/>
      <c r="O18" s="140"/>
      <c r="P18" s="140"/>
      <c r="Q18" s="140"/>
      <c r="R18" s="140"/>
      <c r="S18" s="140"/>
    </row>
    <row r="19" spans="1:19" ht="12.75">
      <c r="A19" s="363" t="s">
        <v>223</v>
      </c>
      <c r="B19" s="390">
        <v>27.96094550280538</v>
      </c>
      <c r="C19" s="390">
        <v>10.945599603491466</v>
      </c>
      <c r="D19" s="390">
        <v>11.320483182953431</v>
      </c>
      <c r="E19" s="390">
        <v>49.772971710749552</v>
      </c>
      <c r="K19" s="140"/>
      <c r="L19" s="140"/>
      <c r="M19" s="140"/>
      <c r="N19" s="140"/>
      <c r="O19" s="140"/>
      <c r="P19" s="140"/>
      <c r="Q19" s="140"/>
      <c r="R19" s="140"/>
      <c r="S19" s="140"/>
    </row>
    <row r="20" spans="1:19">
      <c r="K20" s="140"/>
      <c r="L20" s="140"/>
      <c r="M20" s="140"/>
      <c r="N20" s="140"/>
      <c r="O20" s="140"/>
      <c r="P20" s="140"/>
      <c r="Q20" s="140"/>
      <c r="R20" s="140"/>
      <c r="S20" s="140"/>
    </row>
    <row r="21" spans="1:19" ht="12.75">
      <c r="A21" s="164"/>
      <c r="B21" s="164"/>
      <c r="C21" s="164"/>
      <c r="D21" s="164"/>
      <c r="E21" s="164"/>
      <c r="F21" s="164"/>
      <c r="G21" s="164"/>
      <c r="H21" s="164"/>
      <c r="I21" s="164"/>
      <c r="J21" s="164"/>
      <c r="K21" s="163"/>
      <c r="L21" s="163"/>
      <c r="M21" s="140"/>
      <c r="N21" s="140"/>
      <c r="O21" s="140"/>
      <c r="P21" s="140"/>
      <c r="Q21" s="140"/>
      <c r="R21" s="140"/>
      <c r="S21" s="140"/>
    </row>
    <row r="22" spans="1:19">
      <c r="K22" s="140"/>
      <c r="L22" s="140"/>
      <c r="M22" s="140"/>
      <c r="N22" s="140"/>
      <c r="O22" s="140"/>
      <c r="P22" s="140"/>
      <c r="Q22" s="140"/>
      <c r="R22" s="140"/>
      <c r="S22" s="140"/>
    </row>
    <row r="23" spans="1:19">
      <c r="K23" s="140"/>
      <c r="L23" s="140"/>
      <c r="M23" s="140"/>
      <c r="N23" s="140"/>
      <c r="O23" s="140"/>
      <c r="P23" s="140"/>
      <c r="Q23" s="140"/>
      <c r="R23" s="140"/>
      <c r="S23" s="140"/>
    </row>
    <row r="24" spans="1:19">
      <c r="K24" s="140"/>
      <c r="L24" s="140"/>
      <c r="M24" s="140"/>
      <c r="N24" s="140"/>
      <c r="O24" s="140"/>
      <c r="P24" s="140"/>
      <c r="Q24" s="140"/>
      <c r="R24" s="140"/>
      <c r="S24" s="140"/>
    </row>
    <row r="25" spans="1:19" ht="3.75" customHeight="1">
      <c r="K25" s="140"/>
      <c r="L25" s="140"/>
      <c r="M25" s="140"/>
      <c r="N25" s="140"/>
      <c r="O25" s="140"/>
      <c r="P25" s="140"/>
      <c r="Q25" s="140"/>
      <c r="R25" s="140"/>
      <c r="S25" s="140"/>
    </row>
    <row r="26" spans="1:19">
      <c r="K26" s="140"/>
      <c r="L26" s="140"/>
      <c r="M26" s="140"/>
      <c r="N26" s="140"/>
      <c r="O26" s="140"/>
      <c r="P26" s="140"/>
      <c r="Q26" s="140"/>
      <c r="R26" s="140"/>
      <c r="S26" s="140"/>
    </row>
    <row r="27" spans="1:19">
      <c r="K27" s="140"/>
      <c r="L27" s="140"/>
      <c r="M27" s="140"/>
      <c r="N27" s="140"/>
      <c r="O27" s="140"/>
      <c r="P27" s="140"/>
      <c r="Q27" s="140"/>
      <c r="R27" s="140"/>
      <c r="S27" s="140"/>
    </row>
    <row r="28" spans="1:19" s="140" customFormat="1"/>
    <row r="29" spans="1:19" s="140" customFormat="1"/>
    <row r="30" spans="1:19" s="140" customFormat="1"/>
    <row r="31" spans="1:19" s="140" customFormat="1"/>
    <row r="32" spans="1:19" s="140" customFormat="1"/>
    <row r="33" s="140" customFormat="1"/>
    <row r="34" s="140" customFormat="1"/>
    <row r="35" s="140" customFormat="1"/>
    <row r="36" s="140" customFormat="1"/>
    <row r="37" s="140" customFormat="1"/>
  </sheetData>
  <mergeCells count="1">
    <mergeCell ref="N6:O6"/>
  </mergeCells>
  <printOptions horizontalCentered="1"/>
  <pageMargins left="0.59055118110236227" right="0.78740157480314965" top="0.59055118110236227" bottom="0.39370078740157483" header="0" footer="0"/>
  <pageSetup paperSize="9" scale="96" fitToHeight="2"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7" tint="0.59999389629810485"/>
  </sheetPr>
  <dimension ref="B1:Y110"/>
  <sheetViews>
    <sheetView showGridLines="0" workbookViewId="0">
      <selection activeCell="B23" sqref="B23"/>
    </sheetView>
  </sheetViews>
  <sheetFormatPr baseColWidth="10" defaultRowHeight="11.25"/>
  <cols>
    <col min="1" max="1" width="4.140625" style="142" customWidth="1"/>
    <col min="2" max="2" width="19.28515625" style="142" customWidth="1"/>
    <col min="3" max="6" width="8.85546875" style="142" customWidth="1"/>
    <col min="7" max="7" width="11.28515625" style="142" customWidth="1"/>
    <col min="8" max="25" width="6.42578125" style="142" customWidth="1"/>
    <col min="26" max="16384" width="11.42578125" style="142"/>
  </cols>
  <sheetData>
    <row r="1" spans="2:25">
      <c r="C1" s="143"/>
      <c r="D1" s="143"/>
      <c r="E1" s="143"/>
      <c r="F1" s="143"/>
    </row>
    <row r="2" spans="2:25" ht="11.25" customHeight="1">
      <c r="B2" s="969" t="s">
        <v>336</v>
      </c>
      <c r="C2" s="1034"/>
      <c r="D2" s="1034"/>
      <c r="E2" s="1034"/>
      <c r="F2" s="1034"/>
    </row>
    <row r="3" spans="2:25" ht="22.5" customHeight="1">
      <c r="B3" s="975" t="s">
        <v>84</v>
      </c>
      <c r="C3" s="975"/>
      <c r="D3" s="975"/>
      <c r="E3" s="975"/>
      <c r="F3" s="975"/>
    </row>
    <row r="4" spans="2:25" ht="12" customHeight="1">
      <c r="B4" s="969" t="s">
        <v>425</v>
      </c>
      <c r="C4" s="969"/>
      <c r="D4" s="969"/>
      <c r="E4" s="969"/>
      <c r="F4" s="969"/>
    </row>
    <row r="5" spans="2:25" s="140" customFormat="1" ht="14.25" customHeight="1">
      <c r="B5" s="1006" t="s">
        <v>44</v>
      </c>
      <c r="C5" s="1006"/>
      <c r="D5" s="1006"/>
      <c r="E5" s="1006"/>
      <c r="F5" s="1006"/>
    </row>
    <row r="6" spans="2:25" s="140" customFormat="1" ht="7.5" customHeight="1">
      <c r="B6" s="163"/>
      <c r="C6" s="163"/>
      <c r="D6" s="163"/>
      <c r="E6" s="163"/>
      <c r="F6" s="163"/>
    </row>
    <row r="7" spans="2:25" s="140" customFormat="1" ht="13.5" customHeight="1">
      <c r="B7" s="972" t="s">
        <v>361</v>
      </c>
      <c r="C7" s="972" t="s">
        <v>76</v>
      </c>
      <c r="D7" s="972"/>
      <c r="E7" s="972"/>
      <c r="F7" s="972"/>
      <c r="G7" s="120"/>
      <c r="H7" s="120"/>
      <c r="I7" s="120"/>
      <c r="J7" s="120"/>
      <c r="K7" s="120"/>
      <c r="L7" s="120"/>
      <c r="M7" s="120"/>
      <c r="N7" s="120"/>
      <c r="O7" s="120"/>
      <c r="P7" s="120"/>
      <c r="Q7" s="120"/>
      <c r="R7" s="120"/>
      <c r="S7" s="120"/>
      <c r="T7" s="120"/>
      <c r="U7" s="120"/>
      <c r="V7" s="120"/>
      <c r="W7" s="120"/>
      <c r="X7" s="120"/>
      <c r="Y7" s="120"/>
    </row>
    <row r="8" spans="2:25" s="140" customFormat="1" ht="31.5" customHeight="1">
      <c r="B8" s="972"/>
      <c r="C8" s="486" t="s">
        <v>30</v>
      </c>
      <c r="D8" s="486" t="s">
        <v>31</v>
      </c>
      <c r="E8" s="486" t="s">
        <v>32</v>
      </c>
      <c r="F8" s="486" t="s">
        <v>77</v>
      </c>
      <c r="G8" s="120"/>
      <c r="H8" s="120"/>
      <c r="I8" s="120"/>
      <c r="J8" s="120"/>
      <c r="K8" s="120"/>
      <c r="L8" s="120"/>
      <c r="M8" s="120"/>
      <c r="N8" s="120"/>
      <c r="O8" s="120"/>
      <c r="P8" s="120"/>
      <c r="Q8" s="120"/>
      <c r="R8" s="120"/>
      <c r="S8" s="120"/>
      <c r="T8" s="120"/>
      <c r="U8" s="120"/>
      <c r="V8" s="120"/>
      <c r="W8" s="120"/>
      <c r="X8" s="120"/>
      <c r="Y8" s="120"/>
    </row>
    <row r="9" spans="2:25" ht="8.25" customHeight="1">
      <c r="B9" s="482"/>
      <c r="C9" s="485"/>
      <c r="D9" s="487"/>
      <c r="E9" s="487"/>
      <c r="F9" s="485"/>
      <c r="G9" s="119"/>
      <c r="H9" s="119"/>
      <c r="I9" s="119"/>
      <c r="J9" s="119"/>
      <c r="K9" s="119"/>
      <c r="L9" s="357"/>
      <c r="M9" s="119"/>
      <c r="N9" s="119"/>
      <c r="O9" s="119"/>
      <c r="P9" s="119"/>
      <c r="Q9" s="119"/>
      <c r="R9" s="119"/>
      <c r="S9" s="357"/>
      <c r="T9" s="119"/>
      <c r="U9" s="119"/>
      <c r="V9" s="119"/>
      <c r="W9" s="119"/>
      <c r="X9" s="119"/>
      <c r="Y9" s="119"/>
    </row>
    <row r="10" spans="2:25" ht="13.5" customHeight="1">
      <c r="B10" s="489">
        <v>2008</v>
      </c>
      <c r="C10" s="485">
        <v>24.787956811415579</v>
      </c>
      <c r="D10" s="485">
        <v>9.9003705824897033</v>
      </c>
      <c r="E10" s="485">
        <v>11.351186858245914</v>
      </c>
      <c r="F10" s="485">
        <v>53.960485747847379</v>
      </c>
      <c r="G10" s="273"/>
      <c r="H10" s="273"/>
      <c r="I10" s="273"/>
      <c r="J10" s="273"/>
      <c r="K10" s="273"/>
      <c r="L10" s="273"/>
      <c r="M10" s="273"/>
      <c r="N10" s="273"/>
      <c r="O10" s="273"/>
      <c r="P10" s="273"/>
      <c r="Q10" s="273"/>
      <c r="R10" s="273"/>
      <c r="S10" s="273"/>
      <c r="T10" s="273"/>
      <c r="U10" s="273"/>
      <c r="V10" s="273"/>
      <c r="W10" s="273"/>
      <c r="X10" s="273"/>
      <c r="Y10" s="273"/>
    </row>
    <row r="11" spans="2:25" ht="13.5" customHeight="1">
      <c r="B11" s="489">
        <v>2009</v>
      </c>
      <c r="C11" s="485">
        <v>28.692251172633704</v>
      </c>
      <c r="D11" s="485">
        <v>9.4175894898475825</v>
      </c>
      <c r="E11" s="485">
        <v>9.8939519030831669</v>
      </c>
      <c r="F11" s="485">
        <v>51.996207434434403</v>
      </c>
      <c r="G11" s="273"/>
      <c r="H11" s="273"/>
      <c r="I11" s="273"/>
      <c r="J11" s="273"/>
      <c r="K11" s="273"/>
      <c r="L11" s="273"/>
      <c r="M11" s="273"/>
      <c r="N11" s="273"/>
      <c r="O11" s="273"/>
      <c r="P11" s="273"/>
      <c r="Q11" s="273"/>
      <c r="R11" s="273"/>
      <c r="S11" s="273"/>
      <c r="T11" s="273"/>
      <c r="U11" s="273"/>
      <c r="V11" s="273"/>
      <c r="W11" s="273"/>
      <c r="X11" s="273"/>
      <c r="Y11" s="273"/>
    </row>
    <row r="12" spans="2:25" ht="13.5" customHeight="1">
      <c r="B12" s="489">
        <v>2010</v>
      </c>
      <c r="C12" s="485">
        <v>26.971398121048288</v>
      </c>
      <c r="D12" s="485">
        <v>9.3257160889908146</v>
      </c>
      <c r="E12" s="485">
        <v>11.788498172588465</v>
      </c>
      <c r="F12" s="485">
        <v>51.914387617372029</v>
      </c>
      <c r="G12" s="273"/>
      <c r="H12" s="273"/>
      <c r="I12" s="273"/>
      <c r="J12" s="273"/>
      <c r="K12" s="273"/>
      <c r="L12" s="273"/>
      <c r="M12" s="273"/>
      <c r="N12" s="273"/>
      <c r="O12" s="273"/>
      <c r="P12" s="273"/>
      <c r="Q12" s="273"/>
      <c r="R12" s="273"/>
      <c r="S12" s="273"/>
      <c r="T12" s="273"/>
      <c r="U12" s="273"/>
      <c r="V12" s="273"/>
      <c r="W12" s="273"/>
      <c r="X12" s="273"/>
      <c r="Y12" s="273"/>
    </row>
    <row r="13" spans="2:25" ht="13.5" customHeight="1">
      <c r="B13" s="489">
        <v>2011</v>
      </c>
      <c r="C13" s="485">
        <v>27.682285206975461</v>
      </c>
      <c r="D13" s="485">
        <v>8.9707709897295</v>
      </c>
      <c r="E13" s="485">
        <v>11.519965539978923</v>
      </c>
      <c r="F13" s="485">
        <v>51.826978263318125</v>
      </c>
      <c r="G13" s="273"/>
      <c r="H13" s="273"/>
      <c r="I13" s="273"/>
      <c r="J13" s="273"/>
      <c r="K13" s="273"/>
      <c r="L13" s="273"/>
      <c r="M13" s="273"/>
      <c r="N13" s="273"/>
      <c r="O13" s="273"/>
      <c r="P13" s="273"/>
      <c r="Q13" s="273"/>
      <c r="R13" s="273"/>
      <c r="S13" s="273"/>
      <c r="T13" s="273"/>
      <c r="U13" s="273"/>
      <c r="V13" s="273"/>
      <c r="W13" s="273"/>
      <c r="X13" s="273"/>
      <c r="Y13" s="273"/>
    </row>
    <row r="14" spans="2:25" ht="13.5" customHeight="1">
      <c r="B14" s="489">
        <v>2012</v>
      </c>
      <c r="C14" s="485">
        <v>27.307025147082818</v>
      </c>
      <c r="D14" s="485">
        <v>11.188981486279834</v>
      </c>
      <c r="E14" s="485">
        <v>11.451900967511492</v>
      </c>
      <c r="F14" s="485">
        <v>50.052092399127993</v>
      </c>
      <c r="G14" s="273"/>
      <c r="H14" s="273"/>
      <c r="I14" s="273"/>
      <c r="J14" s="273"/>
      <c r="K14" s="273"/>
      <c r="L14" s="273"/>
      <c r="M14" s="273"/>
      <c r="N14" s="273"/>
      <c r="O14" s="273"/>
      <c r="P14" s="273"/>
      <c r="Q14" s="273"/>
      <c r="R14" s="273"/>
      <c r="S14" s="273"/>
      <c r="T14" s="273"/>
      <c r="U14" s="273"/>
      <c r="V14" s="273"/>
      <c r="W14" s="273"/>
      <c r="X14" s="273"/>
      <c r="Y14" s="273"/>
    </row>
    <row r="15" spans="2:25" ht="13.5" customHeight="1">
      <c r="B15" s="489">
        <v>2013</v>
      </c>
      <c r="C15" s="485">
        <v>30.525105672428698</v>
      </c>
      <c r="D15" s="485">
        <v>11.714520180190906</v>
      </c>
      <c r="E15" s="485">
        <v>10.87293181495528</v>
      </c>
      <c r="F15" s="485">
        <v>46.887442332424925</v>
      </c>
      <c r="G15" s="273"/>
      <c r="H15" s="273"/>
      <c r="I15" s="273"/>
      <c r="J15" s="273"/>
      <c r="K15" s="273"/>
      <c r="L15" s="273"/>
      <c r="M15" s="273"/>
      <c r="N15" s="273"/>
      <c r="O15" s="273"/>
      <c r="P15" s="273"/>
      <c r="Q15" s="273"/>
      <c r="R15" s="273"/>
      <c r="S15" s="273"/>
      <c r="T15" s="273"/>
      <c r="U15" s="273"/>
      <c r="V15" s="273"/>
      <c r="W15" s="273"/>
      <c r="X15" s="273"/>
      <c r="Y15" s="273"/>
    </row>
    <row r="16" spans="2:25" ht="13.5" customHeight="1">
      <c r="B16" s="489">
        <v>2014</v>
      </c>
      <c r="C16" s="485">
        <v>30.056970660083028</v>
      </c>
      <c r="D16" s="485">
        <v>10.555676841435462</v>
      </c>
      <c r="E16" s="485">
        <v>11.916952132339675</v>
      </c>
      <c r="F16" s="485">
        <v>47.470400366141682</v>
      </c>
      <c r="G16" s="273"/>
      <c r="H16" s="273"/>
      <c r="I16" s="273"/>
      <c r="J16" s="273"/>
      <c r="K16" s="273"/>
      <c r="L16" s="273"/>
      <c r="M16" s="273"/>
      <c r="N16" s="273"/>
      <c r="O16" s="273"/>
      <c r="P16" s="273"/>
      <c r="Q16" s="273"/>
      <c r="R16" s="273"/>
      <c r="S16" s="273"/>
      <c r="T16" s="273"/>
      <c r="U16" s="273"/>
      <c r="V16" s="273"/>
      <c r="W16" s="273"/>
      <c r="X16" s="273"/>
      <c r="Y16" s="273"/>
    </row>
    <row r="17" spans="2:25" ht="13.5" customHeight="1">
      <c r="B17" s="489">
        <v>2015</v>
      </c>
      <c r="C17" s="485">
        <v>30.626940045818557</v>
      </c>
      <c r="D17" s="485">
        <v>10.797760819493298</v>
      </c>
      <c r="E17" s="485">
        <v>12.585427578231839</v>
      </c>
      <c r="F17" s="485">
        <v>45.989871556456301</v>
      </c>
      <c r="G17" s="273"/>
      <c r="H17" s="273"/>
      <c r="I17" s="273"/>
      <c r="J17" s="273"/>
      <c r="K17" s="273"/>
      <c r="L17" s="273"/>
      <c r="M17" s="273"/>
      <c r="N17" s="273"/>
      <c r="O17" s="273"/>
      <c r="P17" s="273"/>
      <c r="Q17" s="273"/>
      <c r="R17" s="273"/>
      <c r="S17" s="273"/>
      <c r="T17" s="273"/>
      <c r="U17" s="273"/>
      <c r="V17" s="273"/>
      <c r="W17" s="273"/>
      <c r="X17" s="273"/>
      <c r="Y17" s="273"/>
    </row>
    <row r="18" spans="2:25" ht="13.5" customHeight="1">
      <c r="B18" s="489">
        <v>2016</v>
      </c>
      <c r="C18" s="485">
        <v>31.207810448645411</v>
      </c>
      <c r="D18" s="485">
        <v>9.482954913130456</v>
      </c>
      <c r="E18" s="485">
        <v>13.751076718318298</v>
      </c>
      <c r="F18" s="485">
        <v>45.558157919905838</v>
      </c>
      <c r="G18" s="273"/>
      <c r="H18" s="273"/>
      <c r="I18" s="273"/>
      <c r="J18" s="273"/>
      <c r="K18" s="273"/>
      <c r="L18" s="273"/>
      <c r="M18" s="273"/>
      <c r="N18" s="273"/>
      <c r="O18" s="273"/>
      <c r="P18" s="273"/>
      <c r="Q18" s="273"/>
      <c r="R18" s="273"/>
      <c r="S18" s="273"/>
      <c r="T18" s="273"/>
      <c r="U18" s="273"/>
      <c r="V18" s="273"/>
      <c r="W18" s="273"/>
      <c r="X18" s="273"/>
      <c r="Y18" s="273"/>
    </row>
    <row r="19" spans="2:25" ht="13.5" customHeight="1">
      <c r="B19" s="489">
        <v>2017</v>
      </c>
      <c r="C19" s="485">
        <v>29.691659577270194</v>
      </c>
      <c r="D19" s="485">
        <v>9.170208295330502</v>
      </c>
      <c r="E19" s="485">
        <v>13.586409184045531</v>
      </c>
      <c r="F19" s="485">
        <v>47.551722943353774</v>
      </c>
      <c r="G19" s="273"/>
      <c r="H19" s="273"/>
      <c r="I19" s="273"/>
      <c r="J19" s="273"/>
      <c r="K19" s="273"/>
      <c r="L19" s="273"/>
      <c r="M19" s="273"/>
      <c r="N19" s="273"/>
      <c r="O19" s="273"/>
      <c r="P19" s="273"/>
      <c r="Q19" s="273"/>
      <c r="R19" s="273"/>
      <c r="S19" s="273"/>
      <c r="T19" s="273"/>
      <c r="U19" s="273"/>
      <c r="V19" s="273"/>
      <c r="W19" s="273"/>
      <c r="X19" s="273"/>
      <c r="Y19" s="273"/>
    </row>
    <row r="20" spans="2:25" ht="13.5" customHeight="1">
      <c r="B20" s="489">
        <v>2018</v>
      </c>
      <c r="C20" s="485">
        <v>29.468939712803966</v>
      </c>
      <c r="D20" s="485">
        <v>10.08957350455427</v>
      </c>
      <c r="E20" s="485">
        <v>14.895432963661708</v>
      </c>
      <c r="F20" s="485">
        <v>45.546053818980056</v>
      </c>
      <c r="G20" s="273"/>
      <c r="H20" s="273"/>
      <c r="I20" s="273"/>
      <c r="J20" s="273"/>
      <c r="K20" s="273"/>
      <c r="L20" s="273"/>
      <c r="M20" s="273"/>
      <c r="N20" s="273"/>
      <c r="O20" s="273"/>
      <c r="P20" s="273"/>
      <c r="Q20" s="273"/>
      <c r="R20" s="273"/>
      <c r="S20" s="273"/>
      <c r="T20" s="273"/>
      <c r="U20" s="273"/>
      <c r="V20" s="273"/>
      <c r="W20" s="273"/>
      <c r="X20" s="273"/>
      <c r="Y20" s="273"/>
    </row>
    <row r="21" spans="2:25" ht="13.5" customHeight="1">
      <c r="B21" s="489">
        <v>2019</v>
      </c>
      <c r="C21" s="485">
        <v>28.968841057201399</v>
      </c>
      <c r="D21" s="485">
        <v>9.2285471119987932</v>
      </c>
      <c r="E21" s="485">
        <v>15.588473610685078</v>
      </c>
      <c r="F21" s="485">
        <v>46.214138220114727</v>
      </c>
      <c r="G21" s="273"/>
      <c r="H21" s="273"/>
      <c r="I21" s="273"/>
      <c r="J21" s="273"/>
      <c r="K21" s="273"/>
      <c r="L21" s="273"/>
      <c r="M21" s="273"/>
      <c r="N21" s="273"/>
      <c r="O21" s="273"/>
      <c r="P21" s="273"/>
      <c r="Q21" s="273"/>
      <c r="R21" s="273"/>
      <c r="S21" s="273"/>
      <c r="T21" s="273"/>
      <c r="U21" s="273"/>
      <c r="V21" s="273"/>
      <c r="W21" s="273"/>
      <c r="X21" s="273"/>
      <c r="Y21" s="273"/>
    </row>
    <row r="22" spans="2:25" ht="13.5" customHeight="1">
      <c r="B22" s="489" t="s">
        <v>449</v>
      </c>
      <c r="C22" s="485">
        <v>18.05263624588634</v>
      </c>
      <c r="D22" s="485">
        <v>7.8083706116202949</v>
      </c>
      <c r="E22" s="485">
        <v>19.40555211485189</v>
      </c>
      <c r="F22" s="485">
        <v>54.733441027641469</v>
      </c>
      <c r="G22" s="273"/>
      <c r="H22" s="273"/>
      <c r="I22" s="273"/>
      <c r="J22" s="273"/>
      <c r="K22" s="273"/>
      <c r="L22" s="273"/>
      <c r="M22" s="273"/>
      <c r="N22" s="273"/>
      <c r="O22" s="273"/>
      <c r="P22" s="273"/>
      <c r="Q22" s="273"/>
      <c r="R22" s="273"/>
      <c r="S22" s="273"/>
      <c r="T22" s="273"/>
      <c r="U22" s="273"/>
      <c r="V22" s="273"/>
      <c r="W22" s="273"/>
      <c r="X22" s="273"/>
      <c r="Y22" s="273"/>
    </row>
    <row r="23" spans="2:25" ht="13.5" customHeight="1">
      <c r="B23" s="489" t="s">
        <v>426</v>
      </c>
      <c r="C23" s="485">
        <v>14.599423103389414</v>
      </c>
      <c r="D23" s="485">
        <v>9.8958252643229727</v>
      </c>
      <c r="E23" s="485">
        <v>18.95489679664054</v>
      </c>
      <c r="F23" s="485">
        <v>56.549854835647075</v>
      </c>
      <c r="G23" s="273"/>
      <c r="H23" s="273"/>
      <c r="I23" s="273"/>
      <c r="J23" s="273"/>
      <c r="K23" s="273"/>
      <c r="L23" s="273"/>
      <c r="M23" s="273"/>
      <c r="N23" s="273"/>
      <c r="O23" s="273"/>
      <c r="P23" s="273"/>
      <c r="Q23" s="273"/>
      <c r="R23" s="273"/>
      <c r="S23" s="273"/>
      <c r="T23" s="273"/>
      <c r="U23" s="273"/>
      <c r="V23" s="273"/>
      <c r="W23" s="273"/>
      <c r="X23" s="273"/>
      <c r="Y23" s="273"/>
    </row>
    <row r="24" spans="2:25" ht="5.25" customHeight="1">
      <c r="B24" s="168"/>
      <c r="C24" s="275"/>
      <c r="D24" s="275"/>
      <c r="E24" s="275"/>
      <c r="F24" s="275"/>
    </row>
    <row r="25" spans="2:25" ht="5.25" customHeight="1">
      <c r="B25" s="163"/>
      <c r="C25" s="276"/>
      <c r="D25" s="276"/>
      <c r="E25" s="276"/>
      <c r="F25" s="276"/>
    </row>
    <row r="26" spans="2:25" ht="12" customHeight="1">
      <c r="B26" s="593" t="s">
        <v>268</v>
      </c>
      <c r="C26" s="124"/>
      <c r="D26" s="595"/>
      <c r="E26" s="595"/>
      <c r="F26" s="598"/>
    </row>
    <row r="27" spans="2:25" ht="12" customHeight="1">
      <c r="B27" s="122" t="s">
        <v>362</v>
      </c>
      <c r="C27" s="122"/>
      <c r="D27" s="122"/>
      <c r="E27" s="122"/>
      <c r="F27" s="122"/>
    </row>
    <row r="28" spans="2:25" ht="13.5" customHeight="1">
      <c r="B28" s="980" t="s">
        <v>218</v>
      </c>
      <c r="C28" s="980"/>
      <c r="D28" s="980"/>
      <c r="E28" s="980"/>
      <c r="F28" s="980"/>
    </row>
    <row r="29" spans="2:25" ht="9" customHeight="1">
      <c r="B29" s="171"/>
      <c r="C29" s="190"/>
      <c r="D29" s="190"/>
      <c r="E29" s="190"/>
      <c r="F29" s="190"/>
    </row>
    <row r="30" spans="2:25">
      <c r="C30" s="143"/>
      <c r="D30" s="143"/>
      <c r="E30" s="143"/>
      <c r="F30" s="143"/>
    </row>
    <row r="31" spans="2:25" ht="15" customHeight="1">
      <c r="C31" s="143"/>
      <c r="D31" s="143"/>
      <c r="E31" s="143"/>
      <c r="F31" s="143"/>
      <c r="H31"/>
    </row>
    <row r="32" spans="2:25" ht="12.75">
      <c r="C32" s="143"/>
      <c r="D32" s="143"/>
      <c r="E32" s="143"/>
      <c r="F32" s="143"/>
      <c r="H32"/>
    </row>
    <row r="33" spans="3:8" ht="12.75">
      <c r="C33" s="143"/>
      <c r="D33" s="143"/>
      <c r="E33" s="143"/>
      <c r="F33" s="143"/>
      <c r="H33"/>
    </row>
    <row r="34" spans="3:8" ht="12.75">
      <c r="C34" s="143"/>
      <c r="D34" s="143"/>
      <c r="E34" s="143"/>
      <c r="F34" s="143"/>
      <c r="H34"/>
    </row>
    <row r="35" spans="3:8" ht="12.75">
      <c r="C35" s="143"/>
      <c r="D35" s="143"/>
      <c r="E35" s="143"/>
      <c r="F35" s="143"/>
      <c r="H35"/>
    </row>
    <row r="36" spans="3:8" ht="12.75">
      <c r="C36" s="143"/>
      <c r="D36" s="143"/>
      <c r="E36" s="143"/>
      <c r="F36" s="143"/>
      <c r="H36"/>
    </row>
    <row r="37" spans="3:8" ht="12.75">
      <c r="C37" s="143"/>
      <c r="D37" s="143"/>
      <c r="E37" s="143"/>
      <c r="F37" s="143"/>
      <c r="H37"/>
    </row>
    <row r="38" spans="3:8" ht="12.75">
      <c r="C38" s="143"/>
      <c r="D38" s="143"/>
      <c r="E38" s="143"/>
      <c r="F38" s="143"/>
      <c r="H38"/>
    </row>
    <row r="39" spans="3:8" ht="12.75">
      <c r="C39" s="143"/>
      <c r="D39" s="143"/>
      <c r="E39" s="143"/>
      <c r="F39" s="143"/>
      <c r="H39"/>
    </row>
    <row r="40" spans="3:8" ht="13.5" customHeight="1">
      <c r="C40" s="143"/>
      <c r="D40" s="143"/>
      <c r="E40" s="143"/>
      <c r="F40" s="143"/>
    </row>
    <row r="41" spans="3:8" ht="12.75" customHeight="1">
      <c r="C41" s="143"/>
      <c r="D41" s="143"/>
      <c r="E41" s="143"/>
      <c r="F41" s="143"/>
    </row>
    <row r="42" spans="3:8">
      <c r="C42" s="143"/>
      <c r="D42" s="143"/>
      <c r="E42" s="143"/>
      <c r="F42" s="143"/>
    </row>
    <row r="43" spans="3:8">
      <c r="C43" s="143"/>
      <c r="D43" s="143"/>
      <c r="E43" s="143"/>
      <c r="F43" s="143"/>
    </row>
    <row r="44" spans="3:8">
      <c r="C44" s="143"/>
      <c r="D44" s="143"/>
      <c r="E44" s="143"/>
      <c r="F44" s="143"/>
    </row>
    <row r="45" spans="3:8">
      <c r="C45" s="143"/>
      <c r="D45" s="143"/>
      <c r="E45" s="143"/>
      <c r="F45" s="143"/>
    </row>
    <row r="46" spans="3:8">
      <c r="C46" s="143"/>
      <c r="D46" s="143"/>
      <c r="E46" s="143"/>
      <c r="F46" s="143"/>
    </row>
    <row r="47" spans="3:8">
      <c r="C47" s="143"/>
      <c r="D47" s="143"/>
      <c r="E47" s="143"/>
      <c r="F47" s="143"/>
    </row>
    <row r="48" spans="3:8">
      <c r="C48" s="143"/>
      <c r="D48" s="143"/>
      <c r="E48" s="143"/>
      <c r="F48" s="143"/>
    </row>
    <row r="49" spans="3:6">
      <c r="C49" s="143"/>
      <c r="D49" s="143"/>
      <c r="E49" s="143"/>
      <c r="F49" s="143"/>
    </row>
    <row r="50" spans="3:6">
      <c r="C50" s="143"/>
      <c r="D50" s="143"/>
      <c r="E50" s="143"/>
      <c r="F50" s="143"/>
    </row>
    <row r="51" spans="3:6">
      <c r="C51" s="143"/>
      <c r="D51" s="143"/>
      <c r="E51" s="143"/>
      <c r="F51" s="143"/>
    </row>
    <row r="52" spans="3:6">
      <c r="C52" s="143"/>
      <c r="D52" s="143"/>
      <c r="E52" s="143"/>
      <c r="F52" s="143"/>
    </row>
    <row r="53" spans="3:6">
      <c r="C53" s="143"/>
      <c r="D53" s="143"/>
      <c r="E53" s="143"/>
      <c r="F53" s="143"/>
    </row>
    <row r="54" spans="3:6">
      <c r="C54" s="143"/>
      <c r="D54" s="143"/>
      <c r="E54" s="143"/>
      <c r="F54" s="143"/>
    </row>
    <row r="55" spans="3:6">
      <c r="C55" s="143"/>
      <c r="D55" s="143"/>
      <c r="E55" s="143"/>
      <c r="F55" s="143"/>
    </row>
    <row r="56" spans="3:6">
      <c r="C56" s="143"/>
      <c r="D56" s="143"/>
      <c r="E56" s="143"/>
      <c r="F56" s="143"/>
    </row>
    <row r="57" spans="3:6">
      <c r="C57" s="143"/>
      <c r="D57" s="143"/>
      <c r="E57" s="143"/>
      <c r="F57" s="143"/>
    </row>
    <row r="58" spans="3:6">
      <c r="C58" s="143"/>
      <c r="D58" s="143"/>
      <c r="E58" s="143"/>
      <c r="F58" s="143"/>
    </row>
    <row r="59" spans="3:6">
      <c r="C59" s="143"/>
      <c r="D59" s="143"/>
      <c r="E59" s="143"/>
      <c r="F59" s="143"/>
    </row>
    <row r="60" spans="3:6">
      <c r="C60" s="143"/>
      <c r="D60" s="143"/>
      <c r="E60" s="143"/>
      <c r="F60" s="143"/>
    </row>
    <row r="61" spans="3:6">
      <c r="C61" s="143"/>
      <c r="D61" s="143"/>
      <c r="E61" s="143"/>
      <c r="F61" s="143"/>
    </row>
    <row r="62" spans="3:6">
      <c r="C62" s="143"/>
      <c r="D62" s="143"/>
      <c r="E62" s="143"/>
      <c r="F62" s="143"/>
    </row>
    <row r="63" spans="3:6">
      <c r="C63" s="143"/>
      <c r="D63" s="143"/>
      <c r="E63" s="143"/>
      <c r="F63" s="143"/>
    </row>
    <row r="64" spans="3:6">
      <c r="C64" s="143"/>
      <c r="D64" s="143"/>
      <c r="E64" s="143"/>
      <c r="F64" s="143"/>
    </row>
    <row r="65" spans="3:6">
      <c r="C65" s="143"/>
      <c r="D65" s="143"/>
      <c r="E65" s="143"/>
      <c r="F65" s="143"/>
    </row>
    <row r="66" spans="3:6">
      <c r="C66" s="143"/>
      <c r="D66" s="143"/>
      <c r="E66" s="143"/>
      <c r="F66" s="143"/>
    </row>
    <row r="67" spans="3:6">
      <c r="C67" s="143"/>
      <c r="D67" s="143"/>
      <c r="E67" s="143"/>
      <c r="F67" s="143"/>
    </row>
    <row r="68" spans="3:6">
      <c r="C68" s="143"/>
      <c r="D68" s="143"/>
      <c r="E68" s="143"/>
      <c r="F68" s="143"/>
    </row>
    <row r="69" spans="3:6">
      <c r="C69" s="143"/>
      <c r="D69" s="143"/>
      <c r="E69" s="143"/>
      <c r="F69" s="143"/>
    </row>
    <row r="70" spans="3:6">
      <c r="C70" s="143"/>
      <c r="D70" s="143"/>
      <c r="E70" s="143"/>
      <c r="F70" s="143"/>
    </row>
    <row r="71" spans="3:6">
      <c r="C71" s="143"/>
      <c r="D71" s="143"/>
      <c r="E71" s="143"/>
      <c r="F71" s="143"/>
    </row>
    <row r="72" spans="3:6">
      <c r="C72" s="143"/>
      <c r="D72" s="143"/>
      <c r="E72" s="143"/>
      <c r="F72" s="143"/>
    </row>
    <row r="73" spans="3:6">
      <c r="C73" s="143"/>
      <c r="D73" s="143"/>
      <c r="E73" s="143"/>
      <c r="F73" s="143"/>
    </row>
    <row r="74" spans="3:6">
      <c r="C74" s="143"/>
      <c r="D74" s="143"/>
      <c r="E74" s="143"/>
      <c r="F74" s="143"/>
    </row>
    <row r="75" spans="3:6">
      <c r="C75" s="143"/>
      <c r="D75" s="143"/>
      <c r="E75" s="143"/>
      <c r="F75" s="143"/>
    </row>
    <row r="76" spans="3:6">
      <c r="C76" s="143"/>
      <c r="D76" s="143"/>
      <c r="E76" s="143"/>
      <c r="F76" s="143"/>
    </row>
    <row r="77" spans="3:6">
      <c r="C77" s="143"/>
      <c r="D77" s="143"/>
      <c r="E77" s="143"/>
      <c r="F77" s="143"/>
    </row>
    <row r="78" spans="3:6">
      <c r="C78" s="143"/>
      <c r="D78" s="143"/>
      <c r="E78" s="143"/>
      <c r="F78" s="143"/>
    </row>
    <row r="79" spans="3:6">
      <c r="C79" s="143"/>
      <c r="D79" s="143"/>
      <c r="E79" s="143"/>
      <c r="F79" s="143"/>
    </row>
    <row r="80" spans="3:6">
      <c r="C80" s="143"/>
      <c r="D80" s="143"/>
      <c r="E80" s="143"/>
      <c r="F80" s="143"/>
    </row>
    <row r="81" spans="3:6">
      <c r="C81" s="143"/>
      <c r="D81" s="143"/>
      <c r="E81" s="143"/>
      <c r="F81" s="143"/>
    </row>
    <row r="82" spans="3:6">
      <c r="C82" s="143"/>
      <c r="D82" s="143"/>
      <c r="E82" s="143"/>
      <c r="F82" s="143"/>
    </row>
    <row r="83" spans="3:6">
      <c r="C83" s="143"/>
      <c r="D83" s="143"/>
      <c r="E83" s="143"/>
      <c r="F83" s="143"/>
    </row>
    <row r="84" spans="3:6">
      <c r="C84" s="143"/>
      <c r="D84" s="143"/>
      <c r="E84" s="143"/>
      <c r="F84" s="143"/>
    </row>
    <row r="85" spans="3:6">
      <c r="C85" s="143"/>
      <c r="D85" s="143"/>
      <c r="E85" s="143"/>
      <c r="F85" s="143"/>
    </row>
    <row r="86" spans="3:6">
      <c r="C86" s="143"/>
      <c r="D86" s="143"/>
      <c r="E86" s="143"/>
      <c r="F86" s="143"/>
    </row>
    <row r="87" spans="3:6">
      <c r="C87" s="143"/>
      <c r="D87" s="143"/>
      <c r="E87" s="143"/>
      <c r="F87" s="143"/>
    </row>
    <row r="88" spans="3:6">
      <c r="C88" s="143"/>
      <c r="D88" s="143"/>
      <c r="E88" s="143"/>
      <c r="F88" s="143"/>
    </row>
    <row r="89" spans="3:6">
      <c r="C89" s="143"/>
      <c r="D89" s="143"/>
      <c r="E89" s="143"/>
      <c r="F89" s="143"/>
    </row>
    <row r="90" spans="3:6">
      <c r="C90" s="143"/>
      <c r="D90" s="143"/>
      <c r="E90" s="143"/>
      <c r="F90" s="143"/>
    </row>
    <row r="91" spans="3:6">
      <c r="C91" s="143"/>
      <c r="D91" s="143"/>
      <c r="E91" s="143"/>
      <c r="F91" s="143"/>
    </row>
    <row r="92" spans="3:6">
      <c r="C92" s="143"/>
      <c r="D92" s="143"/>
      <c r="E92" s="143"/>
      <c r="F92" s="143"/>
    </row>
    <row r="93" spans="3:6">
      <c r="C93" s="143"/>
      <c r="D93" s="143"/>
      <c r="E93" s="143"/>
      <c r="F93" s="143"/>
    </row>
    <row r="94" spans="3:6">
      <c r="C94" s="143"/>
      <c r="D94" s="143"/>
      <c r="E94" s="143"/>
      <c r="F94" s="143"/>
    </row>
    <row r="95" spans="3:6">
      <c r="C95" s="143"/>
      <c r="D95" s="143"/>
      <c r="E95" s="143"/>
      <c r="F95" s="143"/>
    </row>
    <row r="96" spans="3:6">
      <c r="C96" s="143"/>
      <c r="D96" s="143"/>
      <c r="E96" s="143"/>
      <c r="F96" s="143"/>
    </row>
    <row r="97" spans="3:6">
      <c r="C97" s="143"/>
      <c r="D97" s="143"/>
      <c r="E97" s="143"/>
      <c r="F97" s="143"/>
    </row>
    <row r="98" spans="3:6">
      <c r="C98" s="143"/>
      <c r="D98" s="143"/>
      <c r="E98" s="143"/>
      <c r="F98" s="143"/>
    </row>
    <row r="99" spans="3:6">
      <c r="C99" s="143"/>
      <c r="D99" s="143"/>
      <c r="E99" s="143"/>
      <c r="F99" s="143"/>
    </row>
    <row r="100" spans="3:6">
      <c r="C100" s="143"/>
      <c r="D100" s="143"/>
      <c r="E100" s="143"/>
      <c r="F100" s="143"/>
    </row>
    <row r="101" spans="3:6">
      <c r="C101" s="143"/>
      <c r="D101" s="143"/>
      <c r="E101" s="143"/>
      <c r="F101" s="143"/>
    </row>
    <row r="102" spans="3:6">
      <c r="C102" s="143"/>
      <c r="D102" s="143"/>
      <c r="E102" s="143"/>
      <c r="F102" s="143"/>
    </row>
    <row r="103" spans="3:6">
      <c r="C103" s="143"/>
      <c r="D103" s="143"/>
      <c r="E103" s="143"/>
      <c r="F103" s="143"/>
    </row>
    <row r="104" spans="3:6">
      <c r="C104" s="143"/>
      <c r="D104" s="143"/>
      <c r="E104" s="143"/>
      <c r="F104" s="143"/>
    </row>
    <row r="105" spans="3:6">
      <c r="C105" s="143"/>
      <c r="D105" s="143"/>
      <c r="E105" s="143"/>
      <c r="F105" s="143"/>
    </row>
    <row r="106" spans="3:6">
      <c r="C106" s="143"/>
      <c r="D106" s="143"/>
      <c r="E106" s="143"/>
      <c r="F106" s="143"/>
    </row>
    <row r="107" spans="3:6">
      <c r="C107" s="143"/>
      <c r="D107" s="143"/>
      <c r="E107" s="143"/>
      <c r="F107" s="143"/>
    </row>
    <row r="108" spans="3:6">
      <c r="C108" s="143"/>
      <c r="D108" s="143"/>
      <c r="E108" s="143"/>
      <c r="F108" s="143"/>
    </row>
    <row r="109" spans="3:6">
      <c r="C109" s="143"/>
      <c r="D109" s="143"/>
      <c r="E109" s="143"/>
      <c r="F109" s="143"/>
    </row>
    <row r="110" spans="3:6">
      <c r="C110" s="143"/>
      <c r="D110" s="143"/>
      <c r="E110" s="143"/>
      <c r="F110" s="143"/>
    </row>
  </sheetData>
  <mergeCells count="7">
    <mergeCell ref="B28:F28"/>
    <mergeCell ref="B7:B8"/>
    <mergeCell ref="B2:F2"/>
    <mergeCell ref="B3:F3"/>
    <mergeCell ref="B4:F4"/>
    <mergeCell ref="B5:F5"/>
    <mergeCell ref="C7:F7"/>
  </mergeCells>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7" tint="0.59999389629810485"/>
  </sheetPr>
  <dimension ref="C2:L44"/>
  <sheetViews>
    <sheetView showGridLines="0" workbookViewId="0">
      <selection activeCell="M18" sqref="M18"/>
    </sheetView>
  </sheetViews>
  <sheetFormatPr baseColWidth="10" defaultRowHeight="11.25"/>
  <cols>
    <col min="1" max="1" width="11.42578125" style="142"/>
    <col min="2" max="2" width="3.5703125" style="142" customWidth="1"/>
    <col min="3" max="3" width="17" style="142" customWidth="1"/>
    <col min="4" max="4" width="6.85546875" style="142" customWidth="1"/>
    <col min="5" max="5" width="2.42578125" style="142" customWidth="1"/>
    <col min="6" max="6" width="13" style="142" customWidth="1"/>
    <col min="7" max="7" width="10.85546875" style="142" customWidth="1"/>
    <col min="8" max="8" width="3.140625" style="142" customWidth="1"/>
    <col min="9" max="9" width="6" style="251" customWidth="1"/>
    <col min="10" max="10" width="2.140625" style="261" customWidth="1"/>
    <col min="11" max="11" width="3.5703125" style="140" customWidth="1"/>
    <col min="12" max="16384" width="11.42578125" style="142"/>
  </cols>
  <sheetData>
    <row r="2" spans="3:10" ht="12.75" customHeight="1">
      <c r="C2" s="968" t="s">
        <v>337</v>
      </c>
      <c r="D2" s="968"/>
      <c r="E2" s="968"/>
      <c r="F2" s="968"/>
      <c r="G2" s="968"/>
      <c r="H2" s="968"/>
      <c r="I2" s="968"/>
      <c r="J2" s="968"/>
    </row>
    <row r="3" spans="3:10" ht="22.5" customHeight="1">
      <c r="C3" s="975" t="s">
        <v>139</v>
      </c>
      <c r="D3" s="975"/>
      <c r="E3" s="975"/>
      <c r="F3" s="975"/>
      <c r="G3" s="975"/>
      <c r="H3" s="975"/>
      <c r="I3" s="975"/>
      <c r="J3" s="975"/>
    </row>
    <row r="4" spans="3:10" ht="11.25" customHeight="1">
      <c r="C4" s="970" t="s">
        <v>425</v>
      </c>
      <c r="D4" s="970"/>
      <c r="E4" s="970"/>
      <c r="F4" s="970"/>
      <c r="G4" s="970"/>
      <c r="H4" s="970"/>
      <c r="I4" s="970"/>
      <c r="J4" s="970"/>
    </row>
    <row r="5" spans="3:10" ht="11.25" customHeight="1">
      <c r="C5" s="1006" t="s">
        <v>44</v>
      </c>
      <c r="D5" s="1006"/>
      <c r="E5" s="1006"/>
      <c r="F5" s="1006"/>
      <c r="G5" s="1006"/>
      <c r="H5" s="1006"/>
      <c r="I5" s="1006"/>
      <c r="J5" s="1006"/>
    </row>
    <row r="6" spans="3:10" s="140" customFormat="1" ht="7.5" customHeight="1">
      <c r="C6" s="163"/>
      <c r="D6" s="163"/>
      <c r="E6" s="163"/>
      <c r="F6" s="163"/>
      <c r="G6" s="163"/>
      <c r="H6" s="163"/>
      <c r="I6" s="193"/>
      <c r="J6" s="284"/>
    </row>
    <row r="7" spans="3:10" s="140" customFormat="1" ht="18.75" customHeight="1">
      <c r="C7" s="972" t="s">
        <v>361</v>
      </c>
      <c r="D7" s="972" t="s">
        <v>87</v>
      </c>
      <c r="E7" s="972"/>
      <c r="F7" s="972"/>
      <c r="G7" s="972"/>
      <c r="H7" s="972"/>
      <c r="I7" s="972"/>
      <c r="J7" s="972"/>
    </row>
    <row r="8" spans="3:10" s="140" customFormat="1" ht="46.5" customHeight="1">
      <c r="C8" s="972"/>
      <c r="D8" s="972" t="s">
        <v>35</v>
      </c>
      <c r="E8" s="972"/>
      <c r="F8" s="486" t="s">
        <v>79</v>
      </c>
      <c r="G8" s="972" t="s">
        <v>92</v>
      </c>
      <c r="H8" s="972"/>
      <c r="I8" s="972" t="s">
        <v>26</v>
      </c>
      <c r="J8" s="972"/>
    </row>
    <row r="9" spans="3:10" ht="5.25" customHeight="1">
      <c r="C9" s="483"/>
      <c r="D9" s="487"/>
      <c r="E9" s="485"/>
      <c r="F9" s="485"/>
      <c r="G9" s="487"/>
      <c r="H9" s="485"/>
      <c r="I9" s="487"/>
      <c r="J9" s="483"/>
    </row>
    <row r="10" spans="3:10" ht="13.5" customHeight="1">
      <c r="C10" s="489">
        <v>2008</v>
      </c>
      <c r="D10" s="487">
        <v>27.867001695034141</v>
      </c>
      <c r="E10" s="497"/>
      <c r="F10" s="485">
        <v>16.561672751796802</v>
      </c>
      <c r="G10" s="485">
        <v>57.557082750445794</v>
      </c>
      <c r="H10" s="485"/>
      <c r="I10" s="485">
        <v>17.08791085334078</v>
      </c>
      <c r="J10" s="484"/>
    </row>
    <row r="11" spans="3:10" ht="13.5" customHeight="1">
      <c r="C11" s="489">
        <v>2009</v>
      </c>
      <c r="D11" s="487">
        <v>23.805179994935465</v>
      </c>
      <c r="E11" s="497"/>
      <c r="F11" s="485">
        <v>18.910276154228988</v>
      </c>
      <c r="G11" s="485">
        <v>56.177159289653424</v>
      </c>
      <c r="H11" s="485"/>
      <c r="I11" s="485">
        <v>23.501419415513404</v>
      </c>
      <c r="J11" s="484"/>
    </row>
    <row r="12" spans="3:10" ht="13.5" customHeight="1">
      <c r="C12" s="489">
        <v>2010</v>
      </c>
      <c r="D12" s="487">
        <v>19.053932899039228</v>
      </c>
      <c r="E12" s="497"/>
      <c r="F12" s="485">
        <v>20.202345150585224</v>
      </c>
      <c r="G12" s="485">
        <v>55.125811218636088</v>
      </c>
      <c r="H12" s="485"/>
      <c r="I12" s="485">
        <v>29.29431489139872</v>
      </c>
      <c r="J12" s="484"/>
    </row>
    <row r="13" spans="3:10" ht="13.5" customHeight="1">
      <c r="C13" s="489">
        <v>2011</v>
      </c>
      <c r="D13" s="487">
        <v>19.152336530932111</v>
      </c>
      <c r="E13" s="497"/>
      <c r="F13" s="485">
        <v>19.985204921021417</v>
      </c>
      <c r="G13" s="485">
        <v>56.478760038111467</v>
      </c>
      <c r="H13" s="485"/>
      <c r="I13" s="485">
        <v>27.22849711766812</v>
      </c>
      <c r="J13" s="484"/>
    </row>
    <row r="14" spans="3:10" ht="13.5" customHeight="1">
      <c r="C14" s="489">
        <v>2012</v>
      </c>
      <c r="D14" s="487">
        <v>17.289521444514637</v>
      </c>
      <c r="E14" s="497"/>
      <c r="F14" s="485">
        <v>22.295897148310846</v>
      </c>
      <c r="G14" s="485">
        <v>60.712240350314651</v>
      </c>
      <c r="H14" s="485"/>
      <c r="I14" s="485">
        <v>26.654163089603383</v>
      </c>
      <c r="J14" s="484"/>
    </row>
    <row r="15" spans="3:10" ht="13.5" customHeight="1">
      <c r="C15" s="489">
        <v>2013</v>
      </c>
      <c r="D15" s="487">
        <v>15.118648534241434</v>
      </c>
      <c r="E15" s="498"/>
      <c r="F15" s="485">
        <v>20.748089328837963</v>
      </c>
      <c r="G15" s="485">
        <v>63.799948824024909</v>
      </c>
      <c r="H15" s="498"/>
      <c r="I15" s="485">
        <v>22.798915448040656</v>
      </c>
      <c r="J15" s="484"/>
    </row>
    <row r="16" spans="3:10" ht="13.5" customHeight="1">
      <c r="C16" s="489">
        <v>2014</v>
      </c>
      <c r="D16" s="487">
        <v>11.995949123116365</v>
      </c>
      <c r="E16" s="485"/>
      <c r="F16" s="485">
        <v>22.225442409790976</v>
      </c>
      <c r="G16" s="485">
        <v>66.658226262739873</v>
      </c>
      <c r="H16" s="485"/>
      <c r="I16" s="485">
        <v>22.81654013564475</v>
      </c>
      <c r="J16" s="484"/>
    </row>
    <row r="17" spans="3:12" ht="13.5" customHeight="1">
      <c r="C17" s="489">
        <v>2015</v>
      </c>
      <c r="D17" s="487">
        <v>9.7942971523684559</v>
      </c>
      <c r="E17" s="485"/>
      <c r="F17" s="485">
        <v>24.184413757281614</v>
      </c>
      <c r="G17" s="485">
        <v>69.335355469448729</v>
      </c>
      <c r="H17" s="485"/>
      <c r="I17" s="485">
        <v>20.374211218014189</v>
      </c>
      <c r="J17" s="484"/>
    </row>
    <row r="18" spans="3:12" ht="13.5" customHeight="1">
      <c r="C18" s="489">
        <v>2016</v>
      </c>
      <c r="D18" s="487">
        <v>10.512983373481321</v>
      </c>
      <c r="E18" s="485"/>
      <c r="F18" s="485">
        <v>24.846058425643964</v>
      </c>
      <c r="G18" s="485">
        <v>65.12469549071723</v>
      </c>
      <c r="H18" s="485"/>
      <c r="I18" s="485">
        <v>22.995728472797246</v>
      </c>
      <c r="J18" s="484"/>
    </row>
    <row r="19" spans="3:12" ht="13.5" customHeight="1">
      <c r="C19" s="489">
        <v>2017</v>
      </c>
      <c r="D19" s="487">
        <v>8.2661902088734163</v>
      </c>
      <c r="E19" s="485"/>
      <c r="F19" s="485">
        <v>25.178969679041451</v>
      </c>
      <c r="G19" s="485">
        <v>69.276125031559616</v>
      </c>
      <c r="H19" s="485"/>
      <c r="I19" s="485">
        <v>19.727637373087997</v>
      </c>
      <c r="J19" s="484"/>
    </row>
    <row r="20" spans="3:12" ht="13.5" customHeight="1">
      <c r="C20" s="489">
        <v>2018</v>
      </c>
      <c r="D20" s="487">
        <v>6.569231606715781</v>
      </c>
      <c r="E20" s="485"/>
      <c r="F20" s="485">
        <v>24.506728719817456</v>
      </c>
      <c r="G20" s="485">
        <v>72.985725402040842</v>
      </c>
      <c r="H20" s="485"/>
      <c r="I20" s="485">
        <v>19.557050187154868</v>
      </c>
      <c r="J20" s="484"/>
    </row>
    <row r="21" spans="3:12" ht="13.5" customHeight="1">
      <c r="C21" s="489">
        <v>2019</v>
      </c>
      <c r="D21" s="487">
        <v>5.727942645648179</v>
      </c>
      <c r="E21" s="485"/>
      <c r="F21" s="485">
        <v>22.779509489565449</v>
      </c>
      <c r="G21" s="485">
        <v>74.803929342496843</v>
      </c>
      <c r="H21" s="485"/>
      <c r="I21" s="485">
        <v>18.722091116102575</v>
      </c>
      <c r="J21" s="484"/>
    </row>
    <row r="22" spans="3:12" ht="13.5" customHeight="1">
      <c r="C22" s="489" t="s">
        <v>449</v>
      </c>
      <c r="D22" s="487">
        <v>3.7261492890964663</v>
      </c>
      <c r="E22" s="485"/>
      <c r="F22" s="485">
        <v>14.015716075689813</v>
      </c>
      <c r="G22" s="485">
        <v>76.445419845409575</v>
      </c>
      <c r="H22" s="485"/>
      <c r="I22" s="485">
        <v>24.325336197085427</v>
      </c>
      <c r="J22" s="484"/>
    </row>
    <row r="23" spans="3:12" ht="13.5" customHeight="1">
      <c r="C23" s="489" t="s">
        <v>426</v>
      </c>
      <c r="D23" s="487">
        <v>3.5289283249908472</v>
      </c>
      <c r="E23" s="485"/>
      <c r="F23" s="485">
        <v>12.089987030346801</v>
      </c>
      <c r="G23" s="485">
        <v>75.07002562532827</v>
      </c>
      <c r="H23" s="485"/>
      <c r="I23" s="485">
        <v>27.224257408905007</v>
      </c>
      <c r="J23" s="484"/>
    </row>
    <row r="24" spans="3:12" s="140" customFormat="1" ht="9" customHeight="1">
      <c r="C24" s="285"/>
      <c r="D24" s="286"/>
      <c r="E24" s="286"/>
      <c r="F24" s="286"/>
      <c r="G24" s="286"/>
      <c r="H24" s="286"/>
      <c r="I24" s="286"/>
      <c r="J24" s="285"/>
    </row>
    <row r="25" spans="3:12" s="140" customFormat="1" ht="9" customHeight="1">
      <c r="C25" s="122"/>
      <c r="D25" s="131"/>
      <c r="E25" s="131"/>
      <c r="F25" s="131"/>
      <c r="G25" s="131"/>
      <c r="H25" s="131"/>
      <c r="I25" s="131"/>
      <c r="J25" s="122"/>
    </row>
    <row r="26" spans="3:12" ht="11.25" customHeight="1">
      <c r="C26" s="163" t="s">
        <v>265</v>
      </c>
      <c r="D26" s="172"/>
      <c r="E26" s="172"/>
      <c r="F26" s="172"/>
      <c r="G26" s="287"/>
      <c r="H26" s="287"/>
      <c r="I26" s="288"/>
      <c r="J26" s="284"/>
    </row>
    <row r="27" spans="3:12" ht="11.25" customHeight="1">
      <c r="C27" s="122" t="s">
        <v>362</v>
      </c>
      <c r="D27" s="172"/>
      <c r="E27" s="172"/>
      <c r="F27" s="172"/>
      <c r="G27" s="287"/>
      <c r="H27" s="287"/>
      <c r="I27" s="288"/>
      <c r="J27" s="284"/>
    </row>
    <row r="28" spans="3:12" ht="11.25" customHeight="1">
      <c r="C28" s="203" t="s">
        <v>218</v>
      </c>
      <c r="D28" s="172"/>
      <c r="E28" s="172"/>
      <c r="F28" s="172"/>
      <c r="G28" s="287"/>
      <c r="H28" s="287"/>
      <c r="I28" s="288"/>
      <c r="J28" s="284"/>
    </row>
    <row r="29" spans="3:12" ht="9" customHeight="1">
      <c r="C29" s="171"/>
      <c r="D29" s="172"/>
      <c r="E29" s="172"/>
      <c r="F29" s="172"/>
      <c r="G29" s="287"/>
      <c r="H29" s="287"/>
      <c r="I29" s="288"/>
      <c r="J29" s="284"/>
    </row>
    <row r="30" spans="3:12" ht="9" customHeight="1">
      <c r="C30" s="122" t="s">
        <v>190</v>
      </c>
      <c r="D30" s="289"/>
      <c r="E30" s="171"/>
      <c r="F30" s="289"/>
      <c r="G30" s="288"/>
      <c r="H30" s="288"/>
      <c r="I30" s="288"/>
      <c r="J30" s="284"/>
    </row>
    <row r="32" spans="3:12" ht="12.75">
      <c r="L32"/>
    </row>
    <row r="33" spans="12:12" ht="12.75" customHeight="1">
      <c r="L33"/>
    </row>
    <row r="34" spans="12:12" ht="12.75">
      <c r="L34"/>
    </row>
    <row r="35" spans="12:12" ht="12.75">
      <c r="L35"/>
    </row>
    <row r="36" spans="12:12" ht="12.75" customHeight="1">
      <c r="L36"/>
    </row>
    <row r="37" spans="12:12" ht="12.75">
      <c r="L37"/>
    </row>
    <row r="38" spans="12:12" ht="12.75">
      <c r="L38"/>
    </row>
    <row r="39" spans="12:12" ht="12.75" customHeight="1">
      <c r="L39"/>
    </row>
    <row r="40" spans="12:12" ht="13.5" customHeight="1">
      <c r="L40"/>
    </row>
    <row r="41" spans="12:12" ht="12.75" customHeight="1">
      <c r="L41"/>
    </row>
    <row r="42" spans="12:12" ht="12.75" customHeight="1">
      <c r="L42"/>
    </row>
    <row r="43" spans="12:12" ht="12.75">
      <c r="L43"/>
    </row>
    <row r="44" spans="12:12" ht="12.75">
      <c r="L44"/>
    </row>
  </sheetData>
  <mergeCells count="9">
    <mergeCell ref="C7:C8"/>
    <mergeCell ref="C2:J2"/>
    <mergeCell ref="C3:J3"/>
    <mergeCell ref="C4:J4"/>
    <mergeCell ref="C5:J5"/>
    <mergeCell ref="D8:E8"/>
    <mergeCell ref="G8:H8"/>
    <mergeCell ref="I8:J8"/>
    <mergeCell ref="D7:J7"/>
  </mergeCells>
  <printOptions horizontalCentered="1"/>
  <pageMargins left="0.59055118110236227" right="0.78740157480314965" top="0.59055118110236227" bottom="0.39370078740157483" header="0" footer="0"/>
  <pageSetup paperSize="9" fitToHeight="2"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48"/>
  </sheetPr>
  <dimension ref="A1:S37"/>
  <sheetViews>
    <sheetView showGridLines="0" workbookViewId="0">
      <selection activeCell="W31" sqref="W31"/>
    </sheetView>
  </sheetViews>
  <sheetFormatPr baseColWidth="10" defaultColWidth="11.42578125" defaultRowHeight="11.25"/>
  <cols>
    <col min="1" max="1" width="12.5703125" style="142" customWidth="1"/>
    <col min="2" max="2" width="11" style="142" customWidth="1"/>
    <col min="3" max="3" width="11.42578125" style="142"/>
    <col min="4" max="4" width="15.85546875" style="142" customWidth="1"/>
    <col min="5" max="5" width="7.42578125" style="142" customWidth="1"/>
    <col min="6" max="6" width="5.42578125" style="142" customWidth="1"/>
    <col min="7" max="7" width="5.28515625" style="142" customWidth="1"/>
    <col min="8" max="8" width="5.140625" style="142" customWidth="1"/>
    <col min="9" max="9" width="5.5703125" style="142" customWidth="1"/>
    <col min="10" max="10" width="8.28515625" style="142" customWidth="1"/>
    <col min="11" max="11" width="4.42578125" style="142" customWidth="1"/>
    <col min="12" max="17" width="11.42578125" style="142"/>
    <col min="18" max="18" width="10.28515625" style="142" customWidth="1"/>
    <col min="19" max="16384" width="11.42578125" style="142"/>
  </cols>
  <sheetData>
    <row r="1" spans="1:19" s="277" customFormat="1" ht="10.5" customHeight="1">
      <c r="B1" s="278"/>
      <c r="C1" s="279"/>
      <c r="D1" s="280"/>
      <c r="E1" s="280"/>
    </row>
    <row r="2" spans="1:19">
      <c r="B2" s="175"/>
      <c r="C2" s="175"/>
      <c r="D2" s="175"/>
      <c r="E2" s="175"/>
    </row>
    <row r="3" spans="1:19">
      <c r="B3" s="175"/>
      <c r="C3" s="175"/>
      <c r="D3" s="175"/>
      <c r="E3" s="175"/>
    </row>
    <row r="4" spans="1:19" ht="45">
      <c r="B4" s="237" t="s">
        <v>35</v>
      </c>
      <c r="C4" s="237" t="s">
        <v>36</v>
      </c>
      <c r="D4" s="237" t="s">
        <v>80</v>
      </c>
      <c r="E4" s="237" t="s">
        <v>20</v>
      </c>
    </row>
    <row r="5" spans="1:19" s="140" customFormat="1" ht="12.75">
      <c r="A5" s="122"/>
      <c r="B5" s="131"/>
      <c r="C5" s="124"/>
      <c r="D5" s="131"/>
      <c r="E5" s="131"/>
    </row>
    <row r="6" spans="1:19" s="140" customFormat="1" ht="12.75">
      <c r="A6" s="122" t="s">
        <v>184</v>
      </c>
      <c r="B6" s="276">
        <v>19.120108107827992</v>
      </c>
      <c r="C6" s="190">
        <v>21.365321239110383</v>
      </c>
      <c r="D6" s="276">
        <v>58.661309024742806</v>
      </c>
      <c r="E6" s="276">
        <v>28.042003591727266</v>
      </c>
    </row>
    <row r="7" spans="1:19" s="140" customFormat="1" ht="12.75">
      <c r="A7" s="122" t="s">
        <v>189</v>
      </c>
      <c r="B7" s="137">
        <v>18.300970485043891</v>
      </c>
      <c r="C7" s="136">
        <v>21.717022904113257</v>
      </c>
      <c r="D7" s="137">
        <v>60.312545546041477</v>
      </c>
      <c r="E7" s="137">
        <v>24.983993419267616</v>
      </c>
    </row>
    <row r="8" spans="1:19" ht="12.75">
      <c r="A8" s="389" t="s">
        <v>191</v>
      </c>
      <c r="B8" s="393">
        <v>15.095665476372933</v>
      </c>
      <c r="C8" s="394">
        <v>19.976466356866862</v>
      </c>
      <c r="D8" s="393">
        <v>63.163602376872404</v>
      </c>
      <c r="E8" s="393">
        <v>29.264401505474247</v>
      </c>
    </row>
    <row r="9" spans="1:19" ht="12.75">
      <c r="A9" s="146" t="s">
        <v>194</v>
      </c>
      <c r="B9" s="137">
        <v>15.85432174046745</v>
      </c>
      <c r="C9" s="136">
        <v>24.693963415716649</v>
      </c>
      <c r="D9" s="137">
        <v>59.717690240010072</v>
      </c>
      <c r="E9" s="137">
        <v>25.751302701644995</v>
      </c>
    </row>
    <row r="10" spans="1:19" ht="12.75">
      <c r="A10" s="122" t="s">
        <v>201</v>
      </c>
      <c r="B10" s="137">
        <v>14.617281837750509</v>
      </c>
      <c r="C10" s="136">
        <v>22.105395251519159</v>
      </c>
      <c r="D10" s="137">
        <v>60.340411680845499</v>
      </c>
      <c r="E10" s="137">
        <v>23.654254329335018</v>
      </c>
    </row>
    <row r="11" spans="1:19" ht="12.75">
      <c r="A11" s="122" t="s">
        <v>216</v>
      </c>
      <c r="B11" s="137">
        <v>14.368315930305236</v>
      </c>
      <c r="C11" s="136">
        <v>20.466986290767831</v>
      </c>
      <c r="D11" s="137">
        <v>65.433942607287321</v>
      </c>
      <c r="E11" s="137">
        <v>21.952387909165878</v>
      </c>
      <c r="F11" s="153"/>
      <c r="G11" s="153"/>
      <c r="H11" s="153"/>
      <c r="I11" s="153"/>
      <c r="J11" s="153"/>
      <c r="K11" s="153"/>
      <c r="L11" s="866" t="s">
        <v>228</v>
      </c>
      <c r="M11" s="866"/>
      <c r="N11" s="866"/>
      <c r="O11" s="866"/>
      <c r="P11" s="866"/>
      <c r="Q11" s="866"/>
      <c r="R11" s="866"/>
    </row>
    <row r="12" spans="1:19" ht="12.75">
      <c r="A12" s="389" t="s">
        <v>223</v>
      </c>
      <c r="B12" s="391">
        <v>16.05625332693155</v>
      </c>
      <c r="C12" s="392">
        <v>18.120038000584525</v>
      </c>
      <c r="D12" s="391">
        <v>62.871141887867196</v>
      </c>
      <c r="E12" s="391">
        <v>25.66204596207281</v>
      </c>
      <c r="K12" s="140"/>
      <c r="L12" s="866"/>
      <c r="M12" s="866"/>
      <c r="N12" s="866"/>
      <c r="O12" s="866"/>
      <c r="P12" s="866"/>
      <c r="Q12" s="866"/>
      <c r="R12" s="866"/>
      <c r="S12" s="140"/>
    </row>
    <row r="13" spans="1:19" ht="12.75">
      <c r="A13" s="155"/>
      <c r="B13" s="196"/>
      <c r="C13" s="177"/>
      <c r="D13" s="283"/>
      <c r="E13" s="196"/>
      <c r="K13" s="140"/>
      <c r="L13" s="140"/>
      <c r="M13" s="140"/>
      <c r="N13" s="140"/>
      <c r="O13" s="140"/>
      <c r="P13" s="140"/>
      <c r="Q13" s="140"/>
      <c r="R13" s="140"/>
      <c r="S13" s="140"/>
    </row>
    <row r="14" spans="1:19" ht="12.75">
      <c r="A14" s="191"/>
      <c r="B14" s="196"/>
      <c r="C14" s="177"/>
      <c r="D14" s="196"/>
      <c r="E14" s="196"/>
      <c r="K14" s="140"/>
      <c r="L14" s="140"/>
      <c r="M14" s="140"/>
      <c r="N14" s="140"/>
      <c r="O14" s="140"/>
      <c r="P14" s="140"/>
      <c r="Q14" s="140"/>
      <c r="R14" s="140"/>
      <c r="S14" s="140"/>
    </row>
    <row r="15" spans="1:19" ht="12.75">
      <c r="A15" s="155"/>
      <c r="B15" s="196"/>
      <c r="C15" s="177"/>
      <c r="D15" s="196"/>
      <c r="E15" s="196"/>
      <c r="K15" s="140"/>
      <c r="L15" s="140"/>
      <c r="M15" s="140"/>
      <c r="N15" s="140"/>
      <c r="O15" s="140"/>
      <c r="P15" s="140"/>
      <c r="Q15" s="140"/>
      <c r="R15" s="140"/>
      <c r="S15" s="140"/>
    </row>
    <row r="16" spans="1:19" ht="12.75">
      <c r="A16" s="155"/>
      <c r="B16" s="196"/>
      <c r="C16" s="177"/>
      <c r="D16" s="196"/>
      <c r="E16" s="196"/>
      <c r="K16" s="140"/>
      <c r="L16" s="140"/>
      <c r="M16" s="140"/>
      <c r="N16" s="140"/>
      <c r="O16" s="140"/>
      <c r="P16" s="140"/>
      <c r="Q16" s="140"/>
      <c r="R16" s="140"/>
      <c r="S16" s="140"/>
    </row>
    <row r="17" spans="1:19" ht="12.75">
      <c r="A17" s="155"/>
      <c r="B17" s="196"/>
      <c r="C17" s="177"/>
      <c r="D17" s="196"/>
      <c r="E17" s="196"/>
      <c r="F17" s="153"/>
      <c r="G17" s="153"/>
      <c r="H17" s="153"/>
      <c r="I17" s="153"/>
      <c r="J17" s="153"/>
      <c r="K17" s="203"/>
      <c r="L17" s="140"/>
      <c r="M17" s="140"/>
      <c r="N17" s="140"/>
      <c r="O17" s="140"/>
      <c r="P17" s="140"/>
      <c r="Q17" s="140"/>
      <c r="R17" s="140"/>
      <c r="S17" s="140"/>
    </row>
    <row r="18" spans="1:19" ht="12.75">
      <c r="A18" s="146"/>
      <c r="B18" s="276"/>
      <c r="C18" s="190"/>
      <c r="D18" s="276"/>
      <c r="E18" s="276"/>
      <c r="K18" s="140"/>
      <c r="L18" s="140"/>
      <c r="M18" s="140"/>
      <c r="N18" s="140"/>
      <c r="O18" s="140"/>
      <c r="P18" s="140"/>
      <c r="Q18" s="140"/>
      <c r="R18" s="140"/>
      <c r="S18" s="140"/>
    </row>
    <row r="19" spans="1:19">
      <c r="K19" s="140"/>
      <c r="L19" s="140"/>
      <c r="M19" s="140"/>
      <c r="N19" s="140"/>
      <c r="O19" s="140"/>
      <c r="P19" s="140"/>
      <c r="Q19" s="140"/>
      <c r="R19" s="140"/>
      <c r="S19" s="140"/>
    </row>
    <row r="20" spans="1:19">
      <c r="K20" s="140"/>
      <c r="L20" s="140"/>
      <c r="M20" s="140"/>
      <c r="N20" s="140"/>
      <c r="O20" s="140"/>
      <c r="P20" s="140"/>
      <c r="Q20" s="140"/>
      <c r="R20" s="140"/>
      <c r="S20" s="140"/>
    </row>
    <row r="21" spans="1:19">
      <c r="K21" s="140"/>
      <c r="L21" s="140"/>
      <c r="M21" s="140"/>
      <c r="N21" s="140"/>
      <c r="O21" s="140"/>
      <c r="P21" s="140"/>
      <c r="Q21" s="140"/>
      <c r="R21" s="140"/>
      <c r="S21" s="140"/>
    </row>
    <row r="22" spans="1:19">
      <c r="K22" s="140"/>
      <c r="L22" s="140"/>
      <c r="M22" s="140"/>
      <c r="N22" s="140"/>
      <c r="O22" s="140"/>
      <c r="P22" s="140"/>
      <c r="Q22" s="140"/>
      <c r="R22" s="140"/>
      <c r="S22" s="140"/>
    </row>
    <row r="23" spans="1:19">
      <c r="K23" s="140"/>
      <c r="L23" s="140"/>
      <c r="M23" s="140"/>
      <c r="N23" s="140"/>
      <c r="O23" s="140"/>
      <c r="P23" s="140"/>
      <c r="Q23" s="140"/>
      <c r="R23" s="140"/>
      <c r="S23" s="140"/>
    </row>
    <row r="24" spans="1:19">
      <c r="K24" s="140"/>
      <c r="L24" s="140"/>
      <c r="M24" s="140"/>
      <c r="N24" s="140"/>
      <c r="O24" s="140"/>
      <c r="P24" s="140"/>
      <c r="Q24" s="140"/>
      <c r="R24" s="140"/>
      <c r="S24" s="140"/>
    </row>
    <row r="25" spans="1:19">
      <c r="B25" s="143"/>
      <c r="C25" s="143"/>
      <c r="D25" s="143"/>
      <c r="E25" s="143"/>
      <c r="K25" s="140"/>
      <c r="L25" s="140"/>
      <c r="M25" s="140"/>
      <c r="N25" s="140"/>
      <c r="O25" s="140"/>
      <c r="P25" s="140"/>
      <c r="Q25" s="140"/>
      <c r="R25" s="140"/>
      <c r="S25" s="140"/>
    </row>
    <row r="26" spans="1:19">
      <c r="K26" s="140"/>
      <c r="L26" s="140"/>
      <c r="M26" s="140"/>
      <c r="N26" s="140"/>
      <c r="O26" s="140"/>
      <c r="P26" s="140"/>
      <c r="Q26" s="140"/>
      <c r="R26" s="140"/>
      <c r="S26" s="140"/>
    </row>
    <row r="27" spans="1:19" ht="12.75">
      <c r="A27" s="164"/>
      <c r="B27" s="164"/>
      <c r="C27" s="164"/>
      <c r="D27" s="164"/>
      <c r="E27" s="164"/>
      <c r="F27" s="164"/>
      <c r="G27" s="164"/>
      <c r="H27" s="164"/>
      <c r="I27" s="164"/>
      <c r="J27" s="164"/>
      <c r="K27" s="163"/>
      <c r="L27" s="163"/>
      <c r="M27" s="140"/>
      <c r="N27" s="140"/>
      <c r="O27" s="140"/>
      <c r="P27" s="140"/>
      <c r="Q27" s="140"/>
      <c r="R27" s="140"/>
      <c r="S27" s="140"/>
    </row>
    <row r="28" spans="1:19" s="140" customFormat="1"/>
    <row r="29" spans="1:19" s="140" customFormat="1"/>
    <row r="30" spans="1:19" s="140" customFormat="1"/>
    <row r="31" spans="1:19" s="140" customFormat="1" ht="3.75" customHeight="1"/>
    <row r="32" spans="1:19" s="140" customFormat="1"/>
    <row r="33" s="140" customFormat="1"/>
    <row r="34" s="140" customFormat="1"/>
    <row r="35" s="140" customFormat="1"/>
    <row r="36" s="140" customFormat="1"/>
    <row r="37" s="140" customFormat="1"/>
  </sheetData>
  <mergeCells count="2">
    <mergeCell ref="L12:R12"/>
    <mergeCell ref="L11:R11"/>
  </mergeCells>
  <printOptions horizontalCentered="1"/>
  <pageMargins left="0.59055118110236227" right="0.78740157480314965" top="0.59055118110236227" bottom="0.39370078740157483" header="0" footer="0"/>
  <pageSetup paperSize="9" scale="96" fitToHeight="2"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7" tint="0.39997558519241921"/>
    <pageSetUpPr fitToPage="1"/>
  </sheetPr>
  <dimension ref="B2:S55"/>
  <sheetViews>
    <sheetView showGridLines="0" zoomScaleSheetLayoutView="100" workbookViewId="0">
      <selection activeCell="T29" sqref="T29"/>
    </sheetView>
  </sheetViews>
  <sheetFormatPr baseColWidth="10" defaultRowHeight="12.75"/>
  <cols>
    <col min="1" max="1" width="2.140625" customWidth="1"/>
    <col min="2" max="2" width="20" customWidth="1"/>
    <col min="3" max="3" width="6.85546875" customWidth="1"/>
    <col min="4" max="4" width="8.5703125" customWidth="1"/>
    <col min="5" max="5" width="7.42578125" customWidth="1"/>
    <col min="6" max="6" width="10.140625" customWidth="1"/>
    <col min="7" max="7" width="8.85546875" customWidth="1"/>
    <col min="8" max="8" width="9.85546875" customWidth="1"/>
    <col min="9" max="9" width="5.28515625" customWidth="1"/>
    <col min="10" max="10" width="3" customWidth="1"/>
    <col min="11" max="11" width="5.42578125" customWidth="1"/>
    <col min="12" max="12" width="2.7109375" customWidth="1"/>
    <col min="13" max="14" width="6.85546875" customWidth="1"/>
    <col min="15" max="19" width="7.28515625" customWidth="1"/>
  </cols>
  <sheetData>
    <row r="2" spans="2:16">
      <c r="B2" s="1035" t="s">
        <v>338</v>
      </c>
      <c r="C2" s="1035"/>
      <c r="D2" s="1035"/>
      <c r="E2" s="1035"/>
      <c r="F2" s="1035"/>
      <c r="G2" s="1035"/>
      <c r="H2" s="1035"/>
      <c r="I2" s="1035"/>
      <c r="J2" s="1035"/>
      <c r="K2" s="1035"/>
      <c r="L2" s="1004"/>
    </row>
    <row r="3" spans="2:16" ht="12.75" customHeight="1">
      <c r="B3" s="1036" t="s">
        <v>357</v>
      </c>
      <c r="C3" s="1036"/>
      <c r="D3" s="1036"/>
      <c r="E3" s="1036"/>
      <c r="F3" s="1036"/>
      <c r="G3" s="1036"/>
      <c r="H3" s="1036"/>
      <c r="I3" s="1036"/>
      <c r="J3" s="1036"/>
      <c r="K3" s="1036"/>
      <c r="L3" s="1004"/>
      <c r="M3" s="458"/>
    </row>
    <row r="4" spans="2:16" ht="13.5" customHeight="1">
      <c r="B4" s="1036" t="s">
        <v>425</v>
      </c>
      <c r="C4" s="1036"/>
      <c r="D4" s="1036"/>
      <c r="E4" s="1036"/>
      <c r="F4" s="1036"/>
      <c r="G4" s="1036"/>
      <c r="H4" s="1036"/>
      <c r="I4" s="1036"/>
      <c r="J4" s="1036"/>
      <c r="K4" s="1036"/>
      <c r="L4" s="1004"/>
    </row>
    <row r="5" spans="2:16" s="79" customFormat="1">
      <c r="B5" s="1037" t="s">
        <v>267</v>
      </c>
      <c r="C5" s="1037"/>
      <c r="D5" s="1037"/>
      <c r="E5" s="1037"/>
      <c r="F5" s="1037"/>
      <c r="G5" s="1037"/>
      <c r="H5" s="1037"/>
      <c r="I5" s="1037"/>
      <c r="J5" s="1037"/>
      <c r="K5" s="1037"/>
      <c r="L5" s="1004"/>
    </row>
    <row r="6" spans="2:16" s="79" customFormat="1" ht="7.5" customHeight="1">
      <c r="B6" s="861"/>
      <c r="C6" s="861"/>
      <c r="D6" s="90"/>
      <c r="E6" s="90"/>
      <c r="F6" s="90"/>
      <c r="G6" s="90"/>
      <c r="H6" s="459"/>
      <c r="I6" s="56"/>
      <c r="J6" s="56"/>
      <c r="K6" s="56"/>
    </row>
    <row r="7" spans="2:16" s="79" customFormat="1" ht="16.5" customHeight="1">
      <c r="B7" s="1045" t="s">
        <v>360</v>
      </c>
      <c r="C7" s="1046" t="s">
        <v>15</v>
      </c>
      <c r="D7" s="1046"/>
      <c r="E7" s="1046" t="s">
        <v>400</v>
      </c>
      <c r="F7" s="1046"/>
      <c r="G7" s="1046" t="s">
        <v>318</v>
      </c>
      <c r="H7" s="1046"/>
      <c r="I7" s="1038" t="s">
        <v>61</v>
      </c>
      <c r="J7" s="1039"/>
      <c r="K7" s="1039"/>
      <c r="L7" s="1040"/>
      <c r="O7" s="853"/>
      <c r="P7" s="853"/>
    </row>
    <row r="8" spans="2:16" s="79" customFormat="1" ht="11.25" customHeight="1">
      <c r="B8" s="1045"/>
      <c r="C8" s="1046"/>
      <c r="D8" s="1046"/>
      <c r="E8" s="1046"/>
      <c r="F8" s="1046"/>
      <c r="G8" s="1046"/>
      <c r="H8" s="1046"/>
      <c r="I8" s="1041"/>
      <c r="J8" s="1042"/>
      <c r="K8" s="1042"/>
      <c r="L8" s="1043"/>
      <c r="O8" s="853"/>
      <c r="P8" s="853"/>
    </row>
    <row r="9" spans="2:16" s="79" customFormat="1" ht="38.25" customHeight="1">
      <c r="B9" s="1045"/>
      <c r="C9" s="510" t="s">
        <v>249</v>
      </c>
      <c r="D9" s="510" t="s">
        <v>250</v>
      </c>
      <c r="E9" s="510" t="s">
        <v>249</v>
      </c>
      <c r="F9" s="510" t="s">
        <v>250</v>
      </c>
      <c r="G9" s="510" t="s">
        <v>249</v>
      </c>
      <c r="H9" s="510" t="s">
        <v>250</v>
      </c>
      <c r="I9" s="1044" t="s">
        <v>249</v>
      </c>
      <c r="J9" s="1030"/>
      <c r="K9" s="1044" t="s">
        <v>250</v>
      </c>
      <c r="L9" s="1002"/>
      <c r="O9" s="447"/>
      <c r="P9" s="447"/>
    </row>
    <row r="10" spans="2:16" ht="6.75" customHeight="1">
      <c r="B10" s="511"/>
      <c r="C10" s="512"/>
      <c r="D10" s="513"/>
      <c r="E10" s="514"/>
      <c r="F10" s="514"/>
      <c r="G10" s="513"/>
      <c r="H10" s="513"/>
      <c r="I10" s="513"/>
      <c r="J10" s="513"/>
      <c r="K10" s="95"/>
      <c r="L10" s="79"/>
      <c r="M10" s="79"/>
      <c r="N10" s="79"/>
      <c r="O10" s="460"/>
      <c r="P10" s="65"/>
    </row>
    <row r="11" spans="2:16" ht="15" customHeight="1">
      <c r="B11" s="622">
        <v>2008</v>
      </c>
      <c r="C11" s="515">
        <v>54.087358674509325</v>
      </c>
      <c r="D11" s="515">
        <v>45.912641325491194</v>
      </c>
      <c r="E11" s="515">
        <v>63.594061911709346</v>
      </c>
      <c r="F11" s="515">
        <v>36.405938088291165</v>
      </c>
      <c r="G11" s="515">
        <v>55.805579689630235</v>
      </c>
      <c r="H11" s="515">
        <v>44.194420310368507</v>
      </c>
      <c r="I11" s="556">
        <v>40.631459770937198</v>
      </c>
      <c r="J11" s="556"/>
      <c r="K11" s="556">
        <v>59.368540229061082</v>
      </c>
      <c r="L11" s="79"/>
      <c r="M11" s="79"/>
      <c r="N11" s="79"/>
      <c r="O11" s="447"/>
      <c r="P11" s="447"/>
    </row>
    <row r="12" spans="2:16" ht="15" customHeight="1">
      <c r="B12" s="622">
        <v>2009</v>
      </c>
      <c r="C12" s="515">
        <v>62.959359902059084</v>
      </c>
      <c r="D12" s="515">
        <v>37.040640097942926</v>
      </c>
      <c r="E12" s="515">
        <v>65.58841861075561</v>
      </c>
      <c r="F12" s="515">
        <v>34.411581389243054</v>
      </c>
      <c r="G12" s="515">
        <v>63.254228245730324</v>
      </c>
      <c r="H12" s="515">
        <v>36.74577175426915</v>
      </c>
      <c r="I12" s="556">
        <v>59.647442148095799</v>
      </c>
      <c r="J12" s="556"/>
      <c r="K12" s="556">
        <v>40.352557851904521</v>
      </c>
      <c r="L12" s="79"/>
      <c r="M12" s="79"/>
      <c r="N12" s="79"/>
      <c r="O12" s="447"/>
      <c r="P12" s="447"/>
    </row>
    <row r="13" spans="2:16" ht="15" customHeight="1">
      <c r="B13" s="622">
        <v>2010</v>
      </c>
      <c r="C13" s="515">
        <v>67.728733908025816</v>
      </c>
      <c r="D13" s="515">
        <v>32.271266091974752</v>
      </c>
      <c r="E13" s="515">
        <v>66.564088685466544</v>
      </c>
      <c r="F13" s="515">
        <v>33.435911314533378</v>
      </c>
      <c r="G13" s="515">
        <v>69.117654821371517</v>
      </c>
      <c r="H13" s="515">
        <v>30.882345178627325</v>
      </c>
      <c r="I13" s="556">
        <v>66.98099983002777</v>
      </c>
      <c r="J13" s="556"/>
      <c r="K13" s="556">
        <v>33.019000169971875</v>
      </c>
      <c r="L13" s="79"/>
      <c r="M13" s="79"/>
      <c r="N13" s="79"/>
      <c r="O13" s="447"/>
      <c r="P13" s="447"/>
    </row>
    <row r="14" spans="2:16" ht="15" customHeight="1">
      <c r="B14" s="622">
        <v>2011</v>
      </c>
      <c r="C14" s="515">
        <v>68.03840359427646</v>
      </c>
      <c r="D14" s="515">
        <v>31.96159640572326</v>
      </c>
      <c r="E14" s="515">
        <v>66.528982913343071</v>
      </c>
      <c r="F14" s="515">
        <v>33.471017086656488</v>
      </c>
      <c r="G14" s="515">
        <v>67.004522271928835</v>
      </c>
      <c r="H14" s="515">
        <v>32.99547772807388</v>
      </c>
      <c r="I14" s="556">
        <v>71.397242739042639</v>
      </c>
      <c r="J14" s="556"/>
      <c r="K14" s="556">
        <v>28.602757260961383</v>
      </c>
      <c r="L14" s="79"/>
      <c r="M14" s="79"/>
      <c r="N14" s="79"/>
      <c r="O14" s="447"/>
      <c r="P14" s="447"/>
    </row>
    <row r="15" spans="2:16" ht="15" customHeight="1">
      <c r="B15" s="622">
        <v>2012</v>
      </c>
      <c r="C15" s="515">
        <v>67.948568644365551</v>
      </c>
      <c r="D15" s="515">
        <v>32.051431355643722</v>
      </c>
      <c r="E15" s="515">
        <v>70.515520933205622</v>
      </c>
      <c r="F15" s="515">
        <v>29.484479066794634</v>
      </c>
      <c r="G15" s="515">
        <v>65.021155765440625</v>
      </c>
      <c r="H15" s="515">
        <v>34.978844234558146</v>
      </c>
      <c r="I15" s="556">
        <v>69.402483977372015</v>
      </c>
      <c r="J15" s="556"/>
      <c r="K15" s="556">
        <v>30.597516022635578</v>
      </c>
      <c r="L15" s="79"/>
      <c r="M15" s="79"/>
      <c r="N15" s="79"/>
      <c r="O15" s="65"/>
      <c r="P15" s="65"/>
    </row>
    <row r="16" spans="2:16" ht="15" customHeight="1">
      <c r="B16" s="622">
        <v>2013</v>
      </c>
      <c r="C16" s="515">
        <v>71.917021696438425</v>
      </c>
      <c r="D16" s="515">
        <v>28.082978303561422</v>
      </c>
      <c r="E16" s="515">
        <v>74.79628393831041</v>
      </c>
      <c r="F16" s="515">
        <v>25.203716061690084</v>
      </c>
      <c r="G16" s="515">
        <v>68.981566998426416</v>
      </c>
      <c r="H16" s="515">
        <v>31.018433001574685</v>
      </c>
      <c r="I16" s="556">
        <v>72.726832034570833</v>
      </c>
      <c r="J16" s="556"/>
      <c r="K16" s="556">
        <v>27.273167965428975</v>
      </c>
      <c r="L16" s="79"/>
      <c r="M16" s="79"/>
      <c r="N16" s="79"/>
      <c r="O16" s="65"/>
      <c r="P16" s="65"/>
    </row>
    <row r="17" spans="2:19" ht="15" customHeight="1">
      <c r="B17" s="623">
        <v>2014</v>
      </c>
      <c r="C17" s="515">
        <v>75.537541330155449</v>
      </c>
      <c r="D17" s="515">
        <v>24.462458669846455</v>
      </c>
      <c r="E17" s="515">
        <v>77.829297577413229</v>
      </c>
      <c r="F17" s="515">
        <v>22.170702422585865</v>
      </c>
      <c r="G17" s="515">
        <v>72.742152537073252</v>
      </c>
      <c r="H17" s="515">
        <v>27.257847462926243</v>
      </c>
      <c r="I17" s="556">
        <v>77.026607857356382</v>
      </c>
      <c r="J17" s="556"/>
      <c r="K17" s="556">
        <v>22.97339214264349</v>
      </c>
      <c r="L17" s="79"/>
      <c r="M17" s="79"/>
      <c r="N17" s="79"/>
      <c r="O17" s="56"/>
      <c r="P17" s="56"/>
    </row>
    <row r="18" spans="2:19" ht="15" customHeight="1">
      <c r="B18" s="623">
        <v>2015</v>
      </c>
      <c r="C18" s="515">
        <v>79.19972959407751</v>
      </c>
      <c r="D18" s="515">
        <v>20.800270405922667</v>
      </c>
      <c r="E18" s="515">
        <v>79.439043569482422</v>
      </c>
      <c r="F18" s="515">
        <v>20.560956430517795</v>
      </c>
      <c r="G18" s="515">
        <v>77.539112880547265</v>
      </c>
      <c r="H18" s="515">
        <v>22.460887119453183</v>
      </c>
      <c r="I18" s="556">
        <v>81.627257955016916</v>
      </c>
      <c r="J18" s="556"/>
      <c r="K18" s="556">
        <v>18.372742044982509</v>
      </c>
      <c r="L18" s="79"/>
      <c r="M18" s="79"/>
      <c r="N18" s="79"/>
      <c r="O18" s="56"/>
      <c r="P18" s="56"/>
    </row>
    <row r="19" spans="2:19" ht="15" customHeight="1">
      <c r="B19" s="623">
        <v>2016</v>
      </c>
      <c r="C19" s="515">
        <v>81.288778043446882</v>
      </c>
      <c r="D19" s="515">
        <v>18.711221956554951</v>
      </c>
      <c r="E19" s="515">
        <v>82.20948913638631</v>
      </c>
      <c r="F19" s="515">
        <v>17.790510863613164</v>
      </c>
      <c r="G19" s="515">
        <v>79.497786420417469</v>
      </c>
      <c r="H19" s="515">
        <v>20.502213579583092</v>
      </c>
      <c r="I19" s="556">
        <v>83.118470671044079</v>
      </c>
      <c r="J19" s="556"/>
      <c r="K19" s="556">
        <v>16.881529328955349</v>
      </c>
      <c r="L19" s="79"/>
      <c r="M19" s="79"/>
      <c r="N19" s="79"/>
      <c r="O19" s="56"/>
      <c r="P19" s="56"/>
    </row>
    <row r="20" spans="2:19" ht="15" customHeight="1">
      <c r="B20" s="623">
        <v>2017</v>
      </c>
      <c r="C20" s="515">
        <v>82.443471546260696</v>
      </c>
      <c r="D20" s="515">
        <v>17.556528453739869</v>
      </c>
      <c r="E20" s="515">
        <v>83.734692705237748</v>
      </c>
      <c r="F20" s="515">
        <v>16.265307294762156</v>
      </c>
      <c r="G20" s="515">
        <v>80.368201144342152</v>
      </c>
      <c r="H20" s="515">
        <v>19.631798855657632</v>
      </c>
      <c r="I20" s="556">
        <v>84.390271966099036</v>
      </c>
      <c r="J20" s="556"/>
      <c r="K20" s="556">
        <v>15.60972803390079</v>
      </c>
      <c r="L20" s="79"/>
      <c r="M20" s="79"/>
      <c r="N20" s="79"/>
      <c r="O20" s="56"/>
      <c r="P20" s="56"/>
    </row>
    <row r="21" spans="2:19" ht="15" customHeight="1">
      <c r="B21" s="489">
        <v>2018</v>
      </c>
      <c r="C21" s="515">
        <v>82.569746083545766</v>
      </c>
      <c r="D21" s="515">
        <v>17.430253916454227</v>
      </c>
      <c r="E21" s="515">
        <v>82.354050401253886</v>
      </c>
      <c r="F21" s="515">
        <v>17.645949598746107</v>
      </c>
      <c r="G21" s="515">
        <v>80.735821153552976</v>
      </c>
      <c r="H21" s="515">
        <v>19.264178846447024</v>
      </c>
      <c r="I21" s="556">
        <v>86.215203827843297</v>
      </c>
      <c r="J21" s="556"/>
      <c r="K21" s="556">
        <v>13.784796172156696</v>
      </c>
      <c r="L21" s="79"/>
      <c r="M21" s="79"/>
      <c r="N21" s="79"/>
      <c r="O21" s="56"/>
      <c r="P21" s="56"/>
    </row>
    <row r="22" spans="2:19" ht="15" customHeight="1">
      <c r="B22" s="623">
        <v>2019</v>
      </c>
      <c r="C22" s="515">
        <v>83.067040965335011</v>
      </c>
      <c r="D22" s="515">
        <v>16.932959034660726</v>
      </c>
      <c r="E22" s="515">
        <v>82.79897995894973</v>
      </c>
      <c r="F22" s="515">
        <v>17.201020041050331</v>
      </c>
      <c r="G22" s="515">
        <v>80.954888640418176</v>
      </c>
      <c r="H22" s="515">
        <v>19.045111359582098</v>
      </c>
      <c r="I22" s="556">
        <v>87.26614297882287</v>
      </c>
      <c r="J22" s="556"/>
      <c r="K22" s="556">
        <v>12.7338570211766</v>
      </c>
      <c r="L22" s="79"/>
      <c r="M22" s="79"/>
      <c r="N22" s="79"/>
      <c r="O22" s="56"/>
      <c r="P22" s="56"/>
    </row>
    <row r="23" spans="2:19" ht="15" customHeight="1">
      <c r="B23" s="489">
        <v>2020</v>
      </c>
      <c r="C23" s="515">
        <v>84.927469571050537</v>
      </c>
      <c r="D23" s="515">
        <v>15.072530428949465</v>
      </c>
      <c r="E23" s="515">
        <v>85.569203122033372</v>
      </c>
      <c r="F23" s="515">
        <v>14.430796877966626</v>
      </c>
      <c r="G23" s="515">
        <v>82.577109089124079</v>
      </c>
      <c r="H23" s="515">
        <v>17.422890910875928</v>
      </c>
      <c r="I23" s="556">
        <v>88.809384041135473</v>
      </c>
      <c r="J23" s="556"/>
      <c r="K23" s="556">
        <v>11.190615958864523</v>
      </c>
      <c r="L23" s="79"/>
      <c r="M23" s="79"/>
      <c r="N23" s="79"/>
      <c r="O23" s="56"/>
      <c r="P23" s="56"/>
    </row>
    <row r="24" spans="2:19" ht="15" customHeight="1">
      <c r="B24" s="489" t="s">
        <v>426</v>
      </c>
      <c r="C24" s="515">
        <v>86.091283639970413</v>
      </c>
      <c r="D24" s="515">
        <v>13.908716360029915</v>
      </c>
      <c r="E24" s="515">
        <v>85.969204996107479</v>
      </c>
      <c r="F24" s="515">
        <v>14.030795003892713</v>
      </c>
      <c r="G24" s="515">
        <v>85.095573386706576</v>
      </c>
      <c r="H24" s="515">
        <v>14.904426613293568</v>
      </c>
      <c r="I24" s="556">
        <v>88.645353876793493</v>
      </c>
      <c r="J24" s="556"/>
      <c r="K24" s="556">
        <v>11.354646123206411</v>
      </c>
      <c r="L24" s="79"/>
      <c r="M24" s="79"/>
      <c r="N24" s="79"/>
      <c r="O24" s="56"/>
      <c r="P24" s="56"/>
    </row>
    <row r="25" spans="2:19" ht="3.95" customHeight="1">
      <c r="B25" s="517"/>
      <c r="C25" s="517"/>
      <c r="D25" s="517"/>
      <c r="E25" s="517"/>
      <c r="F25" s="517"/>
      <c r="G25" s="517"/>
      <c r="H25" s="517"/>
      <c r="I25" s="517"/>
      <c r="J25" s="517"/>
      <c r="K25" s="517"/>
      <c r="L25" s="480"/>
    </row>
    <row r="26" spans="2:19" ht="3.95" customHeight="1">
      <c r="B26" s="559"/>
      <c r="C26" s="559"/>
      <c r="D26" s="559"/>
      <c r="E26" s="559"/>
      <c r="F26" s="559"/>
      <c r="G26" s="559"/>
      <c r="H26" s="559"/>
      <c r="I26" s="559"/>
      <c r="J26" s="559"/>
      <c r="K26" s="559"/>
    </row>
    <row r="27" spans="2:19" ht="15" customHeight="1">
      <c r="B27" s="561" t="s">
        <v>401</v>
      </c>
      <c r="C27" s="559"/>
      <c r="D27" s="559"/>
      <c r="E27" s="559"/>
      <c r="F27" s="559"/>
      <c r="G27" s="559"/>
      <c r="H27" s="559"/>
      <c r="I27" s="559"/>
      <c r="J27" s="559"/>
      <c r="K27" s="559"/>
    </row>
    <row r="28" spans="2:19" ht="12" customHeight="1">
      <c r="B28" s="561" t="s">
        <v>315</v>
      </c>
      <c r="C28" s="67"/>
      <c r="D28" s="67"/>
      <c r="E28" s="67"/>
      <c r="F28" s="67"/>
      <c r="G28" s="55"/>
      <c r="H28" s="55"/>
      <c r="I28" s="55"/>
      <c r="J28" s="55"/>
      <c r="K28" s="55"/>
    </row>
    <row r="29" spans="2:19" ht="12" customHeight="1">
      <c r="B29" s="122" t="s">
        <v>161</v>
      </c>
      <c r="C29" s="67"/>
      <c r="D29" s="67"/>
      <c r="E29" s="67"/>
      <c r="F29" s="67"/>
      <c r="G29" s="55"/>
      <c r="H29" s="55"/>
      <c r="I29" s="55"/>
      <c r="J29" s="55"/>
      <c r="K29" s="55"/>
    </row>
    <row r="30" spans="2:19" ht="12" customHeight="1">
      <c r="B30" s="73" t="s">
        <v>218</v>
      </c>
      <c r="C30" s="67"/>
      <c r="D30" s="67"/>
      <c r="E30" s="67"/>
      <c r="F30" s="67"/>
      <c r="G30" s="55"/>
      <c r="H30" s="55"/>
      <c r="I30" s="55"/>
      <c r="J30" s="55"/>
      <c r="K30" s="55"/>
      <c r="M30" s="79"/>
      <c r="N30" s="79"/>
    </row>
    <row r="31" spans="2:19">
      <c r="G31" s="464"/>
      <c r="I31" s="79"/>
      <c r="J31" s="79"/>
      <c r="K31" s="79"/>
      <c r="M31" s="79"/>
      <c r="N31" s="79"/>
    </row>
    <row r="32" spans="2:19">
      <c r="I32" s="79"/>
      <c r="J32" s="79"/>
      <c r="K32" s="79"/>
      <c r="L32" s="601"/>
      <c r="M32" s="601"/>
      <c r="N32" s="601"/>
      <c r="O32" s="601"/>
      <c r="P32" s="601"/>
      <c r="Q32" s="601"/>
      <c r="R32" s="601"/>
      <c r="S32" s="601"/>
    </row>
    <row r="33" spans="11:19" ht="12.75" customHeight="1"/>
    <row r="34" spans="11:19" ht="13.5" customHeight="1">
      <c r="K34" s="465"/>
      <c r="L34" s="103"/>
      <c r="M34" s="103"/>
      <c r="N34" s="103"/>
      <c r="O34" s="103"/>
      <c r="P34" s="103"/>
      <c r="Q34" s="103"/>
      <c r="R34" s="103"/>
      <c r="S34" s="103"/>
    </row>
    <row r="35" spans="11:19" ht="12.75" customHeight="1">
      <c r="K35" s="466"/>
      <c r="L35" s="466"/>
      <c r="M35" s="467"/>
      <c r="N35" s="103"/>
      <c r="O35" s="103"/>
      <c r="P35" s="103"/>
      <c r="Q35" s="103"/>
      <c r="R35" s="103"/>
      <c r="S35" s="103"/>
    </row>
    <row r="36" spans="11:19" ht="12.75" customHeight="1">
      <c r="K36" s="466"/>
      <c r="L36" s="466"/>
      <c r="M36" s="467"/>
      <c r="N36" s="103"/>
      <c r="O36" s="103"/>
      <c r="P36" s="103"/>
      <c r="Q36" s="103"/>
      <c r="R36" s="467"/>
      <c r="S36" s="103"/>
    </row>
    <row r="37" spans="11:19" ht="12.75" customHeight="1">
      <c r="K37" s="466"/>
      <c r="L37" s="466"/>
      <c r="M37" s="467"/>
      <c r="N37" s="103"/>
      <c r="O37" s="103"/>
      <c r="P37" s="103"/>
      <c r="Q37" s="103"/>
      <c r="R37" s="467"/>
      <c r="S37" s="103"/>
    </row>
    <row r="38" spans="11:19">
      <c r="K38" s="466"/>
      <c r="L38" s="466"/>
      <c r="M38" s="468"/>
      <c r="N38" s="468"/>
      <c r="O38" s="468"/>
      <c r="P38" s="468"/>
      <c r="Q38" s="468"/>
      <c r="R38" s="468"/>
      <c r="S38" s="468"/>
    </row>
    <row r="39" spans="11:19">
      <c r="K39" s="466"/>
      <c r="L39" s="466"/>
      <c r="M39" s="468"/>
      <c r="N39" s="468"/>
      <c r="O39" s="468"/>
      <c r="P39" s="468"/>
      <c r="Q39" s="468"/>
      <c r="R39" s="468"/>
      <c r="S39" s="468"/>
    </row>
    <row r="40" spans="11:19">
      <c r="K40" s="469"/>
      <c r="L40" s="470"/>
      <c r="M40" s="471"/>
      <c r="N40" s="471"/>
      <c r="O40" s="471"/>
      <c r="P40" s="471"/>
      <c r="Q40" s="471"/>
      <c r="R40" s="471"/>
      <c r="S40" s="471"/>
    </row>
    <row r="41" spans="11:19" ht="14.25" customHeight="1">
      <c r="K41" s="103"/>
      <c r="L41" s="470"/>
      <c r="M41" s="471"/>
      <c r="N41" s="471"/>
      <c r="O41" s="471"/>
      <c r="P41" s="471"/>
      <c r="Q41" s="471"/>
      <c r="R41" s="471"/>
      <c r="S41" s="471"/>
    </row>
    <row r="42" spans="11:19" ht="13.5" customHeight="1">
      <c r="K42" s="103"/>
      <c r="L42" s="470"/>
      <c r="M42" s="471"/>
      <c r="N42" s="471"/>
      <c r="O42" s="471"/>
      <c r="P42" s="471"/>
      <c r="Q42" s="471"/>
      <c r="R42" s="471"/>
      <c r="S42" s="471"/>
    </row>
    <row r="43" spans="11:19">
      <c r="K43" s="103"/>
      <c r="L43" s="470"/>
      <c r="M43" s="471"/>
      <c r="N43" s="471"/>
      <c r="O43" s="471"/>
      <c r="P43" s="471"/>
      <c r="Q43" s="471"/>
      <c r="R43" s="471"/>
      <c r="S43" s="471"/>
    </row>
    <row r="44" spans="11:19">
      <c r="K44" s="103"/>
      <c r="L44" s="470"/>
      <c r="M44" s="471"/>
      <c r="N44" s="471"/>
      <c r="O44" s="471"/>
      <c r="P44" s="471"/>
      <c r="Q44" s="471"/>
      <c r="R44" s="471"/>
      <c r="S44" s="471"/>
    </row>
    <row r="45" spans="11:19">
      <c r="K45" s="103"/>
      <c r="L45" s="470"/>
      <c r="M45" s="471"/>
      <c r="N45" s="471"/>
      <c r="O45" s="471"/>
      <c r="P45" s="471"/>
      <c r="Q45" s="471"/>
      <c r="R45" s="471"/>
      <c r="S45" s="471"/>
    </row>
    <row r="46" spans="11:19">
      <c r="K46" s="103"/>
      <c r="L46" s="470"/>
      <c r="M46" s="471"/>
      <c r="N46" s="471"/>
      <c r="O46" s="471"/>
      <c r="P46" s="471"/>
      <c r="Q46" s="471"/>
      <c r="R46" s="471"/>
      <c r="S46" s="471"/>
    </row>
    <row r="47" spans="11:19">
      <c r="K47" s="103"/>
      <c r="L47" s="470"/>
      <c r="M47" s="471"/>
      <c r="N47" s="471"/>
      <c r="O47" s="471"/>
      <c r="P47" s="471"/>
      <c r="Q47" s="471"/>
      <c r="R47" s="471"/>
      <c r="S47" s="471"/>
    </row>
    <row r="48" spans="11:19">
      <c r="K48" s="103"/>
      <c r="L48" s="470"/>
      <c r="M48" s="471"/>
      <c r="N48" s="471"/>
      <c r="O48" s="471"/>
      <c r="P48" s="471"/>
      <c r="Q48" s="471"/>
      <c r="R48" s="471"/>
      <c r="S48" s="471"/>
    </row>
    <row r="49" spans="11:19">
      <c r="K49" s="103"/>
      <c r="L49" s="470"/>
      <c r="M49" s="471"/>
      <c r="N49" s="471"/>
      <c r="O49" s="471"/>
      <c r="P49" s="471"/>
      <c r="Q49" s="471"/>
      <c r="R49" s="471"/>
      <c r="S49" s="471"/>
    </row>
    <row r="50" spans="11:19">
      <c r="K50" s="103"/>
      <c r="L50" s="470"/>
      <c r="M50" s="471"/>
      <c r="N50" s="471"/>
      <c r="O50" s="471"/>
      <c r="P50" s="471"/>
      <c r="Q50" s="471"/>
      <c r="R50" s="471"/>
      <c r="S50" s="471"/>
    </row>
    <row r="51" spans="11:19">
      <c r="K51" s="103"/>
      <c r="L51" s="470"/>
      <c r="M51" s="471"/>
      <c r="N51" s="471"/>
      <c r="O51" s="471"/>
      <c r="P51" s="471"/>
      <c r="Q51" s="471"/>
      <c r="R51" s="471"/>
      <c r="S51" s="471"/>
    </row>
    <row r="52" spans="11:19">
      <c r="K52" s="103"/>
      <c r="L52" s="470"/>
      <c r="M52" s="471"/>
      <c r="N52" s="471"/>
      <c r="O52" s="471"/>
      <c r="P52" s="471"/>
      <c r="Q52" s="471"/>
      <c r="R52" s="471"/>
      <c r="S52" s="471"/>
    </row>
    <row r="53" spans="11:19">
      <c r="K53" s="103"/>
      <c r="L53" s="470"/>
      <c r="M53" s="471"/>
      <c r="N53" s="471"/>
      <c r="O53" s="471"/>
      <c r="P53" s="471"/>
      <c r="Q53" s="471"/>
      <c r="R53" s="471"/>
      <c r="S53" s="471"/>
    </row>
    <row r="54" spans="11:19">
      <c r="K54" s="103"/>
      <c r="L54" s="470"/>
      <c r="M54" s="471"/>
      <c r="N54" s="471"/>
      <c r="O54" s="471"/>
      <c r="P54" s="471"/>
      <c r="Q54" s="471"/>
      <c r="R54" s="471"/>
      <c r="S54" s="471"/>
    </row>
    <row r="55" spans="11:19">
      <c r="K55" s="103"/>
      <c r="L55" s="470"/>
      <c r="M55" s="471"/>
      <c r="N55" s="471"/>
      <c r="O55" s="471"/>
      <c r="P55" s="471"/>
      <c r="Q55" s="471"/>
      <c r="R55" s="471"/>
      <c r="S55" s="471"/>
    </row>
  </sheetData>
  <mergeCells count="13">
    <mergeCell ref="O7:P8"/>
    <mergeCell ref="I7:L8"/>
    <mergeCell ref="I9:J9"/>
    <mergeCell ref="K9:L9"/>
    <mergeCell ref="B7:B9"/>
    <mergeCell ref="C7:D8"/>
    <mergeCell ref="E7:F8"/>
    <mergeCell ref="G7:H8"/>
    <mergeCell ref="B6:C6"/>
    <mergeCell ref="B2:L2"/>
    <mergeCell ref="B3:L3"/>
    <mergeCell ref="B4:L4"/>
    <mergeCell ref="B5:L5"/>
  </mergeCells>
  <pageMargins left="0.74803149606299213" right="0.74803149606299213" top="0.98425196850393704" bottom="0.98425196850393704" header="0" footer="0"/>
  <pageSetup paperSize="9" scale="86"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7" tint="0.39997558519241921"/>
    <pageSetUpPr fitToPage="1"/>
  </sheetPr>
  <dimension ref="C2:AW37"/>
  <sheetViews>
    <sheetView showGridLines="0" workbookViewId="0">
      <selection activeCell="K22" sqref="K22"/>
    </sheetView>
  </sheetViews>
  <sheetFormatPr baseColWidth="10" defaultRowHeight="12.75"/>
  <cols>
    <col min="1" max="3" width="3.5703125" style="114" customWidth="1"/>
    <col min="4" max="4" width="18.140625" style="114" customWidth="1"/>
    <col min="5" max="5" width="8.7109375" style="114" customWidth="1"/>
    <col min="6" max="6" width="9.42578125" style="114" customWidth="1"/>
    <col min="7" max="7" width="11.5703125" style="114" customWidth="1"/>
    <col min="8" max="8" width="8.28515625" style="114" customWidth="1"/>
    <col min="9" max="9" width="7.5703125" style="114" customWidth="1"/>
    <col min="10" max="10" width="9" style="114" customWidth="1"/>
    <col min="11" max="11" width="11.7109375" style="114" customWidth="1"/>
    <col min="12" max="12" width="8.28515625" style="114" customWidth="1"/>
    <col min="13" max="13" width="7.140625" style="114" customWidth="1"/>
    <col min="14" max="14" width="6.85546875" style="114" customWidth="1"/>
    <col min="15" max="15" width="2.140625" style="114" customWidth="1"/>
    <col min="16" max="16" width="11.42578125" style="114" customWidth="1"/>
    <col min="17" max="17" width="8" style="114" customWidth="1"/>
    <col min="18" max="18" width="5.5703125" style="114" customWidth="1"/>
    <col min="19" max="19" width="2" style="114" customWidth="1"/>
    <col min="20" max="21" width="6.7109375" style="114" customWidth="1"/>
    <col min="22" max="25" width="11" style="114" customWidth="1"/>
    <col min="26" max="49" width="6.7109375" style="114" hidden="1" customWidth="1"/>
    <col min="50" max="16384" width="11.42578125" style="114"/>
  </cols>
  <sheetData>
    <row r="2" spans="3:49">
      <c r="D2" s="975" t="s">
        <v>339</v>
      </c>
      <c r="E2" s="975"/>
      <c r="F2" s="975"/>
      <c r="G2" s="975"/>
      <c r="H2" s="975"/>
      <c r="I2" s="975"/>
      <c r="J2" s="975"/>
      <c r="K2" s="975"/>
      <c r="L2" s="975"/>
      <c r="M2" s="975"/>
      <c r="N2" s="975"/>
      <c r="O2" s="975"/>
      <c r="P2" s="1004"/>
      <c r="Q2" s="1004"/>
      <c r="R2" s="1004"/>
      <c r="S2" s="1004"/>
    </row>
    <row r="3" spans="3:49" ht="13.5" customHeight="1">
      <c r="D3" s="975" t="s">
        <v>255</v>
      </c>
      <c r="E3" s="975"/>
      <c r="F3" s="975"/>
      <c r="G3" s="975"/>
      <c r="H3" s="975"/>
      <c r="I3" s="975"/>
      <c r="J3" s="975"/>
      <c r="K3" s="975"/>
      <c r="L3" s="975"/>
      <c r="M3" s="975"/>
      <c r="N3" s="975"/>
      <c r="O3" s="975"/>
      <c r="P3" s="1004"/>
      <c r="Q3" s="1004"/>
      <c r="R3" s="1004"/>
      <c r="S3" s="1004"/>
    </row>
    <row r="4" spans="3:49" ht="14.25" customHeight="1">
      <c r="D4" s="969" t="s">
        <v>425</v>
      </c>
      <c r="E4" s="969"/>
      <c r="F4" s="969"/>
      <c r="G4" s="969"/>
      <c r="H4" s="969"/>
      <c r="I4" s="969"/>
      <c r="J4" s="969"/>
      <c r="K4" s="969"/>
      <c r="L4" s="969"/>
      <c r="M4" s="969"/>
      <c r="N4" s="969"/>
      <c r="O4" s="969"/>
      <c r="P4" s="1047"/>
      <c r="Q4" s="1047"/>
      <c r="R4" s="1047"/>
      <c r="S4" s="1047"/>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row>
    <row r="5" spans="3:49" ht="13.5" customHeight="1">
      <c r="D5" s="1006" t="s">
        <v>220</v>
      </c>
      <c r="E5" s="1006"/>
      <c r="F5" s="1006"/>
      <c r="G5" s="1006"/>
      <c r="H5" s="1006"/>
      <c r="I5" s="1006"/>
      <c r="J5" s="1006"/>
      <c r="K5" s="1006"/>
      <c r="L5" s="1006"/>
      <c r="M5" s="1006"/>
      <c r="N5" s="1006"/>
      <c r="O5" s="1006"/>
      <c r="P5" s="1004"/>
      <c r="Q5" s="1004"/>
      <c r="R5" s="1004"/>
      <c r="S5" s="1004"/>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row>
    <row r="6" spans="3:49" s="113" customFormat="1" ht="6" customHeight="1">
      <c r="C6" s="428"/>
      <c r="D6" s="168"/>
      <c r="E6" s="168"/>
      <c r="F6" s="168"/>
      <c r="G6" s="168"/>
      <c r="H6" s="168"/>
      <c r="I6" s="168"/>
      <c r="J6" s="168"/>
      <c r="K6" s="168"/>
      <c r="L6" s="168"/>
      <c r="M6" s="168"/>
      <c r="N6" s="163"/>
      <c r="O6" s="163"/>
      <c r="P6" s="356"/>
      <c r="Q6" s="356"/>
      <c r="R6" s="365"/>
      <c r="S6" s="120"/>
      <c r="T6" s="120"/>
      <c r="U6" s="120"/>
      <c r="V6" s="120"/>
      <c r="W6" s="120"/>
      <c r="X6" s="120"/>
      <c r="Y6" s="120"/>
      <c r="Z6" s="365"/>
      <c r="AA6" s="120"/>
      <c r="AB6" s="120"/>
      <c r="AC6" s="120"/>
      <c r="AD6" s="120"/>
      <c r="AE6" s="120"/>
      <c r="AF6" s="120"/>
      <c r="AG6" s="120"/>
      <c r="AH6" s="365"/>
      <c r="AI6" s="120"/>
      <c r="AJ6" s="120"/>
      <c r="AK6" s="120"/>
      <c r="AL6" s="120"/>
      <c r="AM6" s="120"/>
      <c r="AN6" s="120"/>
      <c r="AO6" s="120"/>
      <c r="AP6" s="365"/>
      <c r="AQ6" s="120"/>
      <c r="AR6" s="120"/>
      <c r="AS6" s="120"/>
      <c r="AT6" s="120"/>
      <c r="AU6" s="120"/>
      <c r="AV6" s="120"/>
      <c r="AW6" s="120"/>
    </row>
    <row r="7" spans="3:49" s="113" customFormat="1" ht="33" customHeight="1">
      <c r="D7" s="972" t="s">
        <v>360</v>
      </c>
      <c r="E7" s="972" t="s">
        <v>15</v>
      </c>
      <c r="F7" s="1007" t="s">
        <v>286</v>
      </c>
      <c r="G7" s="1029"/>
      <c r="H7" s="1029"/>
      <c r="I7" s="1030"/>
      <c r="J7" s="1001" t="s">
        <v>287</v>
      </c>
      <c r="K7" s="1029"/>
      <c r="L7" s="1029"/>
      <c r="M7" s="1030"/>
      <c r="N7" s="972" t="s">
        <v>288</v>
      </c>
      <c r="O7" s="972"/>
      <c r="P7" s="1050"/>
      <c r="Q7" s="1050"/>
      <c r="R7" s="1050"/>
      <c r="S7" s="1050"/>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row>
    <row r="8" spans="3:49" s="113" customFormat="1" ht="33" customHeight="1">
      <c r="D8" s="1031"/>
      <c r="E8" s="1031"/>
      <c r="F8" s="486" t="s">
        <v>7</v>
      </c>
      <c r="G8" s="486" t="s">
        <v>404</v>
      </c>
      <c r="H8" s="486" t="s">
        <v>405</v>
      </c>
      <c r="I8" s="486" t="s">
        <v>61</v>
      </c>
      <c r="J8" s="486" t="s">
        <v>7</v>
      </c>
      <c r="K8" s="486" t="s">
        <v>404</v>
      </c>
      <c r="L8" s="486" t="s">
        <v>405</v>
      </c>
      <c r="M8" s="486" t="s">
        <v>61</v>
      </c>
      <c r="N8" s="1048" t="s">
        <v>7</v>
      </c>
      <c r="O8" s="1049"/>
      <c r="P8" s="486" t="s">
        <v>404</v>
      </c>
      <c r="Q8" s="486" t="s">
        <v>405</v>
      </c>
      <c r="R8" s="972" t="s">
        <v>61</v>
      </c>
      <c r="S8" s="1050"/>
      <c r="T8" s="342"/>
      <c r="U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row>
    <row r="9" spans="3:49" ht="7.5" customHeight="1">
      <c r="D9" s="295"/>
      <c r="E9" s="482"/>
      <c r="F9" s="518"/>
      <c r="G9" s="518"/>
      <c r="H9" s="518"/>
      <c r="I9" s="518"/>
      <c r="J9" s="518"/>
      <c r="K9" s="518"/>
      <c r="L9" s="518"/>
      <c r="M9" s="518"/>
      <c r="N9" s="518"/>
      <c r="O9" s="518"/>
      <c r="P9" s="339"/>
      <c r="Q9" s="339"/>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row>
    <row r="10" spans="3:49" ht="14.25" customHeight="1">
      <c r="D10" s="489">
        <v>2008</v>
      </c>
      <c r="E10" s="485">
        <v>54.087358674508941</v>
      </c>
      <c r="F10" s="485">
        <v>34.82392027634959</v>
      </c>
      <c r="G10" s="485">
        <v>49.638653492884721</v>
      </c>
      <c r="H10" s="485">
        <v>42.193706829449297</v>
      </c>
      <c r="I10" s="485">
        <v>7.1869472309897136</v>
      </c>
      <c r="J10" s="485">
        <v>14.569264541977233</v>
      </c>
      <c r="K10" s="485">
        <v>3.4828968298998149</v>
      </c>
      <c r="L10" s="485">
        <v>10.783660432239344</v>
      </c>
      <c r="M10" s="485">
        <v>32.721256786692727</v>
      </c>
      <c r="N10" s="487">
        <v>4.6941738561819291</v>
      </c>
      <c r="O10" s="485"/>
      <c r="P10" s="485">
        <v>10.472511601928346</v>
      </c>
      <c r="Q10" s="485">
        <v>2.8282124286522419</v>
      </c>
      <c r="R10" s="485">
        <v>0.7232557717946223</v>
      </c>
      <c r="S10" s="485"/>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row>
    <row r="11" spans="3:49" ht="14.25" customHeight="1">
      <c r="D11" s="489">
        <v>2009</v>
      </c>
      <c r="E11" s="485">
        <v>62.959359902057422</v>
      </c>
      <c r="F11" s="485">
        <v>33.428866832973235</v>
      </c>
      <c r="G11" s="485">
        <v>49.333332006531528</v>
      </c>
      <c r="H11" s="485">
        <v>40.116612482203848</v>
      </c>
      <c r="I11" s="485">
        <v>6.6415852025472777</v>
      </c>
      <c r="J11" s="485">
        <v>24.557209529542636</v>
      </c>
      <c r="K11" s="485">
        <v>5.2086203501337094</v>
      </c>
      <c r="L11" s="485">
        <v>19.702877557070419</v>
      </c>
      <c r="M11" s="485">
        <v>52.43246344081664</v>
      </c>
      <c r="N11" s="487">
        <v>4.9732882373035094</v>
      </c>
      <c r="O11" s="485"/>
      <c r="P11" s="485">
        <v>11.046466346357983</v>
      </c>
      <c r="Q11" s="485">
        <v>3.4347382039872065</v>
      </c>
      <c r="R11" s="485">
        <v>0.57339355252875435</v>
      </c>
      <c r="S11" s="485"/>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row>
    <row r="12" spans="3:49" ht="14.25" customHeight="1">
      <c r="D12" s="489">
        <v>2010</v>
      </c>
      <c r="E12" s="485">
        <v>67.728733908025603</v>
      </c>
      <c r="F12" s="485">
        <v>33.863603383851377</v>
      </c>
      <c r="G12" s="485">
        <v>46.359035472308747</v>
      </c>
      <c r="H12" s="485">
        <v>42.480948130370692</v>
      </c>
      <c r="I12" s="485">
        <v>6.6218813381345871</v>
      </c>
      <c r="J12" s="485">
        <v>28.808541566992567</v>
      </c>
      <c r="K12" s="485">
        <v>9.9616053139503471</v>
      </c>
      <c r="L12" s="485">
        <v>22.665075227839104</v>
      </c>
      <c r="M12" s="485">
        <v>59.555187212631175</v>
      </c>
      <c r="N12" s="487">
        <v>5.0565889571814369</v>
      </c>
      <c r="O12" s="485"/>
      <c r="P12" s="485">
        <v>10.243447949767788</v>
      </c>
      <c r="Q12" s="485">
        <v>3.9716314539815327</v>
      </c>
      <c r="R12" s="485">
        <v>0.80393130482020136</v>
      </c>
      <c r="S12" s="485"/>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row>
    <row r="13" spans="3:49" ht="14.25" customHeight="1">
      <c r="D13" s="489">
        <v>2011</v>
      </c>
      <c r="E13" s="485">
        <v>68.038403594276858</v>
      </c>
      <c r="F13" s="485">
        <v>32.80370551264815</v>
      </c>
      <c r="G13" s="485">
        <v>45.447311770479935</v>
      </c>
      <c r="H13" s="485">
        <v>39.698851859410553</v>
      </c>
      <c r="I13" s="485">
        <v>7.3689684801669859</v>
      </c>
      <c r="J13" s="485">
        <v>29.633932583863992</v>
      </c>
      <c r="K13" s="485">
        <v>7.9771839103991615</v>
      </c>
      <c r="L13" s="485">
        <v>24.185637236192356</v>
      </c>
      <c r="M13" s="485">
        <v>63.402641183071182</v>
      </c>
      <c r="N13" s="487">
        <v>5.6007654977658605</v>
      </c>
      <c r="O13" s="485"/>
      <c r="P13" s="485">
        <v>13.104487213096268</v>
      </c>
      <c r="Q13" s="485">
        <v>3.1200332048244732</v>
      </c>
      <c r="R13" s="485">
        <v>0.62563311845139769</v>
      </c>
      <c r="S13" s="485"/>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row>
    <row r="14" spans="3:49" ht="14.25" customHeight="1">
      <c r="D14" s="489">
        <v>2012</v>
      </c>
      <c r="E14" s="485">
        <v>67.948568644359526</v>
      </c>
      <c r="F14" s="485">
        <v>34.288971921291299</v>
      </c>
      <c r="G14" s="485">
        <v>49.351369106703586</v>
      </c>
      <c r="H14" s="485">
        <v>39.996592265707207</v>
      </c>
      <c r="I14" s="485">
        <v>6.9832862883867417</v>
      </c>
      <c r="J14" s="485">
        <v>27.920250595637945</v>
      </c>
      <c r="K14" s="485">
        <v>8.0519740766896355</v>
      </c>
      <c r="L14" s="485">
        <v>21.763627425061959</v>
      </c>
      <c r="M14" s="485">
        <v>61.789579964238982</v>
      </c>
      <c r="N14" s="487">
        <v>5.7393461274315456</v>
      </c>
      <c r="O14" s="485"/>
      <c r="P14" s="485">
        <v>13.112177792745934</v>
      </c>
      <c r="Q14" s="485">
        <v>3.260936068935242</v>
      </c>
      <c r="R14" s="485">
        <v>0.62961774531581083</v>
      </c>
      <c r="S14" s="485"/>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row>
    <row r="15" spans="3:49" ht="14.25" customHeight="1">
      <c r="D15" s="489">
        <v>2013</v>
      </c>
      <c r="E15" s="485">
        <v>71.917021696438425</v>
      </c>
      <c r="F15" s="485">
        <v>33.530894062466288</v>
      </c>
      <c r="G15" s="485">
        <v>47.487009877956531</v>
      </c>
      <c r="H15" s="485">
        <v>38.361809657653886</v>
      </c>
      <c r="I15" s="485">
        <v>7.9625786185638106</v>
      </c>
      <c r="J15" s="485">
        <v>32.674035113822235</v>
      </c>
      <c r="K15" s="485">
        <v>14.298696862416961</v>
      </c>
      <c r="L15" s="485">
        <v>27.618528584396223</v>
      </c>
      <c r="M15" s="485">
        <v>64.315188681152307</v>
      </c>
      <c r="N15" s="487">
        <v>5.7120925201494845</v>
      </c>
      <c r="O15" s="485"/>
      <c r="P15" s="485">
        <v>13.010577272675377</v>
      </c>
      <c r="Q15" s="485">
        <v>3.0012287572419285</v>
      </c>
      <c r="R15" s="485">
        <v>0.44906471884446914</v>
      </c>
      <c r="S15" s="485"/>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row>
    <row r="16" spans="3:49" ht="14.25" customHeight="1">
      <c r="D16" s="489">
        <v>2014</v>
      </c>
      <c r="E16" s="485">
        <v>75.537541330155449</v>
      </c>
      <c r="F16" s="485">
        <v>32.858824210183926</v>
      </c>
      <c r="G16" s="485">
        <v>48.769193508288211</v>
      </c>
      <c r="H16" s="485">
        <v>35.715866894679969</v>
      </c>
      <c r="I16" s="485">
        <v>8.1891202162042216</v>
      </c>
      <c r="J16" s="485">
        <v>37.460777459054732</v>
      </c>
      <c r="K16" s="485">
        <v>17.253735515321722</v>
      </c>
      <c r="L16" s="485">
        <v>34.163659642623301</v>
      </c>
      <c r="M16" s="485">
        <v>68.271434237602435</v>
      </c>
      <c r="N16" s="487">
        <v>5.2179396609163895</v>
      </c>
      <c r="O16" s="492"/>
      <c r="P16" s="485">
        <v>11.806368536611881</v>
      </c>
      <c r="Q16" s="485">
        <v>2.862625984565041</v>
      </c>
      <c r="R16" s="485">
        <v>0.56605338418026563</v>
      </c>
      <c r="S16" s="485"/>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row>
    <row r="17" spans="4:49" ht="14.25" customHeight="1">
      <c r="D17" s="489">
        <v>2015</v>
      </c>
      <c r="E17" s="485">
        <v>79.19972959407751</v>
      </c>
      <c r="F17" s="485">
        <v>32.977944912273159</v>
      </c>
      <c r="G17" s="485">
        <v>47.75217229567933</v>
      </c>
      <c r="H17" s="485">
        <v>36.387555768473</v>
      </c>
      <c r="I17" s="485">
        <v>7.1836594624301231</v>
      </c>
      <c r="J17" s="485">
        <v>41.246062917015863</v>
      </c>
      <c r="K17" s="485">
        <v>20.441456948126945</v>
      </c>
      <c r="L17" s="485">
        <v>38.612844842879539</v>
      </c>
      <c r="M17" s="485">
        <v>73.973479832779446</v>
      </c>
      <c r="N17" s="487">
        <v>4.975721764789073</v>
      </c>
      <c r="O17" s="492"/>
      <c r="P17" s="485">
        <v>11.245414318233054</v>
      </c>
      <c r="Q17" s="485">
        <v>2.5387122446072823</v>
      </c>
      <c r="R17" s="485">
        <v>0.47011870803819178</v>
      </c>
      <c r="S17" s="485"/>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row>
    <row r="18" spans="4:49" ht="14.25" customHeight="1">
      <c r="D18" s="489">
        <v>2016</v>
      </c>
      <c r="E18" s="485">
        <v>81.288778043446882</v>
      </c>
      <c r="F18" s="485">
        <v>32.568381958064123</v>
      </c>
      <c r="G18" s="485">
        <v>48.025012970767605</v>
      </c>
      <c r="H18" s="485">
        <v>35.686056021180327</v>
      </c>
      <c r="I18" s="485">
        <v>7.6530129611106572</v>
      </c>
      <c r="J18" s="485">
        <v>43.587770117897399</v>
      </c>
      <c r="K18" s="485">
        <v>22.215634424027932</v>
      </c>
      <c r="L18" s="485">
        <v>41.117823441637327</v>
      </c>
      <c r="M18" s="485">
        <v>74.952467670850453</v>
      </c>
      <c r="N18" s="487">
        <v>5.1326259674847634</v>
      </c>
      <c r="O18" s="492"/>
      <c r="P18" s="485">
        <v>11.968841741590371</v>
      </c>
      <c r="Q18" s="485">
        <v>2.6939069576004662</v>
      </c>
      <c r="R18" s="485">
        <v>0.51299003908367147</v>
      </c>
      <c r="S18" s="485"/>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row>
    <row r="19" spans="4:49" ht="14.25" customHeight="1">
      <c r="D19" s="489">
        <v>2017</v>
      </c>
      <c r="E19" s="485">
        <v>82.443471546260696</v>
      </c>
      <c r="F19" s="485">
        <v>33.569396818709784</v>
      </c>
      <c r="G19" s="485">
        <v>49.46828972017898</v>
      </c>
      <c r="H19" s="485">
        <v>36.36095664816407</v>
      </c>
      <c r="I19" s="485">
        <v>7.4255097993420689</v>
      </c>
      <c r="J19" s="485">
        <v>44.109246165972621</v>
      </c>
      <c r="K19" s="485">
        <v>23.297921282317922</v>
      </c>
      <c r="L19" s="485">
        <v>41.374517125925159</v>
      </c>
      <c r="M19" s="485">
        <v>76.705558772993271</v>
      </c>
      <c r="N19" s="487">
        <v>4.7648285615777972</v>
      </c>
      <c r="O19" s="492"/>
      <c r="P19" s="485">
        <v>10.968481702741036</v>
      </c>
      <c r="Q19" s="485">
        <v>2.6327273702535909</v>
      </c>
      <c r="R19" s="485">
        <v>0.25920339376372897</v>
      </c>
      <c r="S19" s="485"/>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row>
    <row r="20" spans="4:49" ht="14.25" customHeight="1">
      <c r="D20" s="489">
        <v>2018</v>
      </c>
      <c r="E20" s="485">
        <v>82.569746083545766</v>
      </c>
      <c r="F20" s="485">
        <v>33.473260033755018</v>
      </c>
      <c r="G20" s="485">
        <v>47.45715927645891</v>
      </c>
      <c r="H20" s="485">
        <v>37.289240220330136</v>
      </c>
      <c r="I20" s="485">
        <v>7.3121071528510386</v>
      </c>
      <c r="J20" s="485">
        <v>44.065817029116374</v>
      </c>
      <c r="K20" s="485">
        <v>23.352372601569218</v>
      </c>
      <c r="L20" s="485">
        <v>40.87869357387445</v>
      </c>
      <c r="M20" s="485">
        <v>78.31418625884703</v>
      </c>
      <c r="N20" s="487">
        <v>5.0306690206743783</v>
      </c>
      <c r="O20" s="492"/>
      <c r="P20" s="485">
        <v>11.544518523225761</v>
      </c>
      <c r="Q20" s="485">
        <v>2.5678873593483886</v>
      </c>
      <c r="R20" s="485">
        <v>0.58891041614523865</v>
      </c>
      <c r="S20" s="485"/>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row>
    <row r="21" spans="4:49" ht="14.25" customHeight="1">
      <c r="D21" s="489">
        <v>2019</v>
      </c>
      <c r="E21" s="485">
        <v>83.067040965335011</v>
      </c>
      <c r="F21" s="485">
        <v>33.595874897674818</v>
      </c>
      <c r="G21" s="485">
        <v>46.416132722670355</v>
      </c>
      <c r="H21" s="485">
        <v>37.943083565206386</v>
      </c>
      <c r="I21" s="485">
        <v>7.6709789737003611</v>
      </c>
      <c r="J21" s="485">
        <v>44.397994483406634</v>
      </c>
      <c r="K21" s="485">
        <v>25.023503819126997</v>
      </c>
      <c r="L21" s="485">
        <v>40.307677089016885</v>
      </c>
      <c r="M21" s="485">
        <v>79.090867041060491</v>
      </c>
      <c r="N21" s="487">
        <v>5.0731715842541609</v>
      </c>
      <c r="O21" s="492"/>
      <c r="P21" s="485">
        <v>11.359343417152797</v>
      </c>
      <c r="Q21" s="485">
        <v>2.7041279861942806</v>
      </c>
      <c r="R21" s="485">
        <v>0.50429696406185365</v>
      </c>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row>
    <row r="22" spans="4:49" ht="14.25" customHeight="1">
      <c r="D22" s="489">
        <v>2020</v>
      </c>
      <c r="E22" s="485">
        <v>84.927469571050537</v>
      </c>
      <c r="F22" s="485">
        <v>33.990263242354068</v>
      </c>
      <c r="G22" s="485">
        <v>46.82087791271789</v>
      </c>
      <c r="H22" s="485">
        <v>36.055429366802137</v>
      </c>
      <c r="I22" s="485">
        <v>8.0818966290160965</v>
      </c>
      <c r="J22" s="485">
        <v>46.769621343448648</v>
      </c>
      <c r="K22" s="485">
        <v>29.639404413258031</v>
      </c>
      <c r="L22" s="485">
        <v>44.661398955216605</v>
      </c>
      <c r="M22" s="485">
        <v>79.990495941456857</v>
      </c>
      <c r="N22" s="487">
        <v>4.1675849852478164</v>
      </c>
      <c r="O22" s="492"/>
      <c r="P22" s="485">
        <v>9.1089207960574505</v>
      </c>
      <c r="Q22" s="485">
        <v>1.8602807671053336</v>
      </c>
      <c r="R22" s="485">
        <v>0.7369914706625178</v>
      </c>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row>
    <row r="23" spans="4:49" ht="14.25" customHeight="1">
      <c r="D23" s="489" t="s">
        <v>426</v>
      </c>
      <c r="E23" s="485">
        <v>86.091283639970413</v>
      </c>
      <c r="F23" s="485">
        <v>36.135827276616432</v>
      </c>
      <c r="G23" s="485">
        <v>45.794308185150882</v>
      </c>
      <c r="H23" s="485">
        <v>40.286112655009241</v>
      </c>
      <c r="I23" s="485">
        <v>7.7195063819260712</v>
      </c>
      <c r="J23" s="485">
        <v>45.269049892349308</v>
      </c>
      <c r="K23" s="485">
        <v>30.787644012641692</v>
      </c>
      <c r="L23" s="485">
        <v>42.173274385382811</v>
      </c>
      <c r="M23" s="485">
        <v>80.598721210446016</v>
      </c>
      <c r="N23" s="487">
        <v>4.6864064710048998</v>
      </c>
      <c r="O23" s="492"/>
      <c r="P23" s="485">
        <v>9.3872527983151066</v>
      </c>
      <c r="Q23" s="485">
        <v>2.6361863463139752</v>
      </c>
      <c r="R23" s="485">
        <v>0.32712628442138514</v>
      </c>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row>
    <row r="24" spans="4:49" s="113" customFormat="1" ht="3.95" customHeight="1">
      <c r="D24" s="268"/>
      <c r="E24" s="268"/>
      <c r="F24" s="268"/>
      <c r="G24" s="268"/>
      <c r="H24" s="268"/>
      <c r="I24" s="268"/>
      <c r="J24" s="268"/>
      <c r="K24" s="268"/>
      <c r="L24" s="268"/>
      <c r="M24" s="268"/>
      <c r="N24" s="268"/>
      <c r="O24" s="268"/>
      <c r="P24" s="268"/>
      <c r="Q24" s="268"/>
      <c r="R24" s="268"/>
      <c r="S24" s="268"/>
    </row>
    <row r="25" spans="4:49" ht="12" hidden="1" customHeight="1">
      <c r="D25" s="296" t="s">
        <v>213</v>
      </c>
      <c r="E25" s="297"/>
      <c r="F25" s="297"/>
      <c r="G25" s="297"/>
      <c r="H25" s="297"/>
      <c r="I25" s="297"/>
      <c r="J25" s="297"/>
      <c r="K25" s="297"/>
      <c r="L25" s="297"/>
      <c r="M25" s="297"/>
      <c r="N25" s="297"/>
      <c r="O25" s="297"/>
      <c r="P25" s="113"/>
      <c r="Q25" s="113"/>
      <c r="R25" s="113"/>
      <c r="S25" s="113"/>
      <c r="T25" s="113"/>
    </row>
    <row r="26" spans="4:49" ht="12" customHeight="1">
      <c r="D26" s="171"/>
      <c r="E26" s="113"/>
      <c r="F26" s="113"/>
      <c r="G26" s="113"/>
      <c r="H26" s="113"/>
      <c r="I26" s="113"/>
      <c r="J26" s="113"/>
      <c r="K26" s="113"/>
      <c r="L26" s="113"/>
      <c r="M26" s="113"/>
      <c r="N26" s="113"/>
      <c r="O26" s="113"/>
      <c r="P26" s="113"/>
      <c r="Q26" s="113"/>
      <c r="R26" s="113"/>
      <c r="S26" s="113"/>
      <c r="T26" s="113"/>
    </row>
    <row r="27" spans="4:49" ht="12.75" customHeight="1">
      <c r="D27" s="981" t="s">
        <v>358</v>
      </c>
      <c r="E27" s="981"/>
      <c r="F27" s="981"/>
      <c r="G27" s="981"/>
      <c r="H27" s="981"/>
      <c r="I27" s="981"/>
      <c r="J27" s="981"/>
      <c r="K27" s="981"/>
      <c r="L27" s="981"/>
      <c r="M27" s="981"/>
      <c r="N27" s="981"/>
      <c r="O27" s="981"/>
      <c r="P27" s="113"/>
      <c r="Q27" s="113"/>
      <c r="R27" s="113"/>
      <c r="S27" s="113"/>
      <c r="T27" s="113"/>
    </row>
    <row r="28" spans="4:49" ht="12.75" customHeight="1">
      <c r="D28" s="981" t="s">
        <v>407</v>
      </c>
      <c r="E28" s="981"/>
      <c r="F28" s="981"/>
      <c r="G28" s="981"/>
      <c r="H28" s="981"/>
      <c r="I28" s="981"/>
      <c r="J28" s="981"/>
      <c r="K28" s="981"/>
      <c r="L28" s="981"/>
      <c r="M28" s="981"/>
      <c r="N28" s="981"/>
      <c r="O28" s="981"/>
      <c r="P28" s="981"/>
      <c r="Q28" s="981"/>
      <c r="R28" s="981"/>
      <c r="S28" s="981"/>
      <c r="T28" s="113"/>
    </row>
    <row r="29" spans="4:49" ht="12.75" customHeight="1">
      <c r="D29" s="981" t="s">
        <v>406</v>
      </c>
      <c r="E29" s="981"/>
      <c r="F29" s="981"/>
      <c r="G29" s="981"/>
      <c r="H29" s="981"/>
      <c r="I29" s="981"/>
      <c r="J29" s="981"/>
      <c r="K29" s="981"/>
      <c r="L29" s="981"/>
      <c r="M29" s="122"/>
      <c r="N29" s="122"/>
      <c r="O29" s="122"/>
      <c r="P29" s="113"/>
      <c r="Q29" s="113"/>
      <c r="R29" s="113"/>
      <c r="S29" s="113"/>
      <c r="T29" s="113"/>
    </row>
    <row r="30" spans="4:49" ht="12.75" customHeight="1">
      <c r="D30" s="122" t="s">
        <v>161</v>
      </c>
      <c r="E30" s="122"/>
      <c r="F30" s="122"/>
      <c r="G30" s="122"/>
      <c r="H30" s="122"/>
      <c r="I30" s="122"/>
      <c r="J30" s="122"/>
      <c r="K30" s="122"/>
      <c r="L30" s="122"/>
      <c r="M30" s="122"/>
      <c r="N30" s="122"/>
      <c r="O30" s="122"/>
      <c r="P30" s="113"/>
      <c r="Q30" s="113"/>
      <c r="R30" s="113"/>
      <c r="S30" s="113"/>
      <c r="T30" s="113"/>
    </row>
    <row r="31" spans="4:49" ht="12" customHeight="1">
      <c r="D31" s="203" t="s">
        <v>218</v>
      </c>
      <c r="E31" s="140"/>
      <c r="F31" s="140"/>
      <c r="G31" s="140"/>
      <c r="H31" s="140"/>
      <c r="I31" s="140"/>
      <c r="J31" s="140"/>
      <c r="K31" s="140"/>
      <c r="L31" s="140"/>
      <c r="M31" s="140"/>
      <c r="N31" s="140"/>
      <c r="O31" s="140"/>
    </row>
    <row r="37" ht="13.5" customHeight="1"/>
  </sheetData>
  <mergeCells count="14">
    <mergeCell ref="D29:L29"/>
    <mergeCell ref="D27:O27"/>
    <mergeCell ref="D7:D8"/>
    <mergeCell ref="E7:E8"/>
    <mergeCell ref="F7:I7"/>
    <mergeCell ref="J7:M7"/>
    <mergeCell ref="D28:S28"/>
    <mergeCell ref="D2:S2"/>
    <mergeCell ref="D3:S3"/>
    <mergeCell ref="D4:S4"/>
    <mergeCell ref="D5:S5"/>
    <mergeCell ref="N8:O8"/>
    <mergeCell ref="R8:S8"/>
    <mergeCell ref="N7:S7"/>
  </mergeCells>
  <pageMargins left="0.74803149606299213" right="0.74803149606299213" top="0.98425196850393704" bottom="0.98425196850393704" header="0" footer="0"/>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48"/>
    <pageSetUpPr fitToPage="1"/>
  </sheetPr>
  <dimension ref="A2:M54"/>
  <sheetViews>
    <sheetView showGridLines="0" topLeftCell="C1" workbookViewId="0">
      <selection activeCell="W31" sqref="W31"/>
    </sheetView>
  </sheetViews>
  <sheetFormatPr baseColWidth="10" defaultColWidth="11.42578125" defaultRowHeight="11.25"/>
  <cols>
    <col min="1" max="1" width="19.7109375" style="142" customWidth="1"/>
    <col min="2" max="2" width="16.7109375" style="142" customWidth="1"/>
    <col min="3" max="4" width="9.28515625" style="142" customWidth="1"/>
    <col min="5" max="5" width="8.7109375" style="142" customWidth="1"/>
    <col min="6" max="6" width="7.85546875" style="142" customWidth="1"/>
    <col min="7" max="7" width="8" style="142" customWidth="1"/>
    <col min="8" max="8" width="3.5703125" style="142" customWidth="1"/>
    <col min="9" max="11" width="11.42578125" style="142"/>
    <col min="12" max="12" width="2.7109375" style="142" customWidth="1"/>
    <col min="13" max="16384" width="11.42578125" style="142"/>
  </cols>
  <sheetData>
    <row r="2" spans="1:12" ht="22.5">
      <c r="A2" s="298"/>
      <c r="B2" s="299" t="s">
        <v>40</v>
      </c>
      <c r="C2" s="300" t="s">
        <v>41</v>
      </c>
      <c r="D2" s="230"/>
    </row>
    <row r="3" spans="1:12" ht="12.75">
      <c r="A3" s="155" t="s">
        <v>143</v>
      </c>
      <c r="B3" s="177">
        <v>67.648525716859979</v>
      </c>
      <c r="C3" s="177">
        <v>32.351474283139979</v>
      </c>
      <c r="D3" s="177"/>
    </row>
    <row r="4" spans="1:12" ht="12.75">
      <c r="A4" s="155" t="s">
        <v>152</v>
      </c>
      <c r="B4" s="177">
        <v>65.135845085892115</v>
      </c>
      <c r="C4" s="177">
        <v>34.864154914107765</v>
      </c>
      <c r="D4" s="177"/>
    </row>
    <row r="5" spans="1:12" s="140" customFormat="1" ht="12.75">
      <c r="A5" s="122" t="s">
        <v>158</v>
      </c>
      <c r="B5" s="190">
        <v>68.834890017463096</v>
      </c>
      <c r="C5" s="190">
        <v>31.165109982536723</v>
      </c>
      <c r="D5" s="190"/>
    </row>
    <row r="6" spans="1:12" s="140" customFormat="1" ht="12.75">
      <c r="A6" s="122" t="s">
        <v>162</v>
      </c>
      <c r="B6" s="190">
        <v>70.327722454776932</v>
      </c>
      <c r="C6" s="190">
        <v>29.672277545223555</v>
      </c>
      <c r="D6" s="190"/>
    </row>
    <row r="7" spans="1:12" s="140" customFormat="1" ht="13.15" customHeight="1">
      <c r="A7" s="122" t="s">
        <v>184</v>
      </c>
      <c r="B7" s="190">
        <v>66.832280162932562</v>
      </c>
      <c r="C7" s="190">
        <v>33.167719837067544</v>
      </c>
      <c r="D7" s="190"/>
      <c r="E7" s="866" t="s">
        <v>81</v>
      </c>
      <c r="F7" s="866"/>
      <c r="G7" s="866"/>
      <c r="H7" s="866"/>
      <c r="I7" s="866"/>
      <c r="J7" s="866"/>
      <c r="K7" s="866"/>
      <c r="L7" s="866"/>
    </row>
    <row r="8" spans="1:12" ht="12.75">
      <c r="A8" s="155" t="s">
        <v>187</v>
      </c>
      <c r="B8" s="177">
        <v>65.350946207379764</v>
      </c>
      <c r="C8" s="177">
        <v>34.649053792619952</v>
      </c>
      <c r="D8" s="143"/>
      <c r="E8" s="140"/>
      <c r="F8" s="140"/>
      <c r="G8" s="140"/>
      <c r="H8" s="140"/>
      <c r="I8" s="140"/>
      <c r="J8" s="140"/>
      <c r="K8" s="140"/>
      <c r="L8" s="140"/>
    </row>
    <row r="9" spans="1:12" ht="12.75">
      <c r="A9" s="402" t="s">
        <v>191</v>
      </c>
      <c r="B9" s="403">
        <v>69.123472088490274</v>
      </c>
      <c r="C9" s="403">
        <v>30.876527911509712</v>
      </c>
      <c r="D9" s="143"/>
      <c r="E9" s="140"/>
      <c r="F9" s="140"/>
      <c r="G9" s="140"/>
      <c r="H9" s="140"/>
      <c r="I9" s="140"/>
      <c r="J9" s="140"/>
      <c r="K9" s="140"/>
      <c r="L9" s="140"/>
    </row>
    <row r="10" spans="1:12" ht="12.75">
      <c r="A10" s="155" t="s">
        <v>194</v>
      </c>
      <c r="B10" s="175">
        <v>69.996391932439707</v>
      </c>
      <c r="C10" s="175">
        <v>30.003608067560151</v>
      </c>
      <c r="D10" s="143"/>
      <c r="E10" s="140"/>
      <c r="F10" s="140"/>
      <c r="G10" s="140"/>
      <c r="H10" s="140"/>
      <c r="I10" s="140"/>
      <c r="J10" s="140"/>
      <c r="K10" s="140"/>
      <c r="L10" s="140"/>
    </row>
    <row r="11" spans="1:12" ht="12.75">
      <c r="A11" s="155" t="s">
        <v>201</v>
      </c>
      <c r="B11" s="175">
        <v>72.55136796617299</v>
      </c>
      <c r="C11" s="175">
        <v>27.44863203382657</v>
      </c>
      <c r="D11" s="143"/>
      <c r="E11" s="140"/>
      <c r="F11" s="140"/>
      <c r="G11" s="140"/>
      <c r="H11" s="140"/>
      <c r="I11" s="140"/>
      <c r="J11" s="140"/>
      <c r="K11" s="140"/>
      <c r="L11" s="140"/>
    </row>
    <row r="12" spans="1:12" ht="12.75">
      <c r="A12" s="155" t="s">
        <v>215</v>
      </c>
      <c r="B12" s="175">
        <v>69.493979251617304</v>
      </c>
      <c r="C12" s="175">
        <v>30.50602074838255</v>
      </c>
      <c r="D12" s="143"/>
      <c r="E12" s="140"/>
      <c r="F12" s="140"/>
      <c r="G12" s="140"/>
      <c r="H12" s="140"/>
      <c r="I12" s="140"/>
      <c r="J12" s="140"/>
      <c r="K12" s="140"/>
      <c r="L12" s="140"/>
    </row>
    <row r="13" spans="1:12" ht="12.75">
      <c r="A13" s="402" t="s">
        <v>223</v>
      </c>
      <c r="B13" s="403">
        <v>70.835331946591424</v>
      </c>
      <c r="C13" s="403">
        <v>29.16466805340831</v>
      </c>
      <c r="D13" s="143"/>
      <c r="E13" s="140"/>
      <c r="F13" s="140"/>
      <c r="G13" s="140"/>
      <c r="H13" s="140"/>
      <c r="I13" s="140"/>
      <c r="J13" s="140"/>
      <c r="K13" s="140"/>
      <c r="L13" s="140"/>
    </row>
    <row r="14" spans="1:12">
      <c r="B14" s="143"/>
      <c r="C14" s="143"/>
      <c r="D14" s="143"/>
      <c r="E14" s="140"/>
      <c r="F14" s="140"/>
      <c r="G14" s="140"/>
      <c r="H14" s="140"/>
      <c r="I14" s="140"/>
      <c r="J14" s="140"/>
      <c r="K14" s="140"/>
      <c r="L14" s="140"/>
    </row>
    <row r="15" spans="1:12">
      <c r="B15" s="143"/>
      <c r="C15" s="143"/>
      <c r="D15" s="143"/>
      <c r="E15" s="140"/>
      <c r="F15" s="140"/>
      <c r="G15" s="140"/>
      <c r="H15" s="140"/>
      <c r="I15" s="140"/>
      <c r="J15" s="140"/>
      <c r="K15" s="140"/>
      <c r="L15" s="140"/>
    </row>
    <row r="16" spans="1:12">
      <c r="B16" s="143"/>
      <c r="C16" s="143"/>
      <c r="D16" s="143"/>
      <c r="E16" s="140"/>
      <c r="F16" s="140"/>
      <c r="G16" s="140"/>
      <c r="H16" s="140"/>
      <c r="I16" s="140"/>
      <c r="J16" s="140"/>
      <c r="K16" s="140"/>
      <c r="L16" s="140"/>
    </row>
    <row r="17" spans="1:13">
      <c r="B17" s="143"/>
      <c r="C17" s="143"/>
      <c r="D17" s="143"/>
      <c r="E17" s="140"/>
      <c r="F17" s="140"/>
      <c r="G17" s="140"/>
      <c r="H17" s="140"/>
      <c r="I17" s="140"/>
      <c r="J17" s="140"/>
      <c r="K17" s="140"/>
      <c r="L17" s="140"/>
    </row>
    <row r="18" spans="1:13" ht="12.75">
      <c r="A18" s="164"/>
      <c r="B18" s="196"/>
      <c r="C18" s="196"/>
      <c r="D18" s="196"/>
      <c r="E18" s="163"/>
      <c r="F18" s="163"/>
      <c r="G18" s="163"/>
      <c r="H18" s="163"/>
      <c r="I18" s="163"/>
      <c r="J18" s="163"/>
      <c r="K18" s="163"/>
      <c r="L18" s="163"/>
      <c r="M18" s="164"/>
    </row>
    <row r="19" spans="1:13">
      <c r="B19" s="143"/>
      <c r="C19" s="143"/>
      <c r="D19" s="143"/>
      <c r="E19" s="140"/>
      <c r="F19" s="140"/>
      <c r="G19" s="140"/>
      <c r="H19" s="140"/>
      <c r="I19" s="140"/>
      <c r="J19" s="140"/>
      <c r="K19" s="140"/>
      <c r="L19" s="140"/>
    </row>
    <row r="20" spans="1:13">
      <c r="B20" s="143"/>
      <c r="C20" s="143"/>
      <c r="D20" s="143"/>
      <c r="E20" s="140"/>
      <c r="F20" s="140"/>
      <c r="G20" s="140"/>
      <c r="H20" s="140"/>
      <c r="I20" s="140"/>
      <c r="J20" s="140"/>
      <c r="K20" s="140"/>
      <c r="L20" s="140"/>
    </row>
    <row r="21" spans="1:13">
      <c r="B21" s="143"/>
      <c r="C21" s="143"/>
      <c r="D21" s="143"/>
      <c r="E21" s="140"/>
      <c r="F21" s="140"/>
      <c r="G21" s="140"/>
      <c r="H21" s="140"/>
      <c r="I21" s="140"/>
      <c r="J21" s="140"/>
      <c r="K21" s="140"/>
      <c r="L21" s="140"/>
    </row>
    <row r="22" spans="1:13">
      <c r="B22" s="143"/>
      <c r="C22" s="143"/>
      <c r="D22" s="143"/>
      <c r="E22" s="140"/>
      <c r="F22" s="140"/>
      <c r="G22" s="140"/>
      <c r="H22" s="140"/>
      <c r="I22" s="140"/>
      <c r="J22" s="140"/>
      <c r="K22" s="140"/>
      <c r="L22" s="140"/>
    </row>
    <row r="23" spans="1:13">
      <c r="B23" s="143"/>
      <c r="C23" s="143"/>
      <c r="D23" s="143"/>
      <c r="E23" s="140"/>
      <c r="F23" s="140"/>
      <c r="G23" s="140"/>
      <c r="H23" s="140"/>
      <c r="I23" s="140"/>
      <c r="J23" s="140"/>
      <c r="K23" s="140"/>
      <c r="L23" s="140"/>
    </row>
    <row r="24" spans="1:13">
      <c r="B24" s="143"/>
      <c r="C24" s="143"/>
      <c r="D24" s="143"/>
      <c r="E24" s="140"/>
      <c r="F24" s="140"/>
      <c r="G24" s="140"/>
      <c r="H24" s="140"/>
      <c r="I24" s="140"/>
      <c r="J24" s="140"/>
      <c r="K24" s="140"/>
      <c r="L24" s="140"/>
    </row>
    <row r="25" spans="1:13">
      <c r="B25" s="143"/>
      <c r="C25" s="143"/>
      <c r="D25" s="143"/>
      <c r="E25" s="140"/>
      <c r="F25" s="140"/>
      <c r="G25" s="140"/>
      <c r="H25" s="140"/>
      <c r="I25" s="140"/>
      <c r="J25" s="140"/>
      <c r="K25" s="140"/>
      <c r="L25" s="140"/>
    </row>
    <row r="26" spans="1:13">
      <c r="B26" s="143"/>
      <c r="C26" s="143"/>
      <c r="D26" s="143"/>
      <c r="E26" s="140"/>
      <c r="F26" s="140"/>
      <c r="G26" s="140"/>
      <c r="H26" s="140"/>
      <c r="I26" s="140"/>
      <c r="J26" s="140"/>
      <c r="K26" s="140"/>
      <c r="L26" s="140"/>
    </row>
    <row r="27" spans="1:13">
      <c r="B27" s="143"/>
      <c r="C27" s="143"/>
      <c r="D27" s="143"/>
    </row>
    <row r="28" spans="1:13">
      <c r="B28" s="143"/>
      <c r="C28" s="143"/>
      <c r="D28" s="143"/>
    </row>
    <row r="29" spans="1:13">
      <c r="B29" s="143"/>
      <c r="C29" s="143"/>
      <c r="D29" s="143"/>
    </row>
    <row r="30" spans="1:13">
      <c r="B30" s="143"/>
      <c r="C30" s="143"/>
      <c r="D30" s="143"/>
    </row>
    <row r="31" spans="1:13">
      <c r="B31" s="143"/>
      <c r="C31" s="143"/>
      <c r="D31" s="143"/>
    </row>
    <row r="32" spans="1:13">
      <c r="B32" s="143"/>
      <c r="C32" s="143"/>
      <c r="D32" s="143"/>
    </row>
    <row r="33" spans="2:4">
      <c r="B33" s="143"/>
      <c r="C33" s="143"/>
      <c r="D33" s="143"/>
    </row>
    <row r="34" spans="2:4">
      <c r="B34" s="143"/>
      <c r="C34" s="143"/>
      <c r="D34" s="143"/>
    </row>
    <row r="35" spans="2:4">
      <c r="B35" s="143"/>
      <c r="C35" s="143"/>
      <c r="D35" s="143"/>
    </row>
    <row r="36" spans="2:4">
      <c r="B36" s="143"/>
      <c r="C36" s="143"/>
      <c r="D36" s="143"/>
    </row>
    <row r="37" spans="2:4">
      <c r="B37" s="143"/>
      <c r="C37" s="143"/>
      <c r="D37" s="143"/>
    </row>
    <row r="38" spans="2:4">
      <c r="B38" s="143"/>
      <c r="C38" s="143"/>
      <c r="D38" s="143"/>
    </row>
    <row r="39" spans="2:4">
      <c r="B39" s="143"/>
      <c r="C39" s="143"/>
      <c r="D39" s="143"/>
    </row>
    <row r="40" spans="2:4">
      <c r="B40" s="143"/>
      <c r="C40" s="143"/>
      <c r="D40" s="143"/>
    </row>
    <row r="41" spans="2:4">
      <c r="B41" s="143"/>
      <c r="C41" s="143"/>
      <c r="D41" s="143"/>
    </row>
    <row r="42" spans="2:4">
      <c r="B42" s="143"/>
      <c r="C42" s="143"/>
      <c r="D42" s="143"/>
    </row>
    <row r="43" spans="2:4">
      <c r="B43" s="143"/>
      <c r="C43" s="143"/>
      <c r="D43" s="143"/>
    </row>
    <row r="44" spans="2:4">
      <c r="B44" s="143"/>
      <c r="C44" s="143"/>
      <c r="D44" s="143"/>
    </row>
    <row r="45" spans="2:4">
      <c r="B45" s="143"/>
      <c r="C45" s="143"/>
      <c r="D45" s="143"/>
    </row>
    <row r="46" spans="2:4">
      <c r="B46" s="143"/>
      <c r="C46" s="143"/>
      <c r="D46" s="143"/>
    </row>
    <row r="47" spans="2:4">
      <c r="B47" s="143"/>
      <c r="C47" s="143"/>
      <c r="D47" s="143"/>
    </row>
    <row r="48" spans="2:4">
      <c r="B48" s="143"/>
      <c r="C48" s="143"/>
      <c r="D48" s="143"/>
    </row>
    <row r="49" spans="2:4">
      <c r="B49" s="143"/>
      <c r="C49" s="143"/>
      <c r="D49" s="143"/>
    </row>
    <row r="50" spans="2:4">
      <c r="B50" s="143"/>
      <c r="C50" s="143"/>
      <c r="D50" s="143"/>
    </row>
    <row r="51" spans="2:4">
      <c r="B51" s="143"/>
      <c r="C51" s="143"/>
      <c r="D51" s="143"/>
    </row>
    <row r="52" spans="2:4">
      <c r="B52" s="143"/>
      <c r="C52" s="143"/>
      <c r="D52" s="143"/>
    </row>
    <row r="53" spans="2:4">
      <c r="B53" s="143"/>
      <c r="C53" s="143"/>
      <c r="D53" s="143"/>
    </row>
    <row r="54" spans="2:4">
      <c r="B54" s="143"/>
      <c r="C54" s="143"/>
      <c r="D54" s="143"/>
    </row>
  </sheetData>
  <mergeCells count="1">
    <mergeCell ref="E7:L7"/>
  </mergeCells>
  <printOptions horizontalCentered="1"/>
  <pageMargins left="0.78740157480314965" right="0.78740157480314965" top="0.78740157480314965" bottom="0.59055118110236227" header="0" footer="0"/>
  <pageSetup paperSize="9" fitToHeight="2"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7" tint="0.39997558519241921"/>
  </sheetPr>
  <dimension ref="B2:AB76"/>
  <sheetViews>
    <sheetView showGridLines="0" zoomScaleSheetLayoutView="100" workbookViewId="0">
      <selection activeCell="N30" sqref="N30"/>
    </sheetView>
  </sheetViews>
  <sheetFormatPr baseColWidth="10" defaultRowHeight="12.75"/>
  <cols>
    <col min="1" max="1" width="2.42578125" customWidth="1"/>
    <col min="2" max="2" width="16.5703125" customWidth="1"/>
    <col min="3" max="3" width="6.85546875" customWidth="1"/>
    <col min="4" max="4" width="3.5703125" customWidth="1"/>
    <col min="5" max="5" width="7.140625" customWidth="1"/>
    <col min="6" max="6" width="3.42578125" customWidth="1"/>
    <col min="7" max="7" width="7.42578125" customWidth="1"/>
    <col min="8" max="8" width="3.42578125" customWidth="1"/>
    <col min="9" max="9" width="5.85546875" customWidth="1"/>
    <col min="10" max="10" width="4" customWidth="1"/>
    <col min="11" max="11" width="7.7109375" customWidth="1"/>
    <col min="12" max="12" width="9.85546875" customWidth="1"/>
    <col min="13" max="13" width="8" customWidth="1"/>
    <col min="14" max="14" width="10" customWidth="1"/>
    <col min="15" max="15" width="3.7109375" customWidth="1"/>
    <col min="16" max="22" width="6.85546875" customWidth="1"/>
    <col min="23" max="28" width="7.28515625" customWidth="1"/>
  </cols>
  <sheetData>
    <row r="2" spans="2:26">
      <c r="B2" s="1051" t="s">
        <v>260</v>
      </c>
      <c r="C2" s="1051"/>
      <c r="D2" s="1051"/>
      <c r="E2" s="1051"/>
      <c r="F2" s="1051"/>
      <c r="G2" s="1051"/>
      <c r="H2" s="1051"/>
      <c r="I2" s="1051"/>
      <c r="J2" s="1051"/>
      <c r="K2" s="1051"/>
      <c r="L2" s="1051"/>
      <c r="M2" s="1051"/>
      <c r="N2" s="1051"/>
    </row>
    <row r="3" spans="2:26" ht="12.75" customHeight="1">
      <c r="B3" s="1036" t="s">
        <v>310</v>
      </c>
      <c r="C3" s="1036"/>
      <c r="D3" s="1036"/>
      <c r="E3" s="1036"/>
      <c r="F3" s="1036"/>
      <c r="G3" s="1036"/>
      <c r="H3" s="1036"/>
      <c r="I3" s="1036"/>
      <c r="J3" s="1036"/>
      <c r="K3" s="1036"/>
      <c r="L3" s="1036"/>
      <c r="M3" s="1036"/>
      <c r="N3" s="1036"/>
      <c r="P3" s="458"/>
    </row>
    <row r="4" spans="2:26" ht="13.5" customHeight="1">
      <c r="B4" s="1052" t="s">
        <v>425</v>
      </c>
      <c r="C4" s="1052"/>
      <c r="D4" s="1052"/>
      <c r="E4" s="1052"/>
      <c r="F4" s="1052"/>
      <c r="G4" s="1052"/>
      <c r="H4" s="1052"/>
      <c r="I4" s="1052"/>
      <c r="J4" s="1052"/>
      <c r="K4" s="1052"/>
      <c r="L4" s="1052"/>
      <c r="M4" s="1052"/>
      <c r="N4" s="1052"/>
    </row>
    <row r="5" spans="2:26" s="79" customFormat="1">
      <c r="B5" s="1053" t="s">
        <v>304</v>
      </c>
      <c r="C5" s="1053"/>
      <c r="D5" s="1053"/>
      <c r="E5" s="1053"/>
      <c r="F5" s="1053"/>
      <c r="G5" s="1053"/>
      <c r="H5" s="1053"/>
      <c r="I5" s="1053"/>
      <c r="J5" s="1053"/>
      <c r="K5" s="1053"/>
      <c r="L5" s="1053"/>
      <c r="M5" s="1053"/>
      <c r="N5" s="1053"/>
    </row>
    <row r="6" spans="2:26" s="79" customFormat="1" ht="8.25" customHeight="1">
      <c r="B6" s="861"/>
      <c r="C6" s="861"/>
      <c r="D6" s="90"/>
      <c r="E6" s="90"/>
      <c r="F6" s="90"/>
      <c r="G6" s="90"/>
      <c r="H6" s="90"/>
      <c r="I6" s="90"/>
      <c r="J6" s="90"/>
      <c r="K6" s="90"/>
      <c r="L6" s="459"/>
      <c r="M6" s="56"/>
      <c r="N6" s="56"/>
    </row>
    <row r="7" spans="2:26" s="79" customFormat="1" ht="16.5" customHeight="1">
      <c r="B7" s="1045" t="s">
        <v>361</v>
      </c>
      <c r="C7" s="1038" t="s">
        <v>15</v>
      </c>
      <c r="D7" s="1039"/>
      <c r="E7" s="1039"/>
      <c r="F7" s="1025"/>
      <c r="G7" s="1038" t="s">
        <v>400</v>
      </c>
      <c r="H7" s="1039"/>
      <c r="I7" s="1039"/>
      <c r="J7" s="1025"/>
      <c r="K7" s="1046" t="s">
        <v>318</v>
      </c>
      <c r="L7" s="1046"/>
      <c r="M7" s="1046" t="s">
        <v>61</v>
      </c>
      <c r="N7" s="1046"/>
      <c r="R7" s="1055"/>
      <c r="S7" s="853"/>
      <c r="T7" s="853"/>
      <c r="U7" s="853"/>
      <c r="V7" s="853"/>
      <c r="W7" s="853"/>
      <c r="X7" s="853"/>
      <c r="Y7" s="853"/>
      <c r="Z7" s="853"/>
    </row>
    <row r="8" spans="2:26" s="79" customFormat="1" ht="11.25" customHeight="1">
      <c r="B8" s="1045"/>
      <c r="C8" s="1041"/>
      <c r="D8" s="1042"/>
      <c r="E8" s="1042"/>
      <c r="F8" s="1027"/>
      <c r="G8" s="1041"/>
      <c r="H8" s="1042"/>
      <c r="I8" s="1042"/>
      <c r="J8" s="1027"/>
      <c r="K8" s="1046"/>
      <c r="L8" s="1046"/>
      <c r="M8" s="1046"/>
      <c r="N8" s="1046"/>
      <c r="R8" s="1055"/>
      <c r="S8" s="853"/>
      <c r="T8" s="853"/>
      <c r="U8" s="853"/>
      <c r="V8" s="853"/>
      <c r="W8" s="853"/>
      <c r="X8" s="853"/>
      <c r="Y8" s="853"/>
      <c r="Z8" s="853"/>
    </row>
    <row r="9" spans="2:26" s="79" customFormat="1" ht="38.25" customHeight="1">
      <c r="B9" s="1045"/>
      <c r="C9" s="1044" t="s">
        <v>249</v>
      </c>
      <c r="D9" s="1030"/>
      <c r="E9" s="1044" t="s">
        <v>250</v>
      </c>
      <c r="F9" s="1030"/>
      <c r="G9" s="1044" t="s">
        <v>249</v>
      </c>
      <c r="H9" s="1030"/>
      <c r="I9" s="1044" t="s">
        <v>250</v>
      </c>
      <c r="J9" s="1030"/>
      <c r="K9" s="510" t="s">
        <v>249</v>
      </c>
      <c r="L9" s="510" t="s">
        <v>250</v>
      </c>
      <c r="M9" s="510" t="s">
        <v>249</v>
      </c>
      <c r="N9" s="510" t="s">
        <v>250</v>
      </c>
      <c r="R9" s="1055"/>
      <c r="S9" s="447"/>
      <c r="T9" s="447"/>
      <c r="U9" s="447"/>
      <c r="V9" s="447"/>
      <c r="W9" s="447"/>
      <c r="X9" s="447"/>
      <c r="Y9" s="447"/>
      <c r="Z9" s="447"/>
    </row>
    <row r="10" spans="2:26" ht="10.5" customHeight="1">
      <c r="B10" s="511"/>
      <c r="C10" s="512"/>
      <c r="D10" s="512"/>
      <c r="E10" s="513"/>
      <c r="F10" s="513"/>
      <c r="G10" s="514"/>
      <c r="H10" s="514"/>
      <c r="I10" s="514"/>
      <c r="J10" s="514"/>
      <c r="K10" s="513"/>
      <c r="L10" s="513"/>
      <c r="M10" s="513"/>
      <c r="N10" s="95"/>
      <c r="O10" s="79"/>
      <c r="P10" s="79"/>
      <c r="Q10" s="79"/>
      <c r="R10" s="405"/>
      <c r="S10" s="460"/>
      <c r="T10" s="460"/>
      <c r="U10" s="461"/>
      <c r="V10" s="461"/>
      <c r="W10" s="460"/>
      <c r="X10" s="460"/>
      <c r="Y10" s="460"/>
      <c r="Z10" s="65"/>
    </row>
    <row r="11" spans="2:26" ht="12.75" customHeight="1">
      <c r="B11" s="622">
        <v>2008</v>
      </c>
      <c r="C11" s="515">
        <v>36.032581043035364</v>
      </c>
      <c r="D11" s="515"/>
      <c r="E11" s="515">
        <v>63.967418956964714</v>
      </c>
      <c r="F11" s="515"/>
      <c r="G11" s="515">
        <v>51.950365330478334</v>
      </c>
      <c r="H11" s="515"/>
      <c r="I11" s="515">
        <v>48.049634669522199</v>
      </c>
      <c r="J11" s="515"/>
      <c r="K11" s="515">
        <v>40.69958057582479</v>
      </c>
      <c r="L11" s="515">
        <v>59.300419424175118</v>
      </c>
      <c r="M11" s="515">
        <v>8.0268599360832127</v>
      </c>
      <c r="N11" s="515">
        <v>91.973140063916816</v>
      </c>
      <c r="O11" s="79"/>
      <c r="P11" s="79"/>
      <c r="Q11" s="79"/>
      <c r="R11" s="447"/>
      <c r="S11" s="447"/>
      <c r="T11" s="447"/>
      <c r="U11" s="447"/>
      <c r="V11" s="447"/>
      <c r="W11" s="447"/>
      <c r="X11" s="447"/>
      <c r="Y11" s="447"/>
      <c r="Z11" s="447"/>
    </row>
    <row r="12" spans="2:26" ht="12.75" customHeight="1">
      <c r="B12" s="622">
        <v>2009</v>
      </c>
      <c r="C12" s="515">
        <v>36.323596166224483</v>
      </c>
      <c r="D12" s="515"/>
      <c r="E12" s="515">
        <v>63.676403833777314</v>
      </c>
      <c r="F12" s="515"/>
      <c r="G12" s="515">
        <v>53.662666785709426</v>
      </c>
      <c r="H12" s="515"/>
      <c r="I12" s="515">
        <v>46.337333214290851</v>
      </c>
      <c r="J12" s="515"/>
      <c r="K12" s="515">
        <v>39.98743765586233</v>
      </c>
      <c r="L12" s="515">
        <v>60.012562344137912</v>
      </c>
      <c r="M12" s="515">
        <v>7.5429475507602133</v>
      </c>
      <c r="N12" s="515">
        <v>92.457052449239868</v>
      </c>
      <c r="O12" s="79"/>
      <c r="P12" s="79"/>
      <c r="Q12" s="79"/>
      <c r="R12" s="447"/>
      <c r="S12" s="447"/>
      <c r="T12" s="447"/>
      <c r="U12" s="447"/>
      <c r="V12" s="447"/>
      <c r="W12" s="447"/>
      <c r="X12" s="447"/>
      <c r="Y12" s="447"/>
      <c r="Z12" s="447"/>
    </row>
    <row r="13" spans="2:26" ht="12.75" customHeight="1">
      <c r="B13" s="622">
        <v>2010</v>
      </c>
      <c r="C13" s="515">
        <v>37.4741333000593</v>
      </c>
      <c r="D13" s="515"/>
      <c r="E13" s="515">
        <v>62.525866699941915</v>
      </c>
      <c r="F13" s="515"/>
      <c r="G13" s="515">
        <v>53.694867740810473</v>
      </c>
      <c r="H13" s="515"/>
      <c r="I13" s="515">
        <v>46.305132259189129</v>
      </c>
      <c r="J13" s="515"/>
      <c r="K13" s="515">
        <v>41.921594554759764</v>
      </c>
      <c r="L13" s="515">
        <v>58.078405445239525</v>
      </c>
      <c r="M13" s="515">
        <v>8.0712541613473476</v>
      </c>
      <c r="N13" s="515">
        <v>91.928745838652844</v>
      </c>
      <c r="O13" s="79"/>
      <c r="P13" s="79"/>
      <c r="Q13" s="79"/>
      <c r="R13" s="447"/>
      <c r="S13" s="447"/>
      <c r="T13" s="447"/>
      <c r="U13" s="447"/>
      <c r="V13" s="447"/>
      <c r="W13" s="447"/>
      <c r="X13" s="447"/>
      <c r="Y13" s="447"/>
      <c r="Z13" s="447"/>
    </row>
    <row r="14" spans="2:26" ht="12.75" customHeight="1">
      <c r="B14" s="622">
        <v>2011</v>
      </c>
      <c r="C14" s="515">
        <v>35.811849561934679</v>
      </c>
      <c r="D14" s="515"/>
      <c r="E14" s="515">
        <v>64.188150438065804</v>
      </c>
      <c r="F14" s="515"/>
      <c r="G14" s="515">
        <v>51.737942632192777</v>
      </c>
      <c r="H14" s="515"/>
      <c r="I14" s="515">
        <v>48.262057367806797</v>
      </c>
      <c r="J14" s="515"/>
      <c r="K14" s="515">
        <v>38.460801831589706</v>
      </c>
      <c r="L14" s="515">
        <v>61.53919816840984</v>
      </c>
      <c r="M14" s="515">
        <v>8.7475227346009721</v>
      </c>
      <c r="N14" s="515">
        <v>91.252477265398838</v>
      </c>
      <c r="O14" s="79"/>
      <c r="P14" s="79"/>
      <c r="Q14" s="79"/>
      <c r="R14" s="447"/>
      <c r="S14" s="447"/>
      <c r="T14" s="447"/>
      <c r="U14" s="447"/>
      <c r="V14" s="447"/>
      <c r="W14" s="447"/>
      <c r="X14" s="447"/>
      <c r="Y14" s="447"/>
      <c r="Z14" s="447"/>
    </row>
    <row r="15" spans="2:26" ht="12.75" customHeight="1">
      <c r="B15" s="622">
        <v>2012</v>
      </c>
      <c r="C15" s="515">
        <v>37.427216749833789</v>
      </c>
      <c r="D15" s="515"/>
      <c r="E15" s="515">
        <v>62.572783250165045</v>
      </c>
      <c r="F15" s="515"/>
      <c r="G15" s="515">
        <v>53.545275353683977</v>
      </c>
      <c r="H15" s="515"/>
      <c r="I15" s="515">
        <v>46.454724646316201</v>
      </c>
      <c r="J15" s="515"/>
      <c r="K15" s="515">
        <v>40.04695850866856</v>
      </c>
      <c r="L15" s="515">
        <v>59.953041491331028</v>
      </c>
      <c r="M15" s="515">
        <v>8.8010195216868432</v>
      </c>
      <c r="N15" s="515">
        <v>91.198980478313231</v>
      </c>
      <c r="O15" s="79"/>
      <c r="P15" s="79"/>
      <c r="Q15" s="79"/>
      <c r="R15" s="59"/>
      <c r="S15" s="65"/>
      <c r="T15" s="460"/>
      <c r="U15" s="70"/>
      <c r="V15" s="461"/>
      <c r="W15" s="65"/>
      <c r="X15" s="460"/>
      <c r="Y15" s="65"/>
      <c r="Z15" s="65"/>
    </row>
    <row r="16" spans="2:26" ht="12.75" customHeight="1">
      <c r="B16" s="622">
        <v>2013</v>
      </c>
      <c r="C16" s="515">
        <v>36.382081377836506</v>
      </c>
      <c r="D16" s="515"/>
      <c r="E16" s="515">
        <v>63.617918622162705</v>
      </c>
      <c r="F16" s="515"/>
      <c r="G16" s="515">
        <v>51.608832381621575</v>
      </c>
      <c r="H16" s="515"/>
      <c r="I16" s="515">
        <v>48.391167618378326</v>
      </c>
      <c r="J16" s="515"/>
      <c r="K16" s="515">
        <v>37.732786003050251</v>
      </c>
      <c r="L16" s="515">
        <v>62.267213996949508</v>
      </c>
      <c r="M16" s="515">
        <v>9.6042314595302205</v>
      </c>
      <c r="N16" s="515">
        <v>90.395768540469533</v>
      </c>
      <c r="O16" s="79"/>
      <c r="P16" s="79"/>
      <c r="Q16" s="79"/>
      <c r="R16" s="59"/>
      <c r="S16" s="65"/>
      <c r="T16" s="460"/>
      <c r="U16" s="70"/>
      <c r="V16" s="461"/>
      <c r="W16" s="65"/>
      <c r="X16" s="460"/>
      <c r="Y16" s="65"/>
      <c r="Z16" s="65"/>
    </row>
    <row r="17" spans="2:28" ht="12.75" customHeight="1">
      <c r="B17" s="623">
        <v>2014</v>
      </c>
      <c r="C17" s="515">
        <v>36.665385765300947</v>
      </c>
      <c r="D17" s="515"/>
      <c r="E17" s="515">
        <v>63.334614234696843</v>
      </c>
      <c r="F17" s="515"/>
      <c r="G17" s="515">
        <v>53.20678787887374</v>
      </c>
      <c r="H17" s="515"/>
      <c r="I17" s="515">
        <v>46.793212121125578</v>
      </c>
      <c r="J17" s="515"/>
      <c r="K17" s="515">
        <v>37.24812459717775</v>
      </c>
      <c r="L17" s="515">
        <v>62.751875402822364</v>
      </c>
      <c r="M17" s="515">
        <v>9.2144753923406952</v>
      </c>
      <c r="N17" s="515">
        <v>90.78552460765907</v>
      </c>
      <c r="O17" s="79"/>
      <c r="P17" s="79"/>
      <c r="Q17" s="79"/>
      <c r="R17" s="56"/>
      <c r="S17" s="56"/>
      <c r="T17" s="56"/>
      <c r="U17" s="462"/>
      <c r="V17" s="462"/>
      <c r="W17" s="56"/>
      <c r="X17" s="56"/>
      <c r="Y17" s="56"/>
      <c r="Z17" s="56"/>
    </row>
    <row r="18" spans="2:28" ht="12.75" customHeight="1">
      <c r="B18" s="623">
        <v>2015</v>
      </c>
      <c r="C18" s="515">
        <v>35.758269962388241</v>
      </c>
      <c r="D18" s="515"/>
      <c r="E18" s="515">
        <v>64.241730037610296</v>
      </c>
      <c r="F18" s="515"/>
      <c r="G18" s="515">
        <v>51.979687026533483</v>
      </c>
      <c r="H18" s="515"/>
      <c r="I18" s="515">
        <v>48.020312973466382</v>
      </c>
      <c r="J18" s="515"/>
      <c r="K18" s="515">
        <v>35.779527344347798</v>
      </c>
      <c r="L18" s="515">
        <v>64.220472655652799</v>
      </c>
      <c r="M18" s="515">
        <v>8.5119780723934522</v>
      </c>
      <c r="N18" s="515">
        <v>91.488021927606496</v>
      </c>
      <c r="O18" s="79"/>
      <c r="P18" s="79"/>
      <c r="Q18" s="79"/>
      <c r="R18" s="56"/>
      <c r="S18" s="56"/>
      <c r="T18" s="56"/>
      <c r="U18" s="462"/>
      <c r="V18" s="462"/>
      <c r="W18" s="56"/>
      <c r="X18" s="56"/>
      <c r="Y18" s="56"/>
      <c r="Z18" s="56"/>
    </row>
    <row r="19" spans="2:28" ht="12.75" customHeight="1">
      <c r="B19" s="623">
        <v>2016</v>
      </c>
      <c r="C19" s="515">
        <v>35.258256633776895</v>
      </c>
      <c r="D19" s="515"/>
      <c r="E19" s="515">
        <v>64.741743366223062</v>
      </c>
      <c r="F19" s="515"/>
      <c r="G19" s="515">
        <v>50.787391528095348</v>
      </c>
      <c r="H19" s="515"/>
      <c r="I19" s="515">
        <v>49.212608471904325</v>
      </c>
      <c r="J19" s="515"/>
      <c r="K19" s="515">
        <v>35.748139884855817</v>
      </c>
      <c r="L19" s="515">
        <v>64.251860115144027</v>
      </c>
      <c r="M19" s="515">
        <v>8.389986262440587</v>
      </c>
      <c r="N19" s="515">
        <v>91.610013737558859</v>
      </c>
      <c r="O19" s="79"/>
      <c r="P19" s="79"/>
      <c r="Q19" s="79"/>
      <c r="R19" s="56"/>
      <c r="S19" s="56"/>
      <c r="T19" s="56"/>
      <c r="U19" s="462"/>
      <c r="V19" s="462"/>
      <c r="W19" s="56"/>
      <c r="X19" s="56"/>
      <c r="Y19" s="56"/>
      <c r="Z19" s="56"/>
    </row>
    <row r="20" spans="2:28" ht="12.75" customHeight="1">
      <c r="B20" s="623">
        <v>2017</v>
      </c>
      <c r="C20" s="515">
        <v>36.683085512274275</v>
      </c>
      <c r="D20" s="515"/>
      <c r="E20" s="515">
        <v>63.316914487725285</v>
      </c>
      <c r="F20" s="515"/>
      <c r="G20" s="515">
        <v>53.876472835221755</v>
      </c>
      <c r="H20" s="515"/>
      <c r="I20" s="515">
        <v>46.123527164777251</v>
      </c>
      <c r="J20" s="515"/>
      <c r="K20" s="515">
        <v>35.856036944425362</v>
      </c>
      <c r="L20" s="515">
        <v>64.143963055574474</v>
      </c>
      <c r="M20" s="515">
        <v>8.2954794837727892</v>
      </c>
      <c r="N20" s="515">
        <v>91.704520516227262</v>
      </c>
      <c r="O20" s="79"/>
      <c r="P20" s="79"/>
      <c r="Q20" s="79"/>
      <c r="R20" s="56"/>
      <c r="S20" s="56"/>
      <c r="T20" s="56"/>
      <c r="U20" s="462"/>
      <c r="V20" s="462"/>
      <c r="W20" s="56"/>
      <c r="X20" s="56"/>
      <c r="Y20" s="56"/>
      <c r="Z20" s="56"/>
    </row>
    <row r="21" spans="2:28" ht="12.75" customHeight="1">
      <c r="B21" s="489">
        <v>2018</v>
      </c>
      <c r="C21" s="515">
        <v>36.456150678533689</v>
      </c>
      <c r="D21" s="515"/>
      <c r="E21" s="515">
        <v>63.543849321466318</v>
      </c>
      <c r="F21" s="515"/>
      <c r="G21" s="515">
        <v>52.653557011337881</v>
      </c>
      <c r="H21" s="515"/>
      <c r="I21" s="515">
        <v>47.346442988662112</v>
      </c>
      <c r="J21" s="515"/>
      <c r="K21" s="515">
        <v>35.901447613263137</v>
      </c>
      <c r="L21" s="515">
        <v>64.098552386736856</v>
      </c>
      <c r="M21" s="515">
        <v>7.9324450828885364</v>
      </c>
      <c r="N21" s="515">
        <v>92.067554917111465</v>
      </c>
      <c r="O21" s="79"/>
      <c r="P21" s="79"/>
      <c r="Q21" s="79"/>
      <c r="R21" s="56"/>
      <c r="S21" s="56"/>
      <c r="T21" s="56"/>
      <c r="U21" s="462"/>
      <c r="V21" s="462"/>
      <c r="W21" s="56"/>
      <c r="X21" s="56"/>
      <c r="Y21" s="56"/>
      <c r="Z21" s="56"/>
    </row>
    <row r="22" spans="2:28" ht="12.75" customHeight="1">
      <c r="B22" s="623">
        <v>2019</v>
      </c>
      <c r="C22" s="515">
        <v>37.01452875397387</v>
      </c>
      <c r="D22" s="515"/>
      <c r="E22" s="515">
        <v>62.985471246024474</v>
      </c>
      <c r="F22" s="515"/>
      <c r="G22" s="515">
        <v>52.578029534699525</v>
      </c>
      <c r="H22" s="515"/>
      <c r="I22" s="515">
        <v>47.421970465300348</v>
      </c>
      <c r="J22" s="515"/>
      <c r="K22" s="515">
        <v>36.438376326176844</v>
      </c>
      <c r="L22" s="515">
        <v>63.561623673822766</v>
      </c>
      <c r="M22" s="515">
        <v>8.4494152827900422</v>
      </c>
      <c r="N22" s="515">
        <v>91.55058471720983</v>
      </c>
      <c r="O22" s="79"/>
      <c r="P22" s="79"/>
      <c r="Q22" s="79"/>
      <c r="R22" s="56"/>
      <c r="S22" s="56"/>
      <c r="T22" s="56"/>
      <c r="U22" s="462"/>
      <c r="V22" s="462"/>
      <c r="W22" s="56"/>
      <c r="X22" s="56"/>
      <c r="Y22" s="56"/>
      <c r="Z22" s="56"/>
    </row>
    <row r="23" spans="2:28" ht="12.75" customHeight="1">
      <c r="B23" s="489">
        <v>2020</v>
      </c>
      <c r="C23" s="515">
        <v>35.436344546069144</v>
      </c>
      <c r="D23" s="515"/>
      <c r="E23" s="515">
        <v>64.563655453930863</v>
      </c>
      <c r="F23" s="515"/>
      <c r="G23" s="515">
        <v>48.745479508309927</v>
      </c>
      <c r="H23" s="515"/>
      <c r="I23" s="515">
        <v>51.254520491690073</v>
      </c>
      <c r="J23" s="515"/>
      <c r="K23" s="515">
        <v>35.57043948673887</v>
      </c>
      <c r="L23" s="515">
        <v>64.429560513261137</v>
      </c>
      <c r="M23" s="515">
        <v>9.5447604975228408</v>
      </c>
      <c r="N23" s="515">
        <v>90.455239502477156</v>
      </c>
      <c r="O23" s="79"/>
      <c r="P23" s="79"/>
      <c r="Q23" s="79"/>
      <c r="R23" s="56"/>
      <c r="S23" s="56"/>
      <c r="T23" s="56"/>
      <c r="U23" s="462"/>
      <c r="V23" s="462"/>
      <c r="W23" s="56"/>
      <c r="X23" s="56"/>
      <c r="Y23" s="56"/>
      <c r="Z23" s="56"/>
    </row>
    <row r="24" spans="2:28" ht="12.75" customHeight="1">
      <c r="B24" s="489" t="s">
        <v>426</v>
      </c>
      <c r="C24" s="515">
        <v>34.364900898485743</v>
      </c>
      <c r="D24" s="515"/>
      <c r="E24" s="515">
        <v>65.635099101514541</v>
      </c>
      <c r="F24" s="515"/>
      <c r="G24" s="515">
        <v>44.372501811425629</v>
      </c>
      <c r="H24" s="515"/>
      <c r="I24" s="515">
        <v>55.627498188574407</v>
      </c>
      <c r="J24" s="515"/>
      <c r="K24" s="515">
        <v>36.521357048052494</v>
      </c>
      <c r="L24" s="515">
        <v>63.478642951947236</v>
      </c>
      <c r="M24" s="515">
        <v>9.294659472530121</v>
      </c>
      <c r="N24" s="515">
        <v>90.705340527469772</v>
      </c>
      <c r="O24" s="79"/>
      <c r="P24" s="79"/>
      <c r="Q24" s="79"/>
      <c r="R24" s="56"/>
      <c r="S24" s="56"/>
      <c r="T24" s="56"/>
      <c r="U24" s="462"/>
      <c r="V24" s="462"/>
      <c r="W24" s="56"/>
      <c r="X24" s="56"/>
      <c r="Y24" s="56"/>
      <c r="Z24" s="56"/>
    </row>
    <row r="25" spans="2:28" ht="3.95" customHeight="1">
      <c r="B25" s="517"/>
      <c r="C25" s="517"/>
      <c r="D25" s="517"/>
      <c r="E25" s="517"/>
      <c r="F25" s="517"/>
      <c r="G25" s="517"/>
      <c r="H25" s="517"/>
      <c r="I25" s="517"/>
      <c r="J25" s="517"/>
      <c r="K25" s="517"/>
      <c r="L25" s="517"/>
      <c r="M25" s="517"/>
      <c r="N25" s="517"/>
    </row>
    <row r="26" spans="2:28" ht="3.95" customHeight="1">
      <c r="B26" s="559"/>
      <c r="C26" s="559"/>
      <c r="D26" s="559"/>
      <c r="E26" s="559"/>
      <c r="F26" s="559"/>
      <c r="G26" s="559"/>
      <c r="H26" s="559"/>
      <c r="I26" s="559"/>
      <c r="J26" s="559"/>
      <c r="K26" s="559"/>
      <c r="L26" s="559"/>
      <c r="M26" s="559"/>
      <c r="N26" s="559"/>
    </row>
    <row r="27" spans="2:28" ht="13.5" customHeight="1">
      <c r="B27" s="561" t="s">
        <v>401</v>
      </c>
      <c r="C27" s="561"/>
      <c r="D27" s="561"/>
      <c r="E27" s="561"/>
      <c r="F27" s="561"/>
      <c r="G27" s="561"/>
      <c r="H27" s="561"/>
      <c r="I27" s="561"/>
      <c r="J27" s="561"/>
      <c r="K27" s="561"/>
      <c r="L27" s="561"/>
      <c r="M27" s="561"/>
      <c r="N27" s="561"/>
    </row>
    <row r="28" spans="2:28" ht="12.75" customHeight="1">
      <c r="B28" s="561" t="s">
        <v>315</v>
      </c>
      <c r="C28" s="55"/>
      <c r="D28" s="55"/>
      <c r="E28" s="55"/>
      <c r="F28" s="55"/>
      <c r="G28" s="55"/>
      <c r="H28" s="55"/>
      <c r="I28" s="55"/>
      <c r="J28" s="55"/>
      <c r="K28" s="55"/>
      <c r="L28" s="55"/>
      <c r="M28" s="55"/>
      <c r="N28" s="55"/>
    </row>
    <row r="29" spans="2:28" ht="12.75" customHeight="1">
      <c r="B29" s="122" t="s">
        <v>161</v>
      </c>
      <c r="C29" s="55"/>
      <c r="D29" s="55"/>
      <c r="E29" s="55"/>
      <c r="F29" s="55"/>
      <c r="G29" s="55"/>
      <c r="H29" s="55"/>
      <c r="I29" s="55"/>
      <c r="J29" s="55"/>
      <c r="K29" s="55"/>
      <c r="L29" s="55"/>
      <c r="M29" s="55"/>
      <c r="N29" s="55"/>
    </row>
    <row r="30" spans="2:28" ht="10.5" customHeight="1">
      <c r="B30" s="73" t="s">
        <v>218</v>
      </c>
      <c r="C30" s="55"/>
      <c r="D30" s="55"/>
      <c r="E30" s="55"/>
      <c r="F30" s="55"/>
      <c r="G30" s="55"/>
      <c r="H30" s="55"/>
      <c r="I30" s="55"/>
      <c r="J30" s="55"/>
      <c r="K30" s="55"/>
      <c r="L30" s="55"/>
      <c r="M30" s="55"/>
      <c r="N30" s="55"/>
      <c r="P30" s="79"/>
      <c r="Q30" s="79"/>
      <c r="R30" s="79"/>
    </row>
    <row r="31" spans="2:28">
      <c r="K31" s="464"/>
      <c r="M31" s="79"/>
      <c r="N31" s="79"/>
      <c r="P31" s="79"/>
      <c r="Q31" s="79"/>
      <c r="R31" s="79"/>
    </row>
    <row r="32" spans="2:28">
      <c r="M32" s="79"/>
      <c r="N32" s="79"/>
      <c r="O32" s="1054"/>
      <c r="P32" s="1054"/>
      <c r="Q32" s="1054"/>
      <c r="R32" s="1054"/>
      <c r="S32" s="1054"/>
      <c r="T32" s="1054"/>
      <c r="U32" s="1054"/>
      <c r="V32" s="1054"/>
      <c r="W32" s="1054"/>
      <c r="X32" s="1054"/>
      <c r="Y32" s="1054"/>
      <c r="Z32" s="1054"/>
      <c r="AA32" s="1054"/>
      <c r="AB32" s="1054"/>
    </row>
    <row r="34" spans="14:28" ht="13.5" customHeight="1">
      <c r="N34" s="465"/>
      <c r="O34" s="103"/>
      <c r="P34" s="103"/>
      <c r="Q34" s="103"/>
      <c r="R34" s="103"/>
      <c r="S34" s="103"/>
      <c r="T34" s="103"/>
      <c r="U34" s="103"/>
      <c r="V34" s="103"/>
      <c r="W34" s="103"/>
      <c r="X34" s="103"/>
      <c r="Y34" s="103"/>
      <c r="Z34" s="103"/>
      <c r="AA34" s="103"/>
      <c r="AB34" s="103"/>
    </row>
    <row r="35" spans="14:28" ht="12.75" customHeight="1">
      <c r="N35" s="466"/>
      <c r="O35" s="466"/>
      <c r="P35" s="467"/>
      <c r="Q35" s="103"/>
      <c r="R35" s="103"/>
      <c r="S35" s="103"/>
      <c r="T35" s="103"/>
      <c r="U35" s="103"/>
      <c r="V35" s="103"/>
      <c r="W35" s="103"/>
      <c r="X35" s="103"/>
      <c r="Y35" s="103"/>
      <c r="Z35" s="103"/>
      <c r="AA35" s="103"/>
      <c r="AB35" s="103"/>
    </row>
    <row r="36" spans="14:28">
      <c r="N36" s="103"/>
      <c r="O36" s="470"/>
      <c r="P36" s="471"/>
      <c r="Q36" s="471"/>
      <c r="R36" s="471"/>
      <c r="S36" s="471"/>
      <c r="T36" s="471"/>
      <c r="U36" s="471"/>
      <c r="V36" s="471"/>
      <c r="W36" s="471"/>
      <c r="X36" s="471"/>
      <c r="Y36" s="471"/>
      <c r="Z36" s="471"/>
      <c r="AA36" s="471"/>
      <c r="AB36" s="471"/>
    </row>
    <row r="37" spans="14:28">
      <c r="N37" s="103"/>
      <c r="O37" s="470"/>
      <c r="P37" s="471"/>
      <c r="Q37" s="471"/>
      <c r="R37" s="471"/>
      <c r="S37" s="471"/>
      <c r="T37" s="471"/>
      <c r="U37" s="471"/>
      <c r="V37" s="471"/>
      <c r="W37" s="471"/>
      <c r="X37" s="471"/>
      <c r="Y37" s="471"/>
      <c r="Z37" s="471"/>
      <c r="AA37" s="471"/>
      <c r="AB37" s="471"/>
    </row>
    <row r="38" spans="14:28">
      <c r="N38" s="103"/>
      <c r="O38" s="470"/>
      <c r="P38" s="471"/>
      <c r="Q38" s="471"/>
      <c r="R38" s="471"/>
      <c r="S38" s="471"/>
      <c r="T38" s="471"/>
      <c r="U38" s="471"/>
      <c r="V38" s="471"/>
      <c r="W38" s="471"/>
      <c r="X38" s="471"/>
      <c r="Y38" s="471"/>
      <c r="Z38" s="471"/>
      <c r="AA38" s="471"/>
      <c r="AB38" s="471"/>
    </row>
    <row r="39" spans="14:28">
      <c r="N39" s="103"/>
      <c r="O39" s="470"/>
      <c r="P39" s="471"/>
      <c r="Q39" s="471"/>
      <c r="R39" s="471"/>
      <c r="S39" s="471"/>
      <c r="T39" s="471"/>
      <c r="U39" s="471"/>
      <c r="V39" s="471"/>
      <c r="W39" s="471"/>
      <c r="X39" s="471"/>
      <c r="Y39" s="471"/>
      <c r="Z39" s="471"/>
      <c r="AA39" s="471"/>
      <c r="AB39" s="471"/>
    </row>
    <row r="40" spans="14:28" ht="19.5" customHeight="1">
      <c r="N40" s="103"/>
      <c r="O40" s="470"/>
      <c r="P40" s="471"/>
      <c r="Q40" s="471"/>
      <c r="R40" s="471"/>
      <c r="S40" s="471"/>
      <c r="T40" s="471"/>
      <c r="U40" s="471"/>
      <c r="V40" s="471"/>
      <c r="W40" s="471"/>
      <c r="X40" s="471"/>
      <c r="Y40" s="471"/>
      <c r="Z40" s="471"/>
      <c r="AA40" s="471"/>
      <c r="AB40" s="471"/>
    </row>
    <row r="41" spans="14:28" ht="15.75" customHeight="1">
      <c r="N41" s="103"/>
      <c r="O41" s="470"/>
      <c r="P41" s="471"/>
      <c r="Q41" s="471"/>
      <c r="R41" s="471"/>
      <c r="S41" s="471"/>
      <c r="T41" s="471"/>
      <c r="U41" s="471"/>
      <c r="V41" s="471"/>
      <c r="W41" s="471"/>
      <c r="X41" s="471"/>
      <c r="Y41" s="471"/>
      <c r="Z41" s="471"/>
      <c r="AA41" s="471"/>
      <c r="AB41" s="471"/>
    </row>
    <row r="42" spans="14:28">
      <c r="N42" s="103"/>
      <c r="O42" s="470"/>
      <c r="P42" s="471"/>
      <c r="Q42" s="471"/>
      <c r="R42" s="471"/>
      <c r="S42" s="471"/>
      <c r="T42" s="471"/>
      <c r="U42" s="471"/>
      <c r="V42" s="471"/>
      <c r="W42" s="471"/>
      <c r="X42" s="471"/>
      <c r="Y42" s="471"/>
      <c r="Z42" s="471"/>
      <c r="AA42" s="471"/>
      <c r="AB42" s="471"/>
    </row>
    <row r="43" spans="14:28">
      <c r="N43" s="103"/>
      <c r="O43" s="470"/>
      <c r="P43" s="471"/>
      <c r="Q43" s="471"/>
      <c r="R43" s="471"/>
      <c r="S43" s="471"/>
      <c r="T43" s="471"/>
      <c r="U43" s="471"/>
      <c r="V43" s="471"/>
      <c r="W43" s="471"/>
      <c r="X43" s="471"/>
      <c r="Y43" s="471"/>
      <c r="Z43" s="471"/>
      <c r="AA43" s="471"/>
      <c r="AB43" s="471"/>
    </row>
    <row r="44" spans="14:28">
      <c r="N44" s="103"/>
      <c r="O44" s="470"/>
      <c r="P44" s="471"/>
      <c r="Q44" s="471"/>
      <c r="R44" s="471"/>
      <c r="S44" s="471"/>
      <c r="T44" s="471"/>
      <c r="U44" s="471"/>
      <c r="V44" s="471"/>
      <c r="W44" s="471"/>
      <c r="X44" s="471"/>
      <c r="Y44" s="471"/>
      <c r="Z44" s="471"/>
      <c r="AA44" s="471"/>
      <c r="AB44" s="471"/>
    </row>
    <row r="45" spans="14:28">
      <c r="N45" s="103"/>
      <c r="O45" s="470"/>
      <c r="P45" s="471"/>
      <c r="Q45" s="471"/>
      <c r="R45" s="471"/>
      <c r="S45" s="471"/>
      <c r="T45" s="471"/>
      <c r="U45" s="471"/>
      <c r="V45" s="471"/>
      <c r="W45" s="471"/>
      <c r="X45" s="471"/>
      <c r="Y45" s="471"/>
      <c r="Z45" s="471"/>
      <c r="AA45" s="471"/>
      <c r="AB45" s="471"/>
    </row>
    <row r="46" spans="14:28">
      <c r="N46" s="103"/>
      <c r="O46" s="470"/>
      <c r="P46" s="471"/>
      <c r="Q46" s="471"/>
      <c r="R46" s="471"/>
      <c r="S46" s="471"/>
      <c r="T46" s="471"/>
      <c r="U46" s="471"/>
      <c r="V46" s="471"/>
      <c r="W46" s="471"/>
      <c r="X46" s="471"/>
      <c r="Y46" s="471"/>
      <c r="Z46" s="471"/>
      <c r="AA46" s="471"/>
      <c r="AB46" s="471"/>
    </row>
    <row r="47" spans="14:28">
      <c r="N47" s="103"/>
      <c r="O47" s="470"/>
      <c r="P47" s="471"/>
      <c r="Q47" s="471"/>
      <c r="R47" s="471"/>
      <c r="S47" s="471"/>
      <c r="T47" s="471"/>
      <c r="U47" s="471"/>
      <c r="V47" s="471"/>
      <c r="W47" s="471"/>
      <c r="X47" s="471"/>
      <c r="Y47" s="471"/>
      <c r="Z47" s="471"/>
      <c r="AA47" s="471"/>
      <c r="AB47" s="471"/>
    </row>
    <row r="48" spans="14:28">
      <c r="N48" s="103"/>
      <c r="O48" s="470"/>
      <c r="P48" s="471"/>
      <c r="Q48" s="471"/>
      <c r="R48" s="471"/>
      <c r="S48" s="471"/>
      <c r="T48" s="471"/>
      <c r="U48" s="471"/>
      <c r="V48" s="471"/>
      <c r="W48" s="471"/>
      <c r="X48" s="471"/>
      <c r="Y48" s="471"/>
      <c r="Z48" s="471"/>
      <c r="AA48" s="471"/>
      <c r="AB48" s="471"/>
    </row>
    <row r="51" ht="14.25" customHeight="1"/>
    <row r="52" ht="13.5" customHeight="1"/>
    <row r="63" ht="14.25" customHeight="1"/>
    <row r="64" ht="13.5" customHeight="1"/>
    <row r="75" ht="14.25" customHeight="1"/>
    <row r="76" ht="13.5" customHeight="1"/>
  </sheetData>
  <mergeCells count="20">
    <mergeCell ref="O32:AB32"/>
    <mergeCell ref="R7:R9"/>
    <mergeCell ref="S7:T8"/>
    <mergeCell ref="U7:V8"/>
    <mergeCell ref="W7:X8"/>
    <mergeCell ref="Y7:Z8"/>
    <mergeCell ref="B2:N2"/>
    <mergeCell ref="B3:N3"/>
    <mergeCell ref="B4:N4"/>
    <mergeCell ref="B5:N5"/>
    <mergeCell ref="B6:C6"/>
    <mergeCell ref="B7:B9"/>
    <mergeCell ref="K7:L8"/>
    <mergeCell ref="M7:N8"/>
    <mergeCell ref="C7:F8"/>
    <mergeCell ref="G7:J8"/>
    <mergeCell ref="C9:D9"/>
    <mergeCell ref="E9:F9"/>
    <mergeCell ref="G9:H9"/>
    <mergeCell ref="I9:J9"/>
  </mergeCells>
  <pageMargins left="0.75" right="0.75" top="1" bottom="1" header="0" footer="0"/>
  <pageSetup paperSize="9" scale="6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7" tint="0.39997558519241921"/>
  </sheetPr>
  <dimension ref="A2:G66"/>
  <sheetViews>
    <sheetView showGridLines="0" zoomScale="110" zoomScaleNormal="110" workbookViewId="0">
      <selection activeCell="E42" sqref="E42"/>
    </sheetView>
  </sheetViews>
  <sheetFormatPr baseColWidth="10" defaultRowHeight="12.75"/>
  <cols>
    <col min="1" max="1" width="3.42578125" style="22" customWidth="1"/>
    <col min="2" max="2" width="4.140625" style="22" customWidth="1"/>
    <col min="3" max="3" width="14.5703125" style="22" customWidth="1"/>
    <col min="4" max="6" width="11" style="22" customWidth="1"/>
    <col min="7" max="7" width="11" style="55" customWidth="1"/>
    <col min="8" max="16384" width="11.42578125" style="22"/>
  </cols>
  <sheetData>
    <row r="2" spans="3:7" ht="11.25" customHeight="1">
      <c r="C2" s="1036" t="s">
        <v>340</v>
      </c>
      <c r="D2" s="1036"/>
      <c r="E2" s="1036"/>
      <c r="F2" s="1036"/>
      <c r="G2" s="1036"/>
    </row>
    <row r="3" spans="3:7" ht="11.25" customHeight="1">
      <c r="C3" s="1035" t="s">
        <v>359</v>
      </c>
      <c r="D3" s="1035"/>
      <c r="E3" s="1035"/>
      <c r="F3" s="1035"/>
      <c r="G3" s="1035"/>
    </row>
    <row r="4" spans="3:7" ht="12.75" customHeight="1">
      <c r="C4" s="1036" t="s">
        <v>425</v>
      </c>
      <c r="D4" s="1036"/>
      <c r="E4" s="1036"/>
      <c r="F4" s="1036"/>
      <c r="G4" s="1036"/>
    </row>
    <row r="5" spans="3:7" ht="10.5" customHeight="1">
      <c r="C5" s="1057" t="s">
        <v>283</v>
      </c>
      <c r="D5" s="1057"/>
      <c r="E5" s="1057"/>
      <c r="F5" s="1057"/>
      <c r="G5" s="1057"/>
    </row>
    <row r="6" spans="3:7" s="55" customFormat="1" ht="3.75" customHeight="1">
      <c r="C6" s="82"/>
      <c r="D6" s="82"/>
      <c r="E6" s="82"/>
      <c r="F6" s="81"/>
    </row>
    <row r="7" spans="3:7" s="55" customFormat="1" ht="34.5" customHeight="1">
      <c r="C7" s="557" t="s">
        <v>360</v>
      </c>
      <c r="D7" s="557" t="s">
        <v>277</v>
      </c>
      <c r="E7" s="633" t="s">
        <v>278</v>
      </c>
      <c r="F7" s="557" t="s">
        <v>282</v>
      </c>
      <c r="G7" s="557" t="s">
        <v>26</v>
      </c>
    </row>
    <row r="8" spans="3:7" s="55" customFormat="1" ht="5.25" customHeight="1">
      <c r="C8" s="558"/>
      <c r="D8" s="558"/>
      <c r="E8" s="558"/>
      <c r="F8" s="516"/>
      <c r="G8" s="559"/>
    </row>
    <row r="9" spans="3:7" ht="10.5" customHeight="1">
      <c r="C9" s="622">
        <v>2008</v>
      </c>
      <c r="D9" s="560">
        <v>3.8391283888604417</v>
      </c>
      <c r="E9" s="560">
        <v>20.474939748184163</v>
      </c>
      <c r="F9" s="515">
        <v>8.1917765889946619</v>
      </c>
      <c r="G9" s="515">
        <v>3.5267363169963324</v>
      </c>
    </row>
    <row r="10" spans="3:7" ht="10.5" customHeight="1">
      <c r="C10" s="622">
        <v>2009</v>
      </c>
      <c r="D10" s="560">
        <v>4.4739308892220748</v>
      </c>
      <c r="E10" s="560">
        <v>20.529083176112344</v>
      </c>
      <c r="F10" s="515">
        <v>8.3374188027407268</v>
      </c>
      <c r="G10" s="515">
        <v>2.9831632981493947</v>
      </c>
    </row>
    <row r="11" spans="3:7" ht="10.5" customHeight="1">
      <c r="C11" s="622">
        <v>2010</v>
      </c>
      <c r="D11" s="560">
        <v>5.4188297096121341</v>
      </c>
      <c r="E11" s="560">
        <v>20.869933646351772</v>
      </c>
      <c r="F11" s="515">
        <v>8.6393415664497866</v>
      </c>
      <c r="G11" s="515">
        <v>2.5460283776455737</v>
      </c>
    </row>
    <row r="12" spans="3:7" ht="10.5" customHeight="1">
      <c r="C12" s="622">
        <v>2011</v>
      </c>
      <c r="D12" s="560">
        <v>5.6765209601634252</v>
      </c>
      <c r="E12" s="560">
        <v>20.159567655735898</v>
      </c>
      <c r="F12" s="515">
        <v>6.9983159549453902</v>
      </c>
      <c r="G12" s="515">
        <v>2.9774449910897514</v>
      </c>
    </row>
    <row r="13" spans="3:7" ht="10.5" customHeight="1">
      <c r="C13" s="622">
        <v>2012</v>
      </c>
      <c r="D13" s="560">
        <v>6.3364374939187718</v>
      </c>
      <c r="E13" s="560">
        <v>20.802355552691303</v>
      </c>
      <c r="F13" s="515">
        <v>6.7679173115348972</v>
      </c>
      <c r="G13" s="515">
        <v>3.5205063916888735</v>
      </c>
    </row>
    <row r="14" spans="3:7" ht="10.5" customHeight="1">
      <c r="C14" s="622">
        <v>2013</v>
      </c>
      <c r="D14" s="560">
        <v>7.2067940511779947</v>
      </c>
      <c r="E14" s="560">
        <v>19.319607227420981</v>
      </c>
      <c r="F14" s="515">
        <v>6.5060188303248712</v>
      </c>
      <c r="G14" s="515">
        <v>3.3496612689127012</v>
      </c>
    </row>
    <row r="15" spans="3:7" ht="10.5" customHeight="1">
      <c r="C15" s="622">
        <v>2014</v>
      </c>
      <c r="D15" s="560">
        <v>7.3146873286155447</v>
      </c>
      <c r="E15" s="560">
        <v>20.638690216479777</v>
      </c>
      <c r="F15" s="515">
        <v>5.7470380673490258</v>
      </c>
      <c r="G15" s="515">
        <v>2.9649701528566208</v>
      </c>
    </row>
    <row r="16" spans="3:7" ht="10.5" customHeight="1">
      <c r="C16" s="622">
        <v>2015</v>
      </c>
      <c r="D16" s="560">
        <v>7.7785231843553753</v>
      </c>
      <c r="E16" s="560">
        <v>19.768858791164497</v>
      </c>
      <c r="F16" s="515">
        <v>5.1616207756609667</v>
      </c>
      <c r="G16" s="515">
        <v>3.0492672112074493</v>
      </c>
    </row>
    <row r="17" spans="1:7" ht="10.5" customHeight="1">
      <c r="C17" s="622">
        <v>2016</v>
      </c>
      <c r="D17" s="560">
        <v>7.9506789055281182</v>
      </c>
      <c r="E17" s="560">
        <v>18.799509038659888</v>
      </c>
      <c r="F17" s="515">
        <v>5.3716664699441319</v>
      </c>
      <c r="G17" s="515">
        <v>3.136402219644765</v>
      </c>
    </row>
    <row r="18" spans="1:7" ht="10.5" customHeight="1">
      <c r="C18" s="622">
        <v>2017</v>
      </c>
      <c r="D18" s="560">
        <v>8.6091609157035798</v>
      </c>
      <c r="E18" s="560">
        <v>20.785168386187173</v>
      </c>
      <c r="F18" s="515">
        <v>4.7126065386426781</v>
      </c>
      <c r="G18" s="515">
        <v>2.5761496717407208</v>
      </c>
    </row>
    <row r="19" spans="1:7" ht="10.5" customHeight="1">
      <c r="C19" s="489">
        <v>2018</v>
      </c>
      <c r="D19" s="560">
        <v>9.6579642398188152</v>
      </c>
      <c r="E19" s="560">
        <v>19.67313172873574</v>
      </c>
      <c r="F19" s="515">
        <v>4.346077060750928</v>
      </c>
      <c r="G19" s="515">
        <v>2.7789776492282026</v>
      </c>
    </row>
    <row r="20" spans="1:7" ht="11.1" customHeight="1">
      <c r="C20" s="622">
        <v>2019</v>
      </c>
      <c r="D20" s="560">
        <v>10.034931693658905</v>
      </c>
      <c r="E20" s="560">
        <v>19.585727185150816</v>
      </c>
      <c r="F20" s="515">
        <v>4.2410950257055147</v>
      </c>
      <c r="G20" s="515">
        <v>3.1527748494587975</v>
      </c>
    </row>
    <row r="21" spans="1:7" ht="11.1" customHeight="1">
      <c r="C21" s="489">
        <v>2020</v>
      </c>
      <c r="D21" s="560">
        <v>9.87031446462872</v>
      </c>
      <c r="E21" s="560">
        <v>19.981545779734837</v>
      </c>
      <c r="F21" s="515">
        <v>3.2355317122031866</v>
      </c>
      <c r="G21" s="515">
        <v>2.348952589502403</v>
      </c>
    </row>
    <row r="22" spans="1:7" ht="11.1" customHeight="1">
      <c r="C22" s="489" t="s">
        <v>426</v>
      </c>
      <c r="D22" s="560">
        <v>9.1944459947861645</v>
      </c>
      <c r="E22" s="560">
        <v>19.373202517690853</v>
      </c>
      <c r="F22" s="515">
        <v>3.3520262030317562</v>
      </c>
      <c r="G22" s="515">
        <v>2.4452261829770099</v>
      </c>
    </row>
    <row r="23" spans="1:7" s="55" customFormat="1" ht="5.25" customHeight="1">
      <c r="A23" s="22"/>
      <c r="B23" s="22"/>
      <c r="C23" s="84"/>
      <c r="D23" s="84"/>
      <c r="E23" s="84"/>
      <c r="F23" s="84"/>
      <c r="G23" s="463"/>
    </row>
    <row r="24" spans="1:7" s="55" customFormat="1" ht="5.25" customHeight="1">
      <c r="A24" s="22"/>
      <c r="B24" s="22"/>
      <c r="C24" s="82"/>
      <c r="D24" s="82"/>
      <c r="E24" s="82"/>
      <c r="F24" s="82"/>
    </row>
    <row r="25" spans="1:7" s="55" customFormat="1" ht="11.25" customHeight="1">
      <c r="C25" s="1056" t="s">
        <v>281</v>
      </c>
      <c r="D25" s="1056"/>
      <c r="E25" s="1056"/>
      <c r="F25" s="1056"/>
      <c r="G25" s="1056"/>
    </row>
    <row r="26" spans="1:7" s="55" customFormat="1" ht="11.25" customHeight="1">
      <c r="C26" s="122" t="s">
        <v>362</v>
      </c>
      <c r="D26" s="626"/>
      <c r="E26" s="626"/>
      <c r="F26" s="626"/>
      <c r="G26" s="626"/>
    </row>
    <row r="27" spans="1:7" s="55" customFormat="1" ht="10.5" customHeight="1">
      <c r="C27" s="73" t="s">
        <v>218</v>
      </c>
      <c r="D27" s="58"/>
      <c r="E27" s="58"/>
      <c r="F27" s="56"/>
      <c r="G27" s="56"/>
    </row>
    <row r="28" spans="1:7" s="55" customFormat="1"/>
    <row r="29" spans="1:7" s="55" customFormat="1"/>
    <row r="30" spans="1:7" s="55" customFormat="1"/>
    <row r="31" spans="1:7" s="55" customFormat="1"/>
    <row r="32" spans="1:7"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ht="19.5" customHeight="1"/>
    <row r="50" s="55" customFormat="1" ht="15.75" customHeigh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sheetData>
  <mergeCells count="5">
    <mergeCell ref="C25:G25"/>
    <mergeCell ref="C2:G2"/>
    <mergeCell ref="C3:G3"/>
    <mergeCell ref="C4:G4"/>
    <mergeCell ref="C5:G5"/>
  </mergeCells>
  <pageMargins left="0.98425196850393704" right="0.94488188976377963" top="1.0629921259842521" bottom="1.3779527559055118" header="0" footer="0"/>
  <pageSetup paperSize="9" scale="9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7" tint="0.39997558519241921"/>
  </sheetPr>
  <dimension ref="A1:O32"/>
  <sheetViews>
    <sheetView showGridLines="0" workbookViewId="0">
      <selection activeCell="K25" sqref="K25"/>
    </sheetView>
  </sheetViews>
  <sheetFormatPr baseColWidth="10" defaultColWidth="11.42578125" defaultRowHeight="12.75"/>
  <cols>
    <col min="1" max="1" width="4.85546875" style="114" customWidth="1"/>
    <col min="2" max="2" width="16.7109375" style="114" customWidth="1"/>
    <col min="3" max="3" width="14" style="114" customWidth="1"/>
    <col min="4" max="4" width="13.7109375" style="114" customWidth="1"/>
    <col min="5" max="5" width="13" style="114" customWidth="1"/>
    <col min="6" max="6" width="5" style="114" customWidth="1"/>
    <col min="7" max="7" width="4.7109375" style="114" customWidth="1"/>
    <col min="8" max="9" width="7.28515625" style="114" customWidth="1"/>
    <col min="10" max="10" width="11.42578125" style="114"/>
    <col min="11" max="11" width="14.140625" style="114" customWidth="1"/>
    <col min="12" max="12" width="10.140625" style="114" customWidth="1"/>
    <col min="13" max="16384" width="11.42578125" style="114"/>
  </cols>
  <sheetData>
    <row r="1" spans="1:15" ht="12.75" customHeight="1">
      <c r="A1" s="182"/>
      <c r="B1" s="182"/>
      <c r="C1" s="182"/>
      <c r="D1" s="182"/>
      <c r="E1" s="182"/>
      <c r="F1" s="182"/>
    </row>
    <row r="2" spans="1:15" ht="4.5" customHeight="1">
      <c r="A2" s="182"/>
      <c r="B2" s="182"/>
      <c r="C2" s="182"/>
      <c r="D2" s="182"/>
      <c r="E2" s="182"/>
      <c r="F2" s="182"/>
    </row>
    <row r="3" spans="1:15" ht="12" customHeight="1">
      <c r="B3" s="975" t="s">
        <v>341</v>
      </c>
      <c r="C3" s="1058"/>
      <c r="D3" s="1058"/>
      <c r="E3" s="1058"/>
      <c r="F3" s="519"/>
    </row>
    <row r="4" spans="1:15" ht="12" customHeight="1">
      <c r="B4" s="975" t="s">
        <v>164</v>
      </c>
      <c r="C4" s="975"/>
      <c r="D4" s="975"/>
      <c r="E4" s="975"/>
      <c r="F4" s="211"/>
    </row>
    <row r="5" spans="1:15" s="113" customFormat="1" ht="12" customHeight="1">
      <c r="B5" s="969" t="s">
        <v>425</v>
      </c>
      <c r="C5" s="969"/>
      <c r="D5" s="969"/>
      <c r="E5" s="969"/>
      <c r="F5" s="520"/>
    </row>
    <row r="6" spans="1:15" s="113" customFormat="1" ht="13.5" customHeight="1">
      <c r="B6" s="971" t="s">
        <v>180</v>
      </c>
      <c r="C6" s="971"/>
      <c r="D6" s="971"/>
      <c r="E6" s="971"/>
      <c r="F6" s="521"/>
    </row>
    <row r="7" spans="1:15" s="113" customFormat="1" ht="6" customHeight="1">
      <c r="B7" s="116"/>
      <c r="C7" s="116"/>
      <c r="D7" s="116"/>
      <c r="E7" s="116"/>
      <c r="F7" s="266"/>
    </row>
    <row r="8" spans="1:15" s="113" customFormat="1" ht="45.75" customHeight="1">
      <c r="B8" s="486" t="s">
        <v>361</v>
      </c>
      <c r="C8" s="632" t="s">
        <v>113</v>
      </c>
      <c r="D8" s="632" t="s">
        <v>114</v>
      </c>
      <c r="E8" s="486" t="s">
        <v>115</v>
      </c>
      <c r="F8" s="314"/>
    </row>
    <row r="9" spans="1:15" ht="4.5" customHeight="1">
      <c r="B9" s="482"/>
      <c r="C9" s="489"/>
      <c r="D9" s="489"/>
      <c r="E9" s="489"/>
      <c r="F9" s="522"/>
    </row>
    <row r="10" spans="1:15" ht="12.75" customHeight="1">
      <c r="B10" s="489">
        <v>2008</v>
      </c>
      <c r="C10" s="524">
        <v>2431.623810000006</v>
      </c>
      <c r="D10" s="524">
        <v>1332.1380500000066</v>
      </c>
      <c r="E10" s="524">
        <v>1099.4857599999998</v>
      </c>
      <c r="F10" s="523"/>
      <c r="K10" s="305"/>
      <c r="L10" s="119"/>
      <c r="M10" s="119"/>
      <c r="N10" s="119"/>
      <c r="O10" s="119"/>
    </row>
    <row r="11" spans="1:15" ht="12.75" customHeight="1">
      <c r="B11" s="489">
        <v>2009</v>
      </c>
      <c r="C11" s="524">
        <v>2486.9235300000105</v>
      </c>
      <c r="D11" s="524">
        <v>1360.3137400000089</v>
      </c>
      <c r="E11" s="524">
        <v>1126.6097900000016</v>
      </c>
      <c r="F11" s="523"/>
      <c r="K11" s="339"/>
      <c r="L11" s="339"/>
      <c r="M11" s="306"/>
      <c r="N11" s="306"/>
      <c r="O11" s="306"/>
    </row>
    <row r="12" spans="1:15" ht="12.75" customHeight="1">
      <c r="B12" s="489">
        <v>2010</v>
      </c>
      <c r="C12" s="524">
        <v>2565.8182200000001</v>
      </c>
      <c r="D12" s="524">
        <v>1428.7747900000029</v>
      </c>
      <c r="E12" s="524">
        <v>1137.0434299999995</v>
      </c>
      <c r="F12" s="523"/>
      <c r="K12" s="339"/>
      <c r="L12" s="339"/>
      <c r="M12" s="306"/>
      <c r="N12" s="306"/>
      <c r="O12" s="306"/>
    </row>
    <row r="13" spans="1:15" ht="12.75" customHeight="1">
      <c r="B13" s="489">
        <v>2011</v>
      </c>
      <c r="C13" s="524">
        <v>2678.1144170399757</v>
      </c>
      <c r="D13" s="524">
        <v>1484.6375572826239</v>
      </c>
      <c r="E13" s="524">
        <v>1193.4768597573541</v>
      </c>
      <c r="F13" s="523"/>
      <c r="K13" s="354"/>
      <c r="L13" s="340"/>
      <c r="M13" s="307"/>
      <c r="N13" s="307"/>
      <c r="O13" s="307"/>
    </row>
    <row r="14" spans="1:15" ht="12.75" customHeight="1">
      <c r="B14" s="489">
        <v>2012</v>
      </c>
      <c r="C14" s="524">
        <v>2760.2727900000355</v>
      </c>
      <c r="D14" s="524">
        <v>1518.5395299999975</v>
      </c>
      <c r="E14" s="524">
        <v>1241.73326</v>
      </c>
      <c r="F14" s="523"/>
      <c r="K14" s="354"/>
      <c r="L14" s="340"/>
      <c r="M14" s="307"/>
      <c r="N14" s="307"/>
      <c r="O14" s="307"/>
    </row>
    <row r="15" spans="1:15" ht="12.75" customHeight="1">
      <c r="B15" s="489">
        <v>2013</v>
      </c>
      <c r="C15" s="524">
        <v>2904.2536600000117</v>
      </c>
      <c r="D15" s="524">
        <v>1568.8193100000121</v>
      </c>
      <c r="E15" s="524">
        <v>1335.4343500000036</v>
      </c>
      <c r="F15" s="523"/>
      <c r="K15" s="354"/>
      <c r="L15" s="340"/>
      <c r="M15" s="307"/>
      <c r="N15" s="307"/>
      <c r="O15" s="307"/>
    </row>
    <row r="16" spans="1:15" ht="12.75" customHeight="1">
      <c r="B16" s="489">
        <v>2014</v>
      </c>
      <c r="C16" s="524">
        <v>3000.9856900000023</v>
      </c>
      <c r="D16" s="524">
        <v>1642.2068600000002</v>
      </c>
      <c r="E16" s="524">
        <v>1358.7788299999986</v>
      </c>
      <c r="F16" s="523"/>
      <c r="K16" s="354"/>
      <c r="L16" s="340"/>
      <c r="M16" s="307"/>
      <c r="N16" s="307"/>
      <c r="O16" s="307"/>
    </row>
    <row r="17" spans="2:15" ht="12.75" customHeight="1">
      <c r="B17" s="489">
        <v>2015</v>
      </c>
      <c r="C17" s="524">
        <v>3100.9624100000574</v>
      </c>
      <c r="D17" s="524">
        <v>1739.4413900000034</v>
      </c>
      <c r="E17" s="524">
        <v>1361.521019999997</v>
      </c>
      <c r="F17" s="523"/>
      <c r="K17" s="354"/>
      <c r="L17" s="340"/>
      <c r="M17" s="307"/>
      <c r="N17" s="307"/>
      <c r="O17" s="307"/>
    </row>
    <row r="18" spans="2:15" ht="12.75" customHeight="1">
      <c r="B18" s="489">
        <v>2016</v>
      </c>
      <c r="C18" s="524">
        <v>3196.3414531500289</v>
      </c>
      <c r="D18" s="524">
        <v>1779.137565367025</v>
      </c>
      <c r="E18" s="524">
        <v>1417.2038877829984</v>
      </c>
      <c r="F18" s="523"/>
      <c r="K18" s="354"/>
      <c r="L18" s="340"/>
      <c r="M18" s="307"/>
      <c r="N18" s="307"/>
      <c r="O18" s="307"/>
    </row>
    <row r="19" spans="2:15" ht="12.75" customHeight="1">
      <c r="B19" s="489">
        <v>2017</v>
      </c>
      <c r="C19" s="524">
        <v>3331.3829182819281</v>
      </c>
      <c r="D19" s="524">
        <v>1850.702169636417</v>
      </c>
      <c r="E19" s="524">
        <v>1480.680748645502</v>
      </c>
      <c r="F19" s="523"/>
      <c r="K19" s="354"/>
      <c r="L19" s="340"/>
      <c r="M19" s="307"/>
      <c r="N19" s="307"/>
      <c r="O19" s="307"/>
    </row>
    <row r="20" spans="2:15" ht="12.75" customHeight="1">
      <c r="B20" s="489">
        <v>2018</v>
      </c>
      <c r="C20" s="524">
        <v>3463.5368059233429</v>
      </c>
      <c r="D20" s="524">
        <v>1966.6587186825275</v>
      </c>
      <c r="E20" s="524">
        <v>1496.8780872408151</v>
      </c>
      <c r="F20" s="523"/>
      <c r="K20" s="354"/>
      <c r="L20" s="340"/>
      <c r="M20" s="307"/>
      <c r="N20" s="307"/>
      <c r="O20" s="307"/>
    </row>
    <row r="21" spans="2:15" ht="13.5" customHeight="1">
      <c r="B21" s="489">
        <v>2019</v>
      </c>
      <c r="C21" s="524">
        <v>3625.6396542994535</v>
      </c>
      <c r="D21" s="524">
        <v>2102.0841343926145</v>
      </c>
      <c r="E21" s="524">
        <v>1523.5555199067494</v>
      </c>
      <c r="F21" s="156"/>
      <c r="K21" s="119"/>
      <c r="L21" s="340"/>
      <c r="M21" s="307"/>
      <c r="N21" s="307"/>
      <c r="O21" s="307"/>
    </row>
    <row r="22" spans="2:15" ht="13.5" customHeight="1">
      <c r="B22" s="489">
        <v>2020</v>
      </c>
      <c r="C22" s="524">
        <v>3587.5040037181975</v>
      </c>
      <c r="D22" s="524">
        <v>1730.3881810892522</v>
      </c>
      <c r="E22" s="524">
        <v>1857.1158226289451</v>
      </c>
      <c r="F22" s="156"/>
      <c r="K22" s="119"/>
      <c r="L22" s="340"/>
      <c r="M22" s="307"/>
      <c r="N22" s="307"/>
      <c r="O22" s="307"/>
    </row>
    <row r="23" spans="2:15" ht="13.5" customHeight="1">
      <c r="B23" s="489" t="s">
        <v>426</v>
      </c>
      <c r="C23" s="524">
        <v>3860.1477349695319</v>
      </c>
      <c r="D23" s="524">
        <v>1947.3773906475035</v>
      </c>
      <c r="E23" s="524">
        <v>1912.7703443220435</v>
      </c>
      <c r="F23" s="156"/>
      <c r="K23" s="119"/>
      <c r="L23" s="340"/>
      <c r="M23" s="307"/>
      <c r="N23" s="307"/>
      <c r="O23" s="307"/>
    </row>
    <row r="24" spans="2:15" ht="4.5" customHeight="1">
      <c r="B24" s="253"/>
      <c r="C24" s="275"/>
      <c r="D24" s="275"/>
      <c r="E24" s="275"/>
      <c r="F24" s="196"/>
    </row>
    <row r="25" spans="2:15" ht="11.25" customHeight="1">
      <c r="B25" s="599"/>
      <c r="C25" s="116"/>
      <c r="D25" s="116"/>
      <c r="E25" s="116"/>
      <c r="F25" s="266"/>
    </row>
    <row r="26" spans="2:15" ht="11.25" customHeight="1">
      <c r="B26" s="122" t="s">
        <v>362</v>
      </c>
      <c r="C26" s="116"/>
      <c r="D26" s="116"/>
      <c r="E26" s="116"/>
      <c r="F26" s="266"/>
    </row>
    <row r="27" spans="2:15" ht="9.75" customHeight="1">
      <c r="B27" s="477" t="s">
        <v>218</v>
      </c>
      <c r="C27" s="301"/>
      <c r="D27" s="301"/>
      <c r="E27" s="302"/>
      <c r="F27" s="220"/>
    </row>
    <row r="28" spans="2:15">
      <c r="B28" s="134"/>
      <c r="C28" s="301"/>
      <c r="D28" s="301"/>
      <c r="E28" s="302"/>
      <c r="F28" s="220"/>
    </row>
    <row r="31" spans="2:15" ht="14.25" customHeight="1"/>
    <row r="32" spans="2:15" ht="13.5" customHeight="1"/>
  </sheetData>
  <mergeCells count="4">
    <mergeCell ref="B3:E3"/>
    <mergeCell ref="B4:E4"/>
    <mergeCell ref="B5:E5"/>
    <mergeCell ref="B6:E6"/>
  </mergeCells>
  <printOptions verticalCentered="1"/>
  <pageMargins left="1.51" right="0.78740157480314965" top="1.5748031496062993" bottom="0.98425196850393704"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sheetPr>
  <dimension ref="A2:AD40"/>
  <sheetViews>
    <sheetView topLeftCell="A13" workbookViewId="0">
      <selection activeCell="V15" sqref="V15"/>
    </sheetView>
  </sheetViews>
  <sheetFormatPr baseColWidth="10" defaultRowHeight="11.25"/>
  <cols>
    <col min="1" max="1" width="11.42578125" style="7"/>
    <col min="2" max="2" width="26.28515625" style="7" customWidth="1"/>
    <col min="3" max="3" width="9.140625" style="7" customWidth="1"/>
    <col min="4" max="4" width="10.42578125" style="7" customWidth="1"/>
    <col min="5" max="5" width="8.28515625" style="7" customWidth="1"/>
    <col min="6" max="6" width="6.140625" style="7" customWidth="1"/>
    <col min="7" max="7" width="5.28515625" style="7" customWidth="1"/>
    <col min="8" max="8" width="5.85546875" style="7" customWidth="1"/>
    <col min="9" max="9" width="6.140625" style="7" customWidth="1"/>
    <col min="10" max="10" width="9.7109375" style="7" customWidth="1"/>
    <col min="11" max="12" width="9.5703125" style="7" customWidth="1"/>
    <col min="13" max="13" width="9.85546875" style="7" customWidth="1"/>
    <col min="14" max="19" width="7.85546875" style="7" customWidth="1"/>
    <col min="20" max="20" width="5.42578125" style="1" customWidth="1"/>
    <col min="21" max="21" width="8" style="1" customWidth="1"/>
    <col min="22" max="28" width="7" style="7" customWidth="1"/>
    <col min="29" max="29" width="7" style="1" customWidth="1"/>
    <col min="30" max="30" width="7" style="11" customWidth="1"/>
    <col min="31" max="31" width="7" style="7" customWidth="1"/>
    <col min="32" max="51" width="11.42578125" style="7"/>
    <col min="52" max="53" width="2.7109375" style="7" customWidth="1"/>
    <col min="54" max="61" width="8.85546875" style="7" customWidth="1"/>
    <col min="62" max="16384" width="11.42578125" style="7"/>
  </cols>
  <sheetData>
    <row r="2" spans="2:30" ht="49.5" customHeight="1">
      <c r="B2" s="17" t="s">
        <v>14</v>
      </c>
      <c r="C2" s="17" t="s">
        <v>28</v>
      </c>
      <c r="D2" s="28" t="s">
        <v>29</v>
      </c>
      <c r="E2" s="17" t="s">
        <v>27</v>
      </c>
      <c r="F2" s="26"/>
      <c r="K2" s="7" t="s">
        <v>131</v>
      </c>
    </row>
    <row r="3" spans="2:30" ht="12.95" customHeight="1">
      <c r="B3" s="26"/>
      <c r="C3" s="26"/>
      <c r="D3" s="26"/>
      <c r="E3" s="26"/>
      <c r="F3" s="26"/>
    </row>
    <row r="4" spans="2:30" ht="12.95" customHeight="1">
      <c r="B4" s="26"/>
      <c r="C4" s="26"/>
      <c r="D4" s="26"/>
      <c r="E4" s="26"/>
      <c r="F4" s="26"/>
    </row>
    <row r="5" spans="2:30" s="67" customFormat="1" ht="12.95" customHeight="1">
      <c r="B5" s="351"/>
      <c r="C5" s="351"/>
      <c r="D5" s="351"/>
      <c r="E5" s="351"/>
      <c r="F5" s="351"/>
      <c r="T5" s="71"/>
      <c r="U5" s="71"/>
      <c r="AC5" s="71"/>
      <c r="AD5" s="72"/>
    </row>
    <row r="6" spans="2:30" s="67" customFormat="1" ht="12.95" customHeight="1">
      <c r="B6" s="59" t="s">
        <v>159</v>
      </c>
      <c r="C6" s="62">
        <v>31.507577367991065</v>
      </c>
      <c r="D6" s="62">
        <v>31.162710127447493</v>
      </c>
      <c r="E6" s="62">
        <v>43.857480798823431</v>
      </c>
      <c r="F6" s="351"/>
      <c r="T6" s="71"/>
      <c r="U6" s="71"/>
      <c r="AC6" s="71"/>
      <c r="AD6" s="72"/>
    </row>
    <row r="7" spans="2:30" s="67" customFormat="1" ht="18.75" customHeight="1">
      <c r="B7" s="59" t="s">
        <v>229</v>
      </c>
      <c r="C7" s="62">
        <v>30.5803473412996</v>
      </c>
      <c r="D7" s="62">
        <v>32.181942813865405</v>
      </c>
      <c r="E7" s="62">
        <v>43.542265375221035</v>
      </c>
      <c r="H7" s="71"/>
      <c r="I7" s="60"/>
      <c r="J7" s="60"/>
      <c r="K7" s="60"/>
      <c r="T7" s="71"/>
      <c r="U7" s="71"/>
      <c r="AC7" s="71"/>
      <c r="AD7" s="72"/>
    </row>
    <row r="8" spans="2:30" s="39" customFormat="1" ht="18.75" customHeight="1">
      <c r="B8" s="98" t="s">
        <v>185</v>
      </c>
      <c r="C8" s="369">
        <v>28.826301262195496</v>
      </c>
      <c r="D8" s="369">
        <v>23.343975893352965</v>
      </c>
      <c r="E8" s="369">
        <v>52.153973993638068</v>
      </c>
      <c r="T8" s="101"/>
      <c r="U8" s="101"/>
      <c r="AC8" s="101"/>
      <c r="AD8" s="102"/>
    </row>
    <row r="9" spans="2:30" s="39" customFormat="1" ht="25.5">
      <c r="B9" s="98" t="s">
        <v>188</v>
      </c>
      <c r="C9" s="369">
        <v>29.394288157512673</v>
      </c>
      <c r="D9" s="369">
        <v>28.496542139191462</v>
      </c>
      <c r="E9" s="369">
        <v>47.782418250372302</v>
      </c>
      <c r="T9" s="101"/>
      <c r="U9" s="101"/>
      <c r="AC9" s="101"/>
      <c r="AD9" s="102"/>
    </row>
    <row r="10" spans="2:30" s="39" customFormat="1" ht="25.5">
      <c r="B10" s="98" t="s">
        <v>192</v>
      </c>
      <c r="C10" s="369">
        <v>31.370224823497171</v>
      </c>
      <c r="D10" s="369">
        <v>36.022464257665902</v>
      </c>
      <c r="E10" s="369">
        <v>40.352270141022814</v>
      </c>
      <c r="T10" s="101"/>
      <c r="U10" s="101"/>
      <c r="AC10" s="101"/>
      <c r="AD10" s="102"/>
    </row>
    <row r="11" spans="2:30" s="39" customFormat="1" ht="25.5">
      <c r="B11" s="98" t="s">
        <v>196</v>
      </c>
      <c r="C11" s="369">
        <v>30.70335937167026</v>
      </c>
      <c r="D11" s="369">
        <v>34.326951432185297</v>
      </c>
      <c r="E11" s="369">
        <v>43.391329753039116</v>
      </c>
      <c r="T11" s="101"/>
      <c r="U11" s="101"/>
      <c r="AC11" s="101"/>
      <c r="AD11" s="102"/>
    </row>
    <row r="12" spans="2:30" ht="25.5">
      <c r="B12" s="98" t="s">
        <v>202</v>
      </c>
      <c r="C12" s="369">
        <v>27.814026621618297</v>
      </c>
      <c r="D12" s="369">
        <v>26.008998461165955</v>
      </c>
      <c r="E12" s="369">
        <v>52.544965805563649</v>
      </c>
    </row>
    <row r="13" spans="2:30" ht="25.5">
      <c r="B13" s="98" t="s">
        <v>217</v>
      </c>
      <c r="C13" s="369">
        <v>29.941598296540452</v>
      </c>
      <c r="D13" s="369">
        <v>32.579375499979143</v>
      </c>
      <c r="E13" s="369">
        <v>45.949358220281255</v>
      </c>
    </row>
    <row r="14" spans="2:30" ht="25.5">
      <c r="B14" s="98" t="s">
        <v>224</v>
      </c>
      <c r="C14" s="369">
        <v>28.529811406194771</v>
      </c>
      <c r="D14" s="369">
        <v>32.591477503526399</v>
      </c>
      <c r="E14" s="369">
        <v>47.017320760163564</v>
      </c>
    </row>
    <row r="15" spans="2:30" ht="12.75">
      <c r="B15" s="20"/>
      <c r="C15" s="9"/>
      <c r="D15" s="9"/>
      <c r="E15" s="14"/>
    </row>
    <row r="16" spans="2:30" s="67" customFormat="1" ht="12.75">
      <c r="B16" s="80"/>
      <c r="C16" s="65"/>
      <c r="D16" s="65"/>
      <c r="E16" s="96"/>
      <c r="T16" s="71"/>
      <c r="U16" s="71"/>
      <c r="AC16" s="71"/>
      <c r="AD16" s="72"/>
    </row>
    <row r="17" spans="1:30" s="67" customFormat="1" ht="12.75">
      <c r="B17" s="80"/>
      <c r="C17" s="65"/>
      <c r="D17" s="65"/>
      <c r="E17" s="96"/>
      <c r="T17" s="71"/>
      <c r="U17" s="71"/>
      <c r="AC17" s="71"/>
      <c r="AD17" s="72"/>
    </row>
    <row r="18" spans="1:30" ht="14.25" customHeight="1">
      <c r="A18" s="67"/>
      <c r="B18" s="67"/>
      <c r="C18" s="405" t="s">
        <v>111</v>
      </c>
      <c r="D18" s="74"/>
      <c r="E18" s="74"/>
      <c r="F18" s="67"/>
      <c r="G18" s="67"/>
      <c r="H18" s="67"/>
    </row>
    <row r="19" spans="1:30">
      <c r="A19" s="67"/>
      <c r="B19" s="67"/>
      <c r="C19" s="67"/>
      <c r="D19" s="67"/>
      <c r="E19" s="67"/>
      <c r="F19" s="67"/>
      <c r="G19" s="67"/>
      <c r="H19" s="67"/>
    </row>
    <row r="20" spans="1:30">
      <c r="A20" s="67"/>
      <c r="B20" s="67"/>
      <c r="C20" s="67"/>
      <c r="D20" s="67"/>
      <c r="E20" s="67"/>
      <c r="F20" s="67"/>
      <c r="G20" s="67"/>
      <c r="H20" s="67"/>
    </row>
    <row r="21" spans="1:30">
      <c r="A21" s="67"/>
      <c r="B21" s="67"/>
      <c r="C21" s="67"/>
      <c r="D21" s="67"/>
      <c r="E21" s="67"/>
      <c r="F21" s="67"/>
      <c r="G21" s="67"/>
      <c r="H21" s="67"/>
    </row>
    <row r="22" spans="1:30" ht="12.75">
      <c r="A22" s="67"/>
      <c r="B22" s="56"/>
      <c r="C22" s="56"/>
      <c r="D22" s="56"/>
      <c r="E22" s="56"/>
      <c r="F22" s="56"/>
      <c r="G22" s="56"/>
      <c r="H22" s="56"/>
      <c r="I22" s="10"/>
      <c r="J22" s="10"/>
      <c r="K22" s="10"/>
    </row>
    <row r="23" spans="1:30">
      <c r="A23" s="67"/>
      <c r="B23" s="67"/>
      <c r="C23" s="67"/>
      <c r="D23" s="67"/>
      <c r="E23" s="67"/>
      <c r="F23" s="67"/>
      <c r="G23" s="67"/>
      <c r="H23" s="67"/>
    </row>
    <row r="24" spans="1:30">
      <c r="A24" s="67"/>
      <c r="B24" s="67"/>
      <c r="C24" s="67"/>
      <c r="D24" s="67"/>
      <c r="E24" s="67"/>
      <c r="F24" s="67"/>
      <c r="G24" s="67"/>
      <c r="H24" s="67"/>
    </row>
    <row r="25" spans="1:30" s="67" customFormat="1">
      <c r="T25" s="71"/>
      <c r="U25" s="71"/>
      <c r="AC25" s="71"/>
      <c r="AD25" s="72"/>
    </row>
    <row r="26" spans="1:30" s="67" customFormat="1">
      <c r="T26" s="71"/>
      <c r="U26" s="71"/>
      <c r="AC26" s="71"/>
      <c r="AD26" s="72"/>
    </row>
    <row r="27" spans="1:30" s="67" customFormat="1">
      <c r="T27" s="71"/>
      <c r="U27" s="71"/>
      <c r="AC27" s="71"/>
      <c r="AD27" s="72"/>
    </row>
    <row r="28" spans="1:30" s="67" customFormat="1">
      <c r="T28" s="71"/>
      <c r="U28" s="71"/>
      <c r="AC28" s="71"/>
      <c r="AD28" s="72"/>
    </row>
    <row r="29" spans="1:30" s="67" customFormat="1">
      <c r="T29" s="71"/>
      <c r="U29" s="71"/>
      <c r="AC29" s="71"/>
      <c r="AD29" s="72"/>
    </row>
    <row r="30" spans="1:30" s="67" customFormat="1">
      <c r="T30" s="71"/>
      <c r="U30" s="71"/>
      <c r="AC30" s="71"/>
      <c r="AD30" s="72"/>
    </row>
    <row r="31" spans="1:30" s="67" customFormat="1">
      <c r="T31" s="71"/>
      <c r="U31" s="71"/>
      <c r="AC31" s="71"/>
      <c r="AD31" s="72"/>
    </row>
    <row r="32" spans="1:30" s="67" customFormat="1">
      <c r="T32" s="71"/>
      <c r="U32" s="71"/>
      <c r="AC32" s="71"/>
      <c r="AD32" s="72"/>
    </row>
    <row r="33" spans="1:30" s="67" customFormat="1">
      <c r="T33" s="71"/>
      <c r="U33" s="71"/>
      <c r="AC33" s="71"/>
      <c r="AD33" s="72"/>
    </row>
    <row r="34" spans="1:30" s="67" customFormat="1">
      <c r="T34" s="71"/>
      <c r="U34" s="71"/>
      <c r="AC34" s="71"/>
      <c r="AD34" s="72"/>
    </row>
    <row r="35" spans="1:30">
      <c r="A35" s="67"/>
      <c r="B35" s="67"/>
      <c r="C35" s="67"/>
      <c r="D35" s="67"/>
      <c r="E35" s="67"/>
      <c r="F35" s="67"/>
      <c r="G35" s="67"/>
      <c r="H35" s="67"/>
    </row>
    <row r="36" spans="1:30" ht="3.75" customHeight="1">
      <c r="A36" s="67"/>
      <c r="B36" s="67"/>
      <c r="C36" s="67"/>
      <c r="D36" s="67"/>
      <c r="E36" s="67"/>
      <c r="F36" s="67"/>
      <c r="G36" s="67"/>
      <c r="H36" s="67"/>
    </row>
    <row r="37" spans="1:30">
      <c r="A37" s="67"/>
      <c r="B37" s="67"/>
      <c r="C37" s="67"/>
      <c r="D37" s="67"/>
      <c r="E37" s="67"/>
      <c r="F37" s="67"/>
      <c r="G37" s="67"/>
      <c r="H37" s="67"/>
    </row>
    <row r="38" spans="1:30">
      <c r="A38" s="67"/>
      <c r="B38" s="67"/>
      <c r="C38" s="67"/>
      <c r="D38" s="67"/>
      <c r="E38" s="67"/>
      <c r="F38" s="67"/>
      <c r="G38" s="67"/>
      <c r="H38" s="67"/>
    </row>
    <row r="39" spans="1:30">
      <c r="A39" s="67"/>
      <c r="B39" s="67"/>
      <c r="C39" s="67"/>
      <c r="D39" s="67"/>
      <c r="E39" s="67"/>
      <c r="F39" s="67"/>
      <c r="G39" s="67"/>
      <c r="H39" s="67"/>
    </row>
    <row r="40" spans="1:30">
      <c r="B40" s="67"/>
      <c r="C40" s="67"/>
      <c r="D40" s="67"/>
      <c r="E40" s="67"/>
      <c r="F40" s="67"/>
      <c r="G40" s="67"/>
      <c r="H40" s="67"/>
    </row>
  </sheetData>
  <phoneticPr fontId="0" type="noConversion"/>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7" tint="0.39997558519241921"/>
  </sheetPr>
  <dimension ref="B2:T32"/>
  <sheetViews>
    <sheetView showGridLines="0" workbookViewId="0">
      <selection activeCell="F10" sqref="F10"/>
    </sheetView>
  </sheetViews>
  <sheetFormatPr baseColWidth="10" defaultColWidth="11.42578125" defaultRowHeight="12.75"/>
  <cols>
    <col min="1" max="1" width="5.5703125" style="113" customWidth="1"/>
    <col min="2" max="2" width="17.140625" style="113" customWidth="1"/>
    <col min="3" max="3" width="16.7109375" style="113" customWidth="1"/>
    <col min="4" max="4" width="11.42578125" style="113"/>
    <col min="5" max="5" width="9.85546875" style="113" customWidth="1"/>
    <col min="6" max="6" width="5.7109375" style="113" customWidth="1"/>
    <col min="7" max="8" width="11.42578125" style="113"/>
    <col min="9" max="9" width="12.140625" style="113" customWidth="1"/>
    <col min="10" max="13" width="11.42578125" style="113"/>
    <col min="14" max="14" width="12.140625" style="113" customWidth="1"/>
    <col min="15" max="15" width="11.42578125" style="113"/>
    <col min="16" max="17" width="0" style="113" hidden="1" customWidth="1"/>
    <col min="18" max="18" width="11.42578125" style="113"/>
    <col min="19" max="20" width="0" style="113" hidden="1" customWidth="1"/>
    <col min="21" max="16384" width="11.42578125" style="113"/>
  </cols>
  <sheetData>
    <row r="2" spans="2:20">
      <c r="B2" s="304"/>
    </row>
    <row r="4" spans="2:20" ht="14.25" customHeight="1">
      <c r="B4" s="975" t="s">
        <v>342</v>
      </c>
      <c r="C4" s="975"/>
      <c r="D4" s="975"/>
      <c r="E4" s="975"/>
      <c r="M4" s="355"/>
      <c r="N4" s="356"/>
      <c r="O4" s="356"/>
      <c r="P4" s="356"/>
      <c r="Q4" s="356"/>
      <c r="R4" s="356"/>
      <c r="S4" s="356"/>
      <c r="T4" s="356"/>
    </row>
    <row r="5" spans="2:20" ht="28.5" customHeight="1">
      <c r="B5" s="969" t="s">
        <v>269</v>
      </c>
      <c r="C5" s="969"/>
      <c r="D5" s="969"/>
      <c r="E5" s="969"/>
      <c r="M5" s="356"/>
      <c r="N5" s="356"/>
      <c r="O5" s="342"/>
      <c r="P5" s="356"/>
      <c r="Q5" s="356"/>
      <c r="R5" s="356"/>
      <c r="S5" s="356"/>
      <c r="T5" s="356"/>
    </row>
    <row r="6" spans="2:20" ht="12" customHeight="1">
      <c r="B6" s="969" t="s">
        <v>425</v>
      </c>
      <c r="C6" s="969"/>
      <c r="D6" s="969"/>
      <c r="E6" s="969"/>
      <c r="G6" s="203"/>
      <c r="M6" s="366"/>
      <c r="N6" s="343"/>
      <c r="O6" s="344"/>
      <c r="P6" s="344"/>
      <c r="Q6" s="344"/>
      <c r="R6" s="344"/>
      <c r="S6" s="344"/>
      <c r="T6" s="344"/>
    </row>
    <row r="7" spans="2:20" ht="12" customHeight="1">
      <c r="B7" s="971" t="s">
        <v>180</v>
      </c>
      <c r="C7" s="971"/>
      <c r="D7" s="971"/>
      <c r="E7" s="971"/>
      <c r="M7" s="120"/>
      <c r="N7" s="343"/>
      <c r="O7" s="344"/>
      <c r="P7" s="344"/>
      <c r="Q7" s="344"/>
      <c r="R7" s="344"/>
      <c r="S7" s="344"/>
      <c r="T7" s="344"/>
    </row>
    <row r="8" spans="2:20" ht="6" customHeight="1">
      <c r="B8" s="168"/>
      <c r="C8" s="268"/>
      <c r="D8" s="268"/>
      <c r="M8" s="120"/>
      <c r="N8" s="343"/>
      <c r="O8" s="344"/>
      <c r="P8" s="344"/>
      <c r="Q8" s="344"/>
      <c r="R8" s="344"/>
      <c r="S8" s="344"/>
      <c r="T8" s="344"/>
    </row>
    <row r="9" spans="2:20" ht="34.5" customHeight="1">
      <c r="B9" s="620" t="s">
        <v>360</v>
      </c>
      <c r="C9" s="634" t="s">
        <v>7</v>
      </c>
      <c r="D9" s="634" t="s">
        <v>10</v>
      </c>
      <c r="E9" s="526" t="s">
        <v>11</v>
      </c>
      <c r="G9" s="304"/>
      <c r="M9" s="120"/>
      <c r="N9" s="343"/>
      <c r="O9" s="344"/>
      <c r="P9" s="344"/>
      <c r="Q9" s="344"/>
      <c r="R9" s="344"/>
      <c r="S9" s="344"/>
      <c r="T9" s="344"/>
    </row>
    <row r="10" spans="2:20" ht="6" customHeight="1">
      <c r="B10" s="527"/>
      <c r="C10" s="528"/>
      <c r="D10" s="529"/>
      <c r="E10" s="529"/>
      <c r="G10" s="304"/>
      <c r="M10" s="120"/>
      <c r="N10" s="343"/>
      <c r="O10" s="344"/>
      <c r="P10" s="344"/>
      <c r="Q10" s="344"/>
      <c r="R10" s="344"/>
      <c r="S10" s="344"/>
      <c r="T10" s="344"/>
    </row>
    <row r="11" spans="2:20" ht="12.75" customHeight="1">
      <c r="B11" s="489">
        <v>2008</v>
      </c>
      <c r="C11" s="711">
        <v>826.67112000000145</v>
      </c>
      <c r="D11" s="524">
        <v>499.09350999999958</v>
      </c>
      <c r="E11" s="524">
        <v>327.57761000000028</v>
      </c>
      <c r="G11" s="304"/>
      <c r="M11" s="120"/>
      <c r="N11" s="343"/>
      <c r="O11" s="344"/>
      <c r="P11" s="344"/>
      <c r="Q11" s="344"/>
      <c r="R11" s="344"/>
      <c r="S11" s="344"/>
      <c r="T11" s="344"/>
    </row>
    <row r="12" spans="2:20" ht="12.75" customHeight="1">
      <c r="B12" s="489">
        <v>2009</v>
      </c>
      <c r="C12" s="711">
        <v>841.63542999999788</v>
      </c>
      <c r="D12" s="524">
        <v>511.18030000000101</v>
      </c>
      <c r="E12" s="524">
        <v>330.45513000000096</v>
      </c>
      <c r="G12" s="304"/>
      <c r="M12" s="120"/>
      <c r="N12" s="343"/>
      <c r="O12" s="344"/>
      <c r="P12" s="344"/>
      <c r="Q12" s="344"/>
      <c r="R12" s="344"/>
      <c r="S12" s="344"/>
      <c r="T12" s="344"/>
    </row>
    <row r="13" spans="2:20" ht="12.75" customHeight="1">
      <c r="B13" s="489">
        <v>2010</v>
      </c>
      <c r="C13" s="711">
        <v>905.58347000000185</v>
      </c>
      <c r="D13" s="524">
        <v>542.45373000000211</v>
      </c>
      <c r="E13" s="524">
        <v>363.1297400000002</v>
      </c>
      <c r="G13" s="304"/>
      <c r="M13" s="120"/>
      <c r="N13" s="343"/>
      <c r="O13" s="344"/>
      <c r="P13" s="344"/>
      <c r="Q13" s="344"/>
      <c r="R13" s="344"/>
      <c r="S13" s="344"/>
      <c r="T13" s="344"/>
    </row>
    <row r="14" spans="2:20" ht="12.75" customHeight="1">
      <c r="B14" s="489">
        <v>2011</v>
      </c>
      <c r="C14" s="711">
        <v>960.50295885700143</v>
      </c>
      <c r="D14" s="524">
        <v>587.02603569126609</v>
      </c>
      <c r="E14" s="524">
        <v>373.47692316573472</v>
      </c>
      <c r="G14" s="304"/>
      <c r="M14" s="120"/>
      <c r="N14" s="343"/>
      <c r="O14" s="344"/>
      <c r="P14" s="344"/>
      <c r="Q14" s="344"/>
      <c r="R14" s="344"/>
      <c r="S14" s="344"/>
      <c r="T14" s="344"/>
    </row>
    <row r="15" spans="2:20" ht="12.75" customHeight="1">
      <c r="B15" s="489">
        <v>2012</v>
      </c>
      <c r="C15" s="524">
        <v>1001.8394300000011</v>
      </c>
      <c r="D15" s="524">
        <v>610.48291000000143</v>
      </c>
      <c r="E15" s="524">
        <v>391.35651999999936</v>
      </c>
      <c r="G15" s="304"/>
      <c r="M15" s="120"/>
      <c r="N15" s="343"/>
      <c r="O15" s="344"/>
      <c r="P15" s="344"/>
      <c r="Q15" s="344"/>
      <c r="R15" s="344"/>
      <c r="S15" s="344"/>
      <c r="T15" s="344"/>
    </row>
    <row r="16" spans="2:20" ht="12.75" customHeight="1">
      <c r="B16" s="489">
        <v>2013</v>
      </c>
      <c r="C16" s="524">
        <v>1047.4457999999986</v>
      </c>
      <c r="D16" s="524">
        <v>634.73892000000217</v>
      </c>
      <c r="E16" s="524">
        <v>412.70688000000109</v>
      </c>
      <c r="G16" s="304"/>
      <c r="M16" s="120"/>
      <c r="N16" s="343"/>
      <c r="O16" s="344"/>
      <c r="P16" s="344"/>
      <c r="Q16" s="344"/>
      <c r="R16" s="344"/>
      <c r="S16" s="344"/>
      <c r="T16" s="344"/>
    </row>
    <row r="17" spans="2:20" ht="12.75" customHeight="1">
      <c r="B17" s="489">
        <v>2014</v>
      </c>
      <c r="C17" s="524">
        <v>1115.2145500000001</v>
      </c>
      <c r="D17" s="524">
        <v>647.68116000000055</v>
      </c>
      <c r="E17" s="524">
        <v>467.53339000000085</v>
      </c>
      <c r="G17" s="304"/>
      <c r="M17" s="120"/>
      <c r="N17" s="343"/>
      <c r="O17" s="344"/>
      <c r="P17" s="344"/>
      <c r="Q17" s="344"/>
      <c r="R17" s="344"/>
      <c r="S17" s="344"/>
      <c r="T17" s="344"/>
    </row>
    <row r="18" spans="2:20" ht="12.75" customHeight="1">
      <c r="B18" s="489">
        <v>2015</v>
      </c>
      <c r="C18" s="524">
        <v>1209.5771900000038</v>
      </c>
      <c r="D18" s="524">
        <v>713.39954000000114</v>
      </c>
      <c r="E18" s="524">
        <v>496.17764999999991</v>
      </c>
      <c r="G18" s="304"/>
      <c r="M18" s="120"/>
      <c r="N18" s="343"/>
      <c r="O18" s="344"/>
      <c r="P18" s="344"/>
      <c r="Q18" s="344"/>
      <c r="R18" s="344"/>
      <c r="S18" s="344"/>
      <c r="T18" s="344"/>
    </row>
    <row r="19" spans="2:20" ht="12.75" customHeight="1">
      <c r="B19" s="489">
        <v>2016</v>
      </c>
      <c r="C19" s="524">
        <v>1236.8809422345118</v>
      </c>
      <c r="D19" s="524">
        <v>756.15913851654545</v>
      </c>
      <c r="E19" s="524">
        <v>480.72180371796929</v>
      </c>
      <c r="G19" s="304"/>
      <c r="M19" s="120"/>
      <c r="N19" s="343"/>
      <c r="O19" s="344"/>
      <c r="P19" s="344"/>
      <c r="Q19" s="344"/>
      <c r="R19" s="344"/>
      <c r="S19" s="344"/>
      <c r="T19" s="344"/>
    </row>
    <row r="20" spans="2:20" ht="12.75" customHeight="1">
      <c r="B20" s="489">
        <v>2017</v>
      </c>
      <c r="C20" s="524">
        <v>1314.3222352063626</v>
      </c>
      <c r="D20" s="524">
        <v>778.03855959292889</v>
      </c>
      <c r="E20" s="524">
        <v>536.28367561342816</v>
      </c>
      <c r="G20" s="304"/>
      <c r="M20" s="120"/>
      <c r="N20" s="343"/>
      <c r="O20" s="344"/>
      <c r="P20" s="344"/>
      <c r="Q20" s="344"/>
      <c r="R20" s="344"/>
      <c r="S20" s="344"/>
      <c r="T20" s="344"/>
    </row>
    <row r="21" spans="2:20" ht="12.75" customHeight="1">
      <c r="B21" s="489">
        <v>2018</v>
      </c>
      <c r="C21" s="524">
        <v>1420.9786009528636</v>
      </c>
      <c r="D21" s="524">
        <v>849.39513381004338</v>
      </c>
      <c r="E21" s="524">
        <v>571.58346714282038</v>
      </c>
      <c r="G21" s="304"/>
      <c r="M21" s="120"/>
      <c r="N21" s="343"/>
      <c r="O21" s="344"/>
      <c r="P21" s="344"/>
      <c r="Q21" s="344"/>
      <c r="R21" s="344"/>
      <c r="S21" s="344"/>
      <c r="T21" s="344"/>
    </row>
    <row r="22" spans="2:20" ht="12.75" customHeight="1">
      <c r="B22" s="489">
        <v>2019</v>
      </c>
      <c r="C22" s="524">
        <v>1541.018360283314</v>
      </c>
      <c r="D22" s="524">
        <v>893.48354868377044</v>
      </c>
      <c r="E22" s="524">
        <v>647.53481159954504</v>
      </c>
      <c r="M22" s="120"/>
      <c r="N22" s="343"/>
      <c r="O22" s="344"/>
      <c r="P22" s="344"/>
      <c r="Q22" s="344"/>
      <c r="R22" s="344"/>
      <c r="S22" s="344"/>
      <c r="T22" s="344"/>
    </row>
    <row r="23" spans="2:20" ht="12.75" customHeight="1">
      <c r="B23" s="489">
        <v>2020</v>
      </c>
      <c r="C23" s="524">
        <v>1197.0276271089017</v>
      </c>
      <c r="D23" s="524">
        <v>713.56691631186004</v>
      </c>
      <c r="E23" s="524">
        <v>483.46071079704166</v>
      </c>
      <c r="M23" s="120"/>
      <c r="N23" s="343"/>
      <c r="O23" s="344"/>
      <c r="P23" s="344"/>
      <c r="Q23" s="344"/>
      <c r="R23" s="344"/>
      <c r="S23" s="344"/>
      <c r="T23" s="344"/>
    </row>
    <row r="24" spans="2:20" ht="12.75" customHeight="1">
      <c r="B24" s="489" t="s">
        <v>426</v>
      </c>
      <c r="C24" s="524">
        <v>1376.3215336710737</v>
      </c>
      <c r="D24" s="524">
        <v>796.28486344978819</v>
      </c>
      <c r="E24" s="524">
        <v>580.0366702212873</v>
      </c>
      <c r="M24" s="120"/>
      <c r="N24" s="343"/>
      <c r="O24" s="344"/>
      <c r="P24" s="344"/>
      <c r="Q24" s="344"/>
      <c r="R24" s="344"/>
      <c r="S24" s="344"/>
      <c r="T24" s="344"/>
    </row>
    <row r="25" spans="2:20" ht="12" customHeight="1">
      <c r="B25" s="530"/>
      <c r="C25" s="502"/>
      <c r="D25" s="502"/>
      <c r="E25" s="502"/>
      <c r="M25" s="120"/>
      <c r="N25" s="343"/>
      <c r="O25" s="344"/>
      <c r="P25" s="344"/>
      <c r="Q25" s="344"/>
      <c r="R25" s="344"/>
      <c r="S25" s="344"/>
      <c r="T25" s="344"/>
    </row>
    <row r="26" spans="2:20" ht="10.5" customHeight="1">
      <c r="B26" s="600"/>
      <c r="C26" s="140"/>
      <c r="D26" s="140"/>
      <c r="E26" s="140"/>
      <c r="G26" s="203"/>
      <c r="M26" s="120"/>
      <c r="N26" s="343"/>
      <c r="O26" s="344"/>
      <c r="P26" s="344"/>
      <c r="Q26" s="344"/>
      <c r="R26" s="344"/>
      <c r="S26" s="344"/>
      <c r="T26" s="344"/>
    </row>
    <row r="27" spans="2:20" ht="10.5" customHeight="1">
      <c r="B27" s="122" t="s">
        <v>362</v>
      </c>
      <c r="C27" s="140"/>
      <c r="D27" s="140"/>
      <c r="E27" s="140"/>
      <c r="G27" s="203"/>
      <c r="M27" s="120"/>
      <c r="N27" s="343"/>
      <c r="O27" s="344"/>
      <c r="P27" s="344"/>
      <c r="Q27" s="344"/>
      <c r="R27" s="344"/>
      <c r="S27" s="344"/>
      <c r="T27" s="344"/>
    </row>
    <row r="28" spans="2:20" ht="28.5" customHeight="1">
      <c r="B28" s="1059" t="s">
        <v>218</v>
      </c>
      <c r="C28" s="1059"/>
      <c r="D28" s="1059"/>
      <c r="E28" s="1059"/>
      <c r="G28" s="161"/>
      <c r="H28" s="161"/>
      <c r="I28" s="161"/>
      <c r="J28" s="161"/>
      <c r="K28" s="161"/>
      <c r="L28" s="161"/>
      <c r="M28" s="120"/>
      <c r="N28" s="343"/>
      <c r="O28" s="344"/>
      <c r="P28" s="344"/>
      <c r="Q28" s="344"/>
      <c r="R28" s="344"/>
      <c r="S28" s="344"/>
      <c r="T28" s="344"/>
    </row>
    <row r="29" spans="2:20" ht="12" customHeight="1">
      <c r="B29" s="163"/>
      <c r="H29" s="221"/>
      <c r="I29" s="221"/>
      <c r="J29" s="221"/>
      <c r="K29" s="221"/>
      <c r="L29" s="221"/>
      <c r="M29" s="120"/>
      <c r="N29" s="343"/>
      <c r="O29" s="344"/>
      <c r="P29" s="344"/>
      <c r="Q29" s="344"/>
      <c r="R29" s="344"/>
      <c r="S29" s="344"/>
      <c r="T29" s="344"/>
    </row>
    <row r="30" spans="2:20" ht="12" customHeight="1">
      <c r="B30" s="163"/>
      <c r="M30" s="120"/>
      <c r="N30" s="343"/>
      <c r="O30" s="344"/>
      <c r="P30" s="344"/>
      <c r="Q30" s="344"/>
      <c r="R30" s="344"/>
      <c r="S30" s="344"/>
      <c r="T30" s="344"/>
    </row>
    <row r="31" spans="2:20" ht="12" customHeight="1"/>
    <row r="32" spans="2:20" ht="13.5" customHeight="1"/>
  </sheetData>
  <mergeCells count="5">
    <mergeCell ref="B4:E4"/>
    <mergeCell ref="B5:E5"/>
    <mergeCell ref="B6:E6"/>
    <mergeCell ref="B7:E7"/>
    <mergeCell ref="B28:E28"/>
  </mergeCells>
  <pageMargins left="0.6692913385826772" right="0.78740157480314965" top="0.98425196850393704" bottom="7.165354330708662" header="0" footer="0"/>
  <pageSetup paperSize="9" scale="68"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7" tint="0.39997558519241921"/>
  </sheetPr>
  <dimension ref="B2:F27"/>
  <sheetViews>
    <sheetView showGridLines="0" workbookViewId="0">
      <selection activeCell="E21" sqref="E21"/>
    </sheetView>
  </sheetViews>
  <sheetFormatPr baseColWidth="10" defaultColWidth="11.42578125" defaultRowHeight="12.75"/>
  <cols>
    <col min="1" max="1" width="3.85546875" style="114" customWidth="1"/>
    <col min="2" max="2" width="20.85546875" style="114" customWidth="1"/>
    <col min="3" max="3" width="12.42578125" style="310" customWidth="1"/>
    <col min="4" max="5" width="12.42578125" style="114" customWidth="1"/>
    <col min="6" max="6" width="3.28515625" style="113" customWidth="1"/>
    <col min="7" max="16384" width="11.42578125" style="114"/>
  </cols>
  <sheetData>
    <row r="2" spans="2:6" ht="16.5" customHeight="1">
      <c r="B2" s="968" t="s">
        <v>343</v>
      </c>
      <c r="C2" s="968"/>
      <c r="D2" s="968"/>
      <c r="E2" s="968"/>
      <c r="F2" s="165"/>
    </row>
    <row r="3" spans="2:6" ht="24.75" customHeight="1">
      <c r="B3" s="975" t="s">
        <v>256</v>
      </c>
      <c r="C3" s="975"/>
      <c r="D3" s="975"/>
      <c r="E3" s="975"/>
      <c r="F3" s="121"/>
    </row>
    <row r="4" spans="2:6" ht="9.9499999999999993" customHeight="1">
      <c r="B4" s="970" t="s">
        <v>425</v>
      </c>
      <c r="C4" s="970"/>
      <c r="D4" s="970"/>
      <c r="E4" s="970"/>
      <c r="F4" s="132"/>
    </row>
    <row r="5" spans="2:6" s="113" customFormat="1" ht="14.25" customHeight="1">
      <c r="B5" s="1028" t="s">
        <v>180</v>
      </c>
      <c r="C5" s="1028"/>
      <c r="D5" s="1028"/>
      <c r="E5" s="1028"/>
      <c r="F5" s="409"/>
    </row>
    <row r="6" spans="2:6" s="113" customFormat="1" ht="9.75" customHeight="1">
      <c r="B6" s="531"/>
      <c r="C6" s="531"/>
      <c r="D6" s="531"/>
      <c r="E6" s="531"/>
      <c r="F6" s="409"/>
    </row>
    <row r="7" spans="2:6" s="113" customFormat="1" ht="23.25" customHeight="1">
      <c r="B7" s="486" t="s">
        <v>361</v>
      </c>
      <c r="C7" s="632" t="s">
        <v>12</v>
      </c>
      <c r="D7" s="632" t="s">
        <v>2</v>
      </c>
      <c r="E7" s="486" t="s">
        <v>3</v>
      </c>
      <c r="F7" s="404"/>
    </row>
    <row r="8" spans="2:6" s="113" customFormat="1" ht="4.5" customHeight="1">
      <c r="B8" s="482"/>
      <c r="C8" s="492"/>
      <c r="D8" s="482"/>
      <c r="E8" s="482"/>
      <c r="F8" s="163"/>
    </row>
    <row r="9" spans="2:6" ht="12" customHeight="1">
      <c r="B9" s="489">
        <v>2008</v>
      </c>
      <c r="C9" s="532">
        <v>826.67112000000145</v>
      </c>
      <c r="D9" s="532">
        <v>806.15444000000127</v>
      </c>
      <c r="E9" s="712">
        <v>20.516679999999997</v>
      </c>
      <c r="F9" s="131"/>
    </row>
    <row r="10" spans="2:6" ht="12" customHeight="1">
      <c r="B10" s="489">
        <v>2009</v>
      </c>
      <c r="C10" s="532">
        <v>841.635429999998</v>
      </c>
      <c r="D10" s="532">
        <v>810.21173999999883</v>
      </c>
      <c r="E10" s="712">
        <v>31.423690000000001</v>
      </c>
      <c r="F10" s="131"/>
    </row>
    <row r="11" spans="2:6" ht="12" customHeight="1">
      <c r="B11" s="489">
        <v>2010</v>
      </c>
      <c r="C11" s="532">
        <v>905.58347000000185</v>
      </c>
      <c r="D11" s="532">
        <v>890.26583000000153</v>
      </c>
      <c r="E11" s="712">
        <v>15.317639999999997</v>
      </c>
      <c r="F11" s="131"/>
    </row>
    <row r="12" spans="2:6" ht="12" customHeight="1">
      <c r="B12" s="489">
        <v>2011</v>
      </c>
      <c r="C12" s="532">
        <v>960.50295885700143</v>
      </c>
      <c r="D12" s="532">
        <v>934.5477630275717</v>
      </c>
      <c r="E12" s="712">
        <v>25.955195829429716</v>
      </c>
      <c r="F12" s="131"/>
    </row>
    <row r="13" spans="2:6" ht="12" customHeight="1">
      <c r="B13" s="489">
        <v>2012</v>
      </c>
      <c r="C13" s="525">
        <v>1001.8394299999969</v>
      </c>
      <c r="D13" s="532">
        <v>987.51750999999706</v>
      </c>
      <c r="E13" s="712">
        <v>14.321919999999999</v>
      </c>
      <c r="F13" s="131"/>
    </row>
    <row r="14" spans="2:6" ht="12" customHeight="1">
      <c r="B14" s="489">
        <v>2013</v>
      </c>
      <c r="C14" s="525">
        <v>1047.4457999999986</v>
      </c>
      <c r="D14" s="525">
        <v>1026.1155799999999</v>
      </c>
      <c r="E14" s="712">
        <v>21.330220000000015</v>
      </c>
      <c r="F14" s="131"/>
    </row>
    <row r="15" spans="2:6" ht="12" customHeight="1">
      <c r="B15" s="489">
        <v>2014</v>
      </c>
      <c r="C15" s="525">
        <v>1115.2145500000001</v>
      </c>
      <c r="D15" s="525">
        <v>1099.0781600000009</v>
      </c>
      <c r="E15" s="712">
        <v>16.136390000000002</v>
      </c>
      <c r="F15" s="131"/>
    </row>
    <row r="16" spans="2:6" ht="12" customHeight="1">
      <c r="B16" s="489">
        <v>2015</v>
      </c>
      <c r="C16" s="525">
        <v>1209.5771900000038</v>
      </c>
      <c r="D16" s="525">
        <v>1179.4229000000048</v>
      </c>
      <c r="E16" s="712">
        <v>30.154289999999992</v>
      </c>
      <c r="F16" s="131"/>
    </row>
    <row r="17" spans="2:6" ht="12" customHeight="1">
      <c r="B17" s="489">
        <v>2016</v>
      </c>
      <c r="C17" s="525">
        <v>1236.8809422345118</v>
      </c>
      <c r="D17" s="525">
        <v>1205.3383738017117</v>
      </c>
      <c r="E17" s="712">
        <v>31.542568432801591</v>
      </c>
      <c r="F17" s="131"/>
    </row>
    <row r="18" spans="2:6" ht="12" customHeight="1">
      <c r="B18" s="489">
        <v>2017</v>
      </c>
      <c r="C18" s="525">
        <v>1314.3222352063626</v>
      </c>
      <c r="D18" s="525">
        <v>1279.2500677796702</v>
      </c>
      <c r="E18" s="712">
        <v>35.072167426691003</v>
      </c>
      <c r="F18" s="131"/>
    </row>
    <row r="19" spans="2:6" ht="12" customHeight="1">
      <c r="B19" s="489">
        <v>2018</v>
      </c>
      <c r="C19" s="525">
        <v>1420.9786009528636</v>
      </c>
      <c r="D19" s="525">
        <v>1388.8427969357967</v>
      </c>
      <c r="E19" s="712">
        <v>32.135804017066953</v>
      </c>
      <c r="F19" s="131"/>
    </row>
    <row r="20" spans="2:6" ht="12" customHeight="1">
      <c r="B20" s="489">
        <v>2019</v>
      </c>
      <c r="C20" s="525">
        <v>1541.018360283314</v>
      </c>
      <c r="D20" s="525">
        <v>1505.468866157003</v>
      </c>
      <c r="E20" s="712">
        <v>35.549494126310499</v>
      </c>
      <c r="F20" s="131"/>
    </row>
    <row r="21" spans="2:6" ht="12" customHeight="1">
      <c r="B21" s="489">
        <v>2020</v>
      </c>
      <c r="C21" s="525">
        <v>1197.0276271089017</v>
      </c>
      <c r="D21" s="525">
        <v>1147.2804740543068</v>
      </c>
      <c r="E21" s="712">
        <v>49.747153054594996</v>
      </c>
      <c r="F21" s="131"/>
    </row>
    <row r="22" spans="2:6" ht="12" customHeight="1">
      <c r="B22" s="489" t="s">
        <v>426</v>
      </c>
      <c r="C22" s="525">
        <v>1376.3215336710737</v>
      </c>
      <c r="D22" s="525">
        <v>1316.661647796059</v>
      </c>
      <c r="E22" s="712">
        <v>59.659885875015505</v>
      </c>
      <c r="F22" s="131"/>
    </row>
    <row r="23" spans="2:6" s="113" customFormat="1" ht="3.75" customHeight="1">
      <c r="B23" s="253"/>
      <c r="C23" s="308"/>
      <c r="D23" s="253"/>
      <c r="E23" s="253"/>
      <c r="F23" s="116"/>
    </row>
    <row r="24" spans="2:6" s="113" customFormat="1" ht="11.25" customHeight="1">
      <c r="B24" s="981"/>
      <c r="C24" s="981"/>
      <c r="D24" s="981"/>
      <c r="E24" s="981"/>
      <c r="F24" s="116"/>
    </row>
    <row r="25" spans="2:6" s="113" customFormat="1" ht="11.25" customHeight="1">
      <c r="B25" s="122" t="s">
        <v>362</v>
      </c>
      <c r="C25" s="122"/>
      <c r="D25" s="122"/>
      <c r="E25" s="122"/>
      <c r="F25" s="116"/>
    </row>
    <row r="26" spans="2:6" ht="11.25" customHeight="1">
      <c r="B26" s="477" t="s">
        <v>218</v>
      </c>
      <c r="C26" s="193"/>
      <c r="D26" s="163"/>
      <c r="E26" s="163"/>
      <c r="F26" s="116"/>
    </row>
    <row r="27" spans="2:6">
      <c r="B27" s="113"/>
      <c r="C27" s="309"/>
      <c r="D27" s="113"/>
      <c r="E27" s="113"/>
    </row>
  </sheetData>
  <mergeCells count="5">
    <mergeCell ref="B24:E24"/>
    <mergeCell ref="B2:E2"/>
    <mergeCell ref="B3:E3"/>
    <mergeCell ref="B4:E4"/>
    <mergeCell ref="B5:E5"/>
  </mergeCells>
  <printOptions verticalCentered="1"/>
  <pageMargins left="1.5748031496062993" right="0.78740157480314965" top="1.4566929133858268" bottom="0.98425196850393704" header="0" footer="0"/>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7" tint="0.39997558519241921"/>
  </sheetPr>
  <dimension ref="B1:K28"/>
  <sheetViews>
    <sheetView showGridLines="0" topLeftCell="A3" workbookViewId="0">
      <selection activeCell="K21" sqref="K21"/>
    </sheetView>
  </sheetViews>
  <sheetFormatPr baseColWidth="10" defaultColWidth="11.42578125" defaultRowHeight="12.75"/>
  <cols>
    <col min="1" max="1" width="5.85546875" style="114" customWidth="1"/>
    <col min="2" max="2" width="14.7109375" style="114" customWidth="1"/>
    <col min="3" max="3" width="11.85546875" style="114" customWidth="1"/>
    <col min="4" max="4" width="11" style="114" customWidth="1"/>
    <col min="5" max="5" width="11.5703125" style="114" customWidth="1"/>
    <col min="6" max="6" width="3.5703125" style="114" customWidth="1"/>
    <col min="7" max="7" width="11.42578125" style="114"/>
    <col min="8" max="8" width="12" style="114" customWidth="1"/>
    <col min="9" max="16384" width="11.42578125" style="114"/>
  </cols>
  <sheetData>
    <row r="1" spans="2:11">
      <c r="B1" s="266"/>
      <c r="C1" s="266"/>
      <c r="D1" s="266"/>
      <c r="E1" s="266"/>
      <c r="F1" s="266"/>
    </row>
    <row r="2" spans="2:11" ht="15" customHeight="1">
      <c r="B2" s="968" t="s">
        <v>344</v>
      </c>
      <c r="C2" s="968"/>
      <c r="D2" s="968"/>
      <c r="E2" s="968"/>
      <c r="F2" s="533"/>
    </row>
    <row r="3" spans="2:11" ht="25.5" customHeight="1">
      <c r="B3" s="1061" t="s">
        <v>308</v>
      </c>
      <c r="C3" s="1061"/>
      <c r="D3" s="1061"/>
      <c r="E3" s="1061"/>
      <c r="F3" s="542"/>
    </row>
    <row r="4" spans="2:11" ht="12" customHeight="1">
      <c r="B4" s="1062" t="s">
        <v>425</v>
      </c>
      <c r="C4" s="1062"/>
      <c r="D4" s="1062"/>
      <c r="E4" s="1062"/>
      <c r="F4" s="543"/>
      <c r="G4" s="305"/>
      <c r="H4" s="119"/>
      <c r="I4" s="119"/>
      <c r="J4" s="119"/>
      <c r="K4" s="119"/>
    </row>
    <row r="5" spans="2:11" s="113" customFormat="1" ht="12.75" customHeight="1">
      <c r="B5" s="1028" t="s">
        <v>180</v>
      </c>
      <c r="C5" s="1028"/>
      <c r="D5" s="1028"/>
      <c r="E5" s="1028"/>
      <c r="F5" s="534"/>
      <c r="G5" s="356"/>
      <c r="H5" s="356"/>
      <c r="I5" s="365"/>
      <c r="J5" s="120"/>
      <c r="K5" s="120"/>
    </row>
    <row r="6" spans="2:11" s="113" customFormat="1" ht="8.25" customHeight="1">
      <c r="B6" s="534"/>
      <c r="C6" s="535"/>
      <c r="D6" s="534"/>
      <c r="E6" s="534"/>
      <c r="F6" s="534"/>
      <c r="G6" s="356"/>
      <c r="H6" s="356"/>
      <c r="I6" s="365"/>
      <c r="J6" s="120"/>
      <c r="K6" s="120"/>
    </row>
    <row r="7" spans="2:11" s="113" customFormat="1" ht="12.75" customHeight="1">
      <c r="B7" s="1063" t="s">
        <v>361</v>
      </c>
      <c r="C7" s="1024" t="s">
        <v>2</v>
      </c>
      <c r="D7" s="1065" t="s">
        <v>5</v>
      </c>
      <c r="E7" s="1065"/>
      <c r="F7" s="544"/>
      <c r="G7" s="356"/>
      <c r="H7" s="356"/>
      <c r="I7" s="365"/>
      <c r="J7" s="120"/>
      <c r="K7" s="120"/>
    </row>
    <row r="8" spans="2:11" s="113" customFormat="1" ht="12.75" customHeight="1">
      <c r="B8" s="1064"/>
      <c r="C8" s="1026"/>
      <c r="D8" s="635" t="s">
        <v>6</v>
      </c>
      <c r="E8" s="635" t="s">
        <v>123</v>
      </c>
      <c r="F8" s="544"/>
      <c r="G8" s="356"/>
      <c r="H8" s="356"/>
      <c r="I8" s="342"/>
      <c r="J8" s="342"/>
      <c r="K8" s="342"/>
    </row>
    <row r="9" spans="2:11" ht="6.75" customHeight="1">
      <c r="B9" s="536"/>
      <c r="C9" s="537"/>
      <c r="D9" s="537"/>
      <c r="E9" s="537"/>
      <c r="F9" s="537"/>
      <c r="G9" s="339"/>
      <c r="H9" s="339"/>
      <c r="I9" s="306"/>
      <c r="J9" s="306"/>
      <c r="K9" s="306"/>
    </row>
    <row r="10" spans="2:11" ht="13.5" customHeight="1">
      <c r="B10" s="537">
        <v>2008</v>
      </c>
      <c r="C10" s="538">
        <v>806.15444000000127</v>
      </c>
      <c r="D10" s="713">
        <v>388.08109000000019</v>
      </c>
      <c r="E10" s="713">
        <v>418.07334999999944</v>
      </c>
      <c r="F10" s="539"/>
      <c r="G10" s="119"/>
      <c r="H10" s="340"/>
      <c r="I10" s="307"/>
      <c r="J10" s="307"/>
      <c r="K10" s="307"/>
    </row>
    <row r="11" spans="2:11" ht="13.5" customHeight="1">
      <c r="B11" s="537">
        <v>2009</v>
      </c>
      <c r="C11" s="538">
        <v>810.21173999999883</v>
      </c>
      <c r="D11" s="713">
        <v>396.29026000000039</v>
      </c>
      <c r="E11" s="713">
        <v>413.92148000000117</v>
      </c>
      <c r="F11" s="540"/>
      <c r="G11" s="119"/>
      <c r="H11" s="340"/>
      <c r="I11" s="307"/>
      <c r="J11" s="307"/>
      <c r="K11" s="307"/>
    </row>
    <row r="12" spans="2:11" ht="13.5" customHeight="1">
      <c r="B12" s="537">
        <v>2010</v>
      </c>
      <c r="C12" s="538">
        <v>890.26583000000153</v>
      </c>
      <c r="D12" s="713">
        <v>438.81991000000022</v>
      </c>
      <c r="E12" s="713">
        <v>451.44592000000063</v>
      </c>
      <c r="F12" s="540"/>
      <c r="G12" s="119"/>
      <c r="H12" s="340"/>
      <c r="I12" s="307"/>
      <c r="J12" s="307"/>
      <c r="K12" s="307"/>
    </row>
    <row r="13" spans="2:11" ht="13.5" customHeight="1">
      <c r="B13" s="537">
        <v>2011</v>
      </c>
      <c r="C13" s="538">
        <v>934.5477630275717</v>
      </c>
      <c r="D13" s="713">
        <v>472.28045204833819</v>
      </c>
      <c r="E13" s="713">
        <v>462.26731097923295</v>
      </c>
      <c r="F13" s="540"/>
      <c r="G13" s="119"/>
      <c r="H13" s="340"/>
      <c r="I13" s="307"/>
      <c r="J13" s="307"/>
      <c r="K13" s="307"/>
    </row>
    <row r="14" spans="2:11" ht="13.5" customHeight="1">
      <c r="B14" s="537">
        <v>2012</v>
      </c>
      <c r="C14" s="538">
        <v>987.51750999999706</v>
      </c>
      <c r="D14" s="713">
        <v>481.30879000000016</v>
      </c>
      <c r="E14" s="713">
        <v>506.20871999999775</v>
      </c>
      <c r="F14" s="540"/>
      <c r="G14" s="119"/>
      <c r="H14" s="340"/>
      <c r="I14" s="307"/>
      <c r="J14" s="307"/>
      <c r="K14" s="307"/>
    </row>
    <row r="15" spans="2:11" ht="13.5" customHeight="1">
      <c r="B15" s="537">
        <v>2013</v>
      </c>
      <c r="C15" s="541">
        <v>1026.1155799999999</v>
      </c>
      <c r="D15" s="713">
        <v>529.37794999999949</v>
      </c>
      <c r="E15" s="713">
        <v>496.73763000000309</v>
      </c>
      <c r="F15" s="540"/>
      <c r="G15" s="119"/>
      <c r="H15" s="340"/>
      <c r="I15" s="307"/>
      <c r="J15" s="307"/>
      <c r="K15" s="307"/>
    </row>
    <row r="16" spans="2:11" ht="13.5" customHeight="1">
      <c r="B16" s="537">
        <v>2014</v>
      </c>
      <c r="C16" s="541">
        <v>1099.0781600000009</v>
      </c>
      <c r="D16" s="713">
        <v>569.67335000000048</v>
      </c>
      <c r="E16" s="713">
        <v>529.40481000000125</v>
      </c>
      <c r="F16" s="540"/>
      <c r="G16" s="119"/>
      <c r="H16" s="340"/>
      <c r="I16" s="307"/>
      <c r="J16" s="307"/>
      <c r="K16" s="307"/>
    </row>
    <row r="17" spans="2:11" ht="13.5" customHeight="1">
      <c r="B17" s="537">
        <v>2015</v>
      </c>
      <c r="C17" s="541">
        <v>1179.4229000000048</v>
      </c>
      <c r="D17" s="713">
        <v>592.50347999999872</v>
      </c>
      <c r="E17" s="713">
        <v>586.91942000000313</v>
      </c>
      <c r="F17" s="540"/>
      <c r="G17" s="119"/>
      <c r="H17" s="340"/>
      <c r="I17" s="307"/>
      <c r="J17" s="307"/>
      <c r="K17" s="307"/>
    </row>
    <row r="18" spans="2:11" ht="13.5" customHeight="1">
      <c r="B18" s="537">
        <v>2016</v>
      </c>
      <c r="C18" s="541">
        <v>1205.3383738017117</v>
      </c>
      <c r="D18" s="713">
        <v>616.24872585008222</v>
      </c>
      <c r="E18" s="713">
        <v>589.08964795163229</v>
      </c>
      <c r="F18" s="540"/>
      <c r="G18" s="119"/>
      <c r="H18" s="340"/>
      <c r="I18" s="307"/>
      <c r="J18" s="307"/>
      <c r="K18" s="307"/>
    </row>
    <row r="19" spans="2:11" ht="13.5" customHeight="1">
      <c r="B19" s="537">
        <v>2017</v>
      </c>
      <c r="C19" s="541">
        <v>1279.2500677796702</v>
      </c>
      <c r="D19" s="713">
        <v>654.2530823356193</v>
      </c>
      <c r="E19" s="713">
        <v>624.9969854440493</v>
      </c>
      <c r="F19" s="540"/>
      <c r="G19" s="119"/>
      <c r="H19" s="340"/>
      <c r="I19" s="307"/>
      <c r="J19" s="307"/>
      <c r="K19" s="307"/>
    </row>
    <row r="20" spans="2:11" ht="13.5" customHeight="1">
      <c r="B20" s="489">
        <v>2018</v>
      </c>
      <c r="C20" s="541">
        <v>1388.8427969357967</v>
      </c>
      <c r="D20" s="713">
        <v>702.54427553057667</v>
      </c>
      <c r="E20" s="713">
        <v>686.29852140522007</v>
      </c>
      <c r="F20" s="540"/>
      <c r="G20" s="119"/>
      <c r="H20" s="340"/>
      <c r="I20" s="307"/>
      <c r="J20" s="307"/>
      <c r="K20" s="307"/>
    </row>
    <row r="21" spans="2:11" ht="13.5" customHeight="1">
      <c r="B21" s="537">
        <v>2019</v>
      </c>
      <c r="C21" s="541">
        <v>1505.468866157003</v>
      </c>
      <c r="D21" s="713">
        <v>766.75453105851761</v>
      </c>
      <c r="E21" s="713">
        <v>738.71433509848566</v>
      </c>
      <c r="F21" s="539"/>
      <c r="G21" s="119"/>
      <c r="H21" s="340"/>
      <c r="I21" s="307"/>
      <c r="J21" s="307"/>
      <c r="K21" s="307"/>
    </row>
    <row r="22" spans="2:11" ht="13.5" customHeight="1">
      <c r="B22" s="489">
        <v>2020</v>
      </c>
      <c r="C22" s="541">
        <v>1147.2804740543068</v>
      </c>
      <c r="D22" s="713">
        <v>546.14509365493063</v>
      </c>
      <c r="E22" s="713">
        <v>601.13538039937612</v>
      </c>
      <c r="F22" s="539"/>
      <c r="G22" s="119"/>
      <c r="H22" s="340"/>
      <c r="I22" s="307"/>
      <c r="J22" s="307"/>
      <c r="K22" s="307"/>
    </row>
    <row r="23" spans="2:11" ht="13.5" customHeight="1">
      <c r="B23" s="489" t="s">
        <v>426</v>
      </c>
      <c r="C23" s="541">
        <v>1316.661647796059</v>
      </c>
      <c r="D23" s="713">
        <v>688.4584765922865</v>
      </c>
      <c r="E23" s="713">
        <v>628.20317120377422</v>
      </c>
      <c r="F23" s="539"/>
      <c r="G23" s="119"/>
      <c r="H23" s="340"/>
      <c r="I23" s="307"/>
      <c r="J23" s="307"/>
      <c r="K23" s="307"/>
    </row>
    <row r="24" spans="2:11" s="113" customFormat="1" ht="13.5" customHeight="1">
      <c r="B24" s="473"/>
      <c r="C24" s="474"/>
      <c r="D24" s="475"/>
      <c r="E24" s="475"/>
      <c r="F24" s="545"/>
    </row>
    <row r="25" spans="2:11" ht="11.25" customHeight="1">
      <c r="B25" s="600"/>
      <c r="C25" s="476"/>
      <c r="D25" s="476"/>
      <c r="E25" s="476"/>
      <c r="F25" s="476"/>
    </row>
    <row r="26" spans="2:11" ht="11.25" customHeight="1">
      <c r="B26" s="122" t="s">
        <v>362</v>
      </c>
      <c r="C26" s="476"/>
      <c r="D26" s="476"/>
      <c r="E26" s="476"/>
      <c r="F26" s="476"/>
    </row>
    <row r="27" spans="2:11" ht="24" customHeight="1">
      <c r="B27" s="1060" t="s">
        <v>218</v>
      </c>
      <c r="C27" s="1060"/>
      <c r="D27" s="1060"/>
      <c r="E27" s="1060"/>
      <c r="F27" s="481"/>
    </row>
    <row r="28" spans="2:11">
      <c r="B28" s="113"/>
      <c r="C28" s="113"/>
      <c r="D28" s="113"/>
      <c r="E28" s="113"/>
      <c r="F28" s="113"/>
    </row>
  </sheetData>
  <mergeCells count="8">
    <mergeCell ref="B2:E2"/>
    <mergeCell ref="B5:E5"/>
    <mergeCell ref="B27:E27"/>
    <mergeCell ref="B3:E3"/>
    <mergeCell ref="B4:E4"/>
    <mergeCell ref="B7:B8"/>
    <mergeCell ref="D7:E7"/>
    <mergeCell ref="C7:C8"/>
  </mergeCells>
  <printOptions verticalCentered="1"/>
  <pageMargins left="1.5748031496062993" right="0.78740157480314965" top="1.4566929133858268" bottom="0.98425196850393704" header="0" footer="0"/>
  <pageSetup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70C0"/>
  </sheetPr>
  <dimension ref="A1:O37"/>
  <sheetViews>
    <sheetView showGridLines="0" topLeftCell="H1" workbookViewId="0">
      <selection activeCell="W31" sqref="W31"/>
    </sheetView>
  </sheetViews>
  <sheetFormatPr baseColWidth="10" defaultColWidth="11.42578125" defaultRowHeight="12.75"/>
  <cols>
    <col min="1" max="1" width="13.7109375" style="114" customWidth="1"/>
    <col min="2" max="2" width="18" style="114" customWidth="1"/>
    <col min="3" max="3" width="13.5703125" style="114" customWidth="1"/>
    <col min="4" max="4" width="15.42578125" style="114" customWidth="1"/>
    <col min="5" max="5" width="6" style="114" customWidth="1"/>
    <col min="6" max="7" width="5.7109375" style="114" customWidth="1"/>
    <col min="8" max="13" width="11.42578125" style="114"/>
    <col min="14" max="14" width="8.42578125" style="114" customWidth="1"/>
    <col min="15" max="16384" width="11.42578125" style="114"/>
  </cols>
  <sheetData>
    <row r="1" spans="1:15" ht="9.75" customHeight="1">
      <c r="A1" s="311"/>
      <c r="B1" s="312"/>
      <c r="C1" s="312"/>
      <c r="D1" s="312"/>
      <c r="E1" s="143"/>
      <c r="F1" s="143"/>
      <c r="G1" s="143"/>
    </row>
    <row r="2" spans="1:15" ht="9.75" customHeight="1">
      <c r="A2" s="313" t="s">
        <v>97</v>
      </c>
      <c r="B2" s="312"/>
      <c r="C2" s="312"/>
      <c r="D2" s="312"/>
      <c r="E2" s="143"/>
      <c r="F2" s="143"/>
      <c r="G2" s="143"/>
    </row>
    <row r="3" spans="1:15" ht="9.75" customHeight="1">
      <c r="A3" s="314" t="s">
        <v>4</v>
      </c>
      <c r="B3" s="314"/>
      <c r="C3" s="314"/>
      <c r="D3" s="314"/>
      <c r="E3" s="314"/>
      <c r="F3" s="314"/>
      <c r="G3" s="314"/>
    </row>
    <row r="4" spans="1:15" ht="9.75" customHeight="1">
      <c r="B4" s="198" t="s">
        <v>15</v>
      </c>
      <c r="C4" s="198" t="s">
        <v>6</v>
      </c>
      <c r="D4" s="315" t="s">
        <v>123</v>
      </c>
      <c r="H4" s="266"/>
      <c r="I4" s="266"/>
      <c r="J4" s="266"/>
      <c r="K4" s="266"/>
      <c r="L4" s="266"/>
    </row>
    <row r="5" spans="1:15" s="113" customFormat="1" ht="13.5">
      <c r="A5" s="122" t="s">
        <v>143</v>
      </c>
      <c r="B5" s="417">
        <v>921.14601000000016</v>
      </c>
      <c r="C5" s="417">
        <v>472.67554000000007</v>
      </c>
      <c r="D5" s="417">
        <v>448.47047000000077</v>
      </c>
      <c r="E5" s="131"/>
      <c r="K5" s="866" t="s">
        <v>13</v>
      </c>
      <c r="L5" s="866"/>
    </row>
    <row r="6" spans="1:15" s="113" customFormat="1" ht="15.75" customHeight="1">
      <c r="A6" s="163" t="s">
        <v>152</v>
      </c>
      <c r="B6" s="417">
        <v>944.4057899999998</v>
      </c>
      <c r="C6" s="417">
        <v>472.82091000000003</v>
      </c>
      <c r="D6" s="417">
        <v>471.58487999999994</v>
      </c>
      <c r="E6" s="131"/>
    </row>
    <row r="7" spans="1:15" s="113" customFormat="1" ht="13.5">
      <c r="A7" s="146" t="s">
        <v>158</v>
      </c>
      <c r="B7" s="417">
        <v>886.86679999999922</v>
      </c>
      <c r="C7" s="417">
        <v>449.03075000000013</v>
      </c>
      <c r="D7" s="417">
        <v>437.83604999999972</v>
      </c>
      <c r="E7" s="131"/>
    </row>
    <row r="8" spans="1:15" ht="15.75" customHeight="1">
      <c r="A8" s="191" t="s">
        <v>162</v>
      </c>
      <c r="B8" s="303">
        <v>922.90770000000123</v>
      </c>
      <c r="C8" s="303">
        <v>460.56652999999989</v>
      </c>
      <c r="D8" s="303">
        <v>462.34117000000015</v>
      </c>
      <c r="E8" s="216"/>
      <c r="H8" s="113"/>
      <c r="I8" s="113"/>
      <c r="J8" s="113"/>
      <c r="K8" s="113"/>
      <c r="L8" s="113"/>
      <c r="M8" s="113"/>
      <c r="N8" s="113"/>
      <c r="O8" s="113"/>
    </row>
    <row r="9" spans="1:15" ht="13.5">
      <c r="A9" s="155" t="s">
        <v>184</v>
      </c>
      <c r="B9" s="303">
        <v>923.61987000000124</v>
      </c>
      <c r="C9" s="303">
        <v>450.82061999999979</v>
      </c>
      <c r="D9" s="303">
        <v>472.7992500000006</v>
      </c>
      <c r="E9" s="216"/>
      <c r="H9" s="113"/>
      <c r="I9" s="113"/>
      <c r="J9" s="113"/>
      <c r="K9" s="113"/>
      <c r="L9" s="113"/>
      <c r="M9" s="113"/>
      <c r="N9" s="113"/>
      <c r="O9" s="113"/>
    </row>
    <row r="10" spans="1:15" ht="13.5">
      <c r="A10" s="164" t="s">
        <v>187</v>
      </c>
      <c r="B10" s="303">
        <v>1006.9270300000002</v>
      </c>
      <c r="C10" s="303">
        <v>489.46320000000003</v>
      </c>
      <c r="D10" s="303">
        <v>517.46383000000003</v>
      </c>
      <c r="E10" s="216"/>
      <c r="H10" s="113"/>
      <c r="I10" s="113"/>
      <c r="J10" s="113"/>
      <c r="K10" s="113"/>
      <c r="L10" s="113"/>
      <c r="M10" s="113"/>
      <c r="N10" s="113"/>
      <c r="O10" s="113"/>
    </row>
    <row r="11" spans="1:15" ht="13.5">
      <c r="A11" s="395" t="s">
        <v>191</v>
      </c>
      <c r="B11" s="396">
        <v>952.17759000000092</v>
      </c>
      <c r="C11" s="396">
        <v>463.54060000000021</v>
      </c>
      <c r="D11" s="396">
        <v>488.63698999999963</v>
      </c>
      <c r="E11" s="216"/>
      <c r="H11" s="113"/>
      <c r="I11" s="113"/>
      <c r="J11" s="113"/>
      <c r="K11" s="113"/>
      <c r="L11" s="113"/>
      <c r="M11" s="113"/>
      <c r="N11" s="113"/>
      <c r="O11" s="113"/>
    </row>
    <row r="12" spans="1:15" ht="13.5">
      <c r="A12" s="191" t="s">
        <v>194</v>
      </c>
      <c r="B12" s="303">
        <v>973.49192999999968</v>
      </c>
      <c r="C12" s="303">
        <v>479.69793000000055</v>
      </c>
      <c r="D12" s="303">
        <v>493.79400000000032</v>
      </c>
      <c r="E12" s="216"/>
      <c r="H12" s="113"/>
      <c r="I12" s="113"/>
      <c r="J12" s="113"/>
      <c r="K12" s="113"/>
      <c r="L12" s="113"/>
      <c r="M12" s="113"/>
      <c r="N12" s="113"/>
      <c r="O12" s="113"/>
    </row>
    <row r="13" spans="1:15" ht="13.5">
      <c r="A13" s="155" t="s">
        <v>201</v>
      </c>
      <c r="B13" s="303">
        <v>947.99482000000046</v>
      </c>
      <c r="C13" s="303">
        <v>507.29917</v>
      </c>
      <c r="D13" s="303">
        <v>440.69564999999994</v>
      </c>
      <c r="H13" s="113"/>
      <c r="I13" s="113"/>
      <c r="J13" s="113"/>
      <c r="K13" s="113"/>
      <c r="L13" s="113"/>
      <c r="M13" s="113"/>
      <c r="N13" s="113"/>
      <c r="O13" s="113"/>
    </row>
    <row r="14" spans="1:15" ht="13.5">
      <c r="A14" s="164" t="s">
        <v>215</v>
      </c>
      <c r="B14" s="303">
        <v>992.76258999999902</v>
      </c>
      <c r="C14" s="303">
        <v>482.59235999999959</v>
      </c>
      <c r="D14" s="303">
        <v>510.1702300000004</v>
      </c>
      <c r="H14" s="113"/>
      <c r="I14" s="113"/>
      <c r="J14" s="113"/>
      <c r="K14" s="113"/>
      <c r="L14" s="113"/>
      <c r="M14" s="113"/>
      <c r="N14" s="113"/>
      <c r="O14" s="113"/>
    </row>
    <row r="15" spans="1:15" ht="13.5">
      <c r="A15" s="395" t="s">
        <v>223</v>
      </c>
      <c r="B15" s="396">
        <v>1008.5050500000004</v>
      </c>
      <c r="C15" s="396">
        <v>540.65104999999971</v>
      </c>
      <c r="D15" s="396">
        <v>467.85400000000016</v>
      </c>
      <c r="H15" s="113"/>
      <c r="I15" s="113"/>
      <c r="J15" s="113"/>
      <c r="K15" s="113"/>
      <c r="L15" s="113"/>
      <c r="M15" s="113"/>
      <c r="N15" s="113"/>
      <c r="O15" s="113"/>
    </row>
    <row r="16" spans="1:15" ht="13.5">
      <c r="H16" s="113"/>
      <c r="I16" s="161"/>
      <c r="J16" s="161"/>
      <c r="K16" s="161"/>
      <c r="L16" s="161"/>
      <c r="M16" s="161"/>
      <c r="N16" s="161"/>
      <c r="O16" s="113"/>
    </row>
    <row r="17" spans="1:15">
      <c r="H17" s="113"/>
      <c r="I17" s="113"/>
      <c r="J17" s="113"/>
      <c r="K17" s="113"/>
      <c r="L17" s="113"/>
      <c r="M17" s="113"/>
      <c r="N17" s="113"/>
      <c r="O17" s="113"/>
    </row>
    <row r="18" spans="1:15">
      <c r="H18" s="113"/>
      <c r="I18" s="113"/>
      <c r="J18" s="113"/>
      <c r="K18" s="113"/>
      <c r="L18" s="113"/>
      <c r="M18" s="113"/>
      <c r="N18" s="113"/>
      <c r="O18" s="113"/>
    </row>
    <row r="19" spans="1:15">
      <c r="H19" s="113"/>
      <c r="I19" s="113"/>
      <c r="J19" s="113"/>
      <c r="K19" s="113"/>
      <c r="L19" s="113"/>
      <c r="M19" s="113"/>
      <c r="N19" s="113"/>
      <c r="O19" s="113"/>
    </row>
    <row r="20" spans="1:15">
      <c r="H20" s="113"/>
      <c r="I20" s="113"/>
      <c r="J20" s="113"/>
      <c r="K20" s="113"/>
      <c r="L20" s="113"/>
      <c r="M20" s="113"/>
      <c r="N20" s="113"/>
      <c r="O20" s="113"/>
    </row>
    <row r="21" spans="1:15">
      <c r="H21" s="113"/>
      <c r="I21" s="113"/>
      <c r="J21" s="113"/>
      <c r="K21" s="113"/>
      <c r="L21" s="113"/>
      <c r="M21" s="113"/>
      <c r="N21" s="113"/>
      <c r="O21" s="113"/>
    </row>
    <row r="22" spans="1:15">
      <c r="H22" s="113"/>
      <c r="I22" s="113"/>
      <c r="J22" s="113"/>
      <c r="K22" s="113"/>
      <c r="L22" s="113"/>
      <c r="M22" s="113"/>
      <c r="N22" s="113"/>
      <c r="O22" s="113"/>
    </row>
    <row r="23" spans="1:15">
      <c r="H23" s="113"/>
      <c r="I23" s="113"/>
      <c r="J23" s="113"/>
      <c r="K23" s="113"/>
      <c r="L23" s="113"/>
      <c r="M23" s="113"/>
      <c r="N23" s="113"/>
      <c r="O23" s="113"/>
    </row>
    <row r="24" spans="1:15">
      <c r="H24" s="113"/>
      <c r="I24" s="113"/>
      <c r="J24" s="113"/>
      <c r="K24" s="113"/>
      <c r="L24" s="113"/>
      <c r="M24" s="113"/>
      <c r="N24" s="113"/>
      <c r="O24" s="113"/>
    </row>
    <row r="25" spans="1:15">
      <c r="H25" s="113"/>
      <c r="I25" s="113"/>
      <c r="J25" s="113"/>
      <c r="K25" s="113"/>
      <c r="L25" s="113"/>
      <c r="M25" s="113"/>
      <c r="N25" s="113"/>
      <c r="O25" s="113"/>
    </row>
    <row r="26" spans="1:15">
      <c r="H26" s="113"/>
      <c r="I26" s="113"/>
      <c r="J26" s="113"/>
      <c r="K26" s="113"/>
      <c r="L26" s="113"/>
      <c r="M26" s="113"/>
      <c r="N26" s="113"/>
      <c r="O26" s="113"/>
    </row>
    <row r="27" spans="1:15">
      <c r="H27" s="113"/>
      <c r="I27" s="113"/>
      <c r="J27" s="113"/>
      <c r="K27" s="113"/>
      <c r="L27" s="113"/>
      <c r="M27" s="113"/>
      <c r="N27" s="113"/>
      <c r="O27" s="113"/>
    </row>
    <row r="28" spans="1:15" s="113" customFormat="1"/>
    <row r="29" spans="1:15" s="113" customFormat="1"/>
    <row r="30" spans="1:15" s="113" customFormat="1"/>
    <row r="31" spans="1:15" s="113" customFormat="1" ht="13.5">
      <c r="A31" s="341"/>
      <c r="B31" s="341"/>
      <c r="C31" s="341"/>
      <c r="D31" s="341"/>
      <c r="E31" s="341"/>
      <c r="F31" s="341"/>
    </row>
    <row r="32" spans="1:15" s="113" customFormat="1"/>
    <row r="33" s="113" customFormat="1"/>
    <row r="34" s="113" customFormat="1"/>
    <row r="35" s="113" customFormat="1"/>
    <row r="36" s="113" customFormat="1"/>
    <row r="37" s="113" customFormat="1"/>
  </sheetData>
  <mergeCells count="1">
    <mergeCell ref="K5:L5"/>
  </mergeCells>
  <pageMargins left="0.98425196850393704" right="0.78740157480314965" top="0.27559055118110237" bottom="0.98425196850393704" header="0" footer="0"/>
  <pageSetup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7" tint="0.39997558519241921"/>
  </sheetPr>
  <dimension ref="B1:W33"/>
  <sheetViews>
    <sheetView showGridLines="0" workbookViewId="0">
      <selection activeCell="G7" sqref="G7"/>
    </sheetView>
  </sheetViews>
  <sheetFormatPr baseColWidth="10" defaultColWidth="11.42578125" defaultRowHeight="12.75"/>
  <cols>
    <col min="1" max="1" width="5.85546875" style="114" customWidth="1"/>
    <col min="2" max="2" width="17.7109375" style="114" customWidth="1"/>
    <col min="3" max="3" width="11.42578125" style="114"/>
    <col min="4" max="4" width="15.85546875" style="114" customWidth="1"/>
    <col min="5" max="6" width="11.42578125" style="114"/>
    <col min="7" max="7" width="5.5703125" style="114" customWidth="1"/>
    <col min="8" max="10" width="7.42578125" style="114" customWidth="1"/>
    <col min="11" max="11" width="11.140625" style="114" customWidth="1"/>
    <col min="12" max="12" width="10.7109375" style="114" customWidth="1"/>
    <col min="13" max="13" width="9.7109375" style="114" customWidth="1"/>
    <col min="14" max="18" width="7.7109375" style="114" customWidth="1"/>
    <col min="19" max="19" width="14.42578125" style="114" customWidth="1"/>
    <col min="20" max="21" width="7.7109375" style="114" customWidth="1"/>
    <col min="22" max="22" width="14.42578125" style="114" customWidth="1"/>
    <col min="23" max="23" width="7.7109375" style="114" customWidth="1"/>
    <col min="24" max="16384" width="11.42578125" style="114"/>
  </cols>
  <sheetData>
    <row r="1" spans="2:23" s="113" customFormat="1">
      <c r="B1" s="116"/>
      <c r="C1" s="116"/>
      <c r="D1" s="116"/>
      <c r="E1" s="116"/>
      <c r="F1" s="116"/>
    </row>
    <row r="2" spans="2:23" ht="12.75" customHeight="1">
      <c r="B2" s="968" t="s">
        <v>345</v>
      </c>
      <c r="C2" s="968"/>
      <c r="D2" s="968"/>
      <c r="E2" s="968"/>
      <c r="F2" s="968"/>
    </row>
    <row r="3" spans="2:23" ht="25.5" customHeight="1">
      <c r="B3" s="969" t="s">
        <v>309</v>
      </c>
      <c r="C3" s="969"/>
      <c r="D3" s="969"/>
      <c r="E3" s="969"/>
      <c r="F3" s="969"/>
    </row>
    <row r="4" spans="2:23" ht="11.25" customHeight="1">
      <c r="B4" s="969" t="s">
        <v>425</v>
      </c>
      <c r="C4" s="969"/>
      <c r="D4" s="969"/>
      <c r="E4" s="969"/>
      <c r="F4" s="969"/>
    </row>
    <row r="5" spans="2:23" s="113" customFormat="1" ht="12.75" customHeight="1">
      <c r="B5" s="971" t="s">
        <v>44</v>
      </c>
      <c r="C5" s="971"/>
      <c r="D5" s="971"/>
      <c r="E5" s="971"/>
      <c r="F5" s="971"/>
    </row>
    <row r="6" spans="2:23" s="113" customFormat="1" ht="8.25" customHeight="1">
      <c r="B6" s="116"/>
      <c r="C6" s="116"/>
      <c r="D6" s="116"/>
      <c r="E6" s="116"/>
      <c r="F6" s="116"/>
    </row>
    <row r="7" spans="2:23" s="113" customFormat="1" ht="34.5" customHeight="1">
      <c r="B7" s="486" t="s">
        <v>360</v>
      </c>
      <c r="C7" s="486" t="s">
        <v>15</v>
      </c>
      <c r="D7" s="486" t="s">
        <v>400</v>
      </c>
      <c r="E7" s="486" t="s">
        <v>318</v>
      </c>
      <c r="F7" s="486" t="s">
        <v>61</v>
      </c>
      <c r="L7" s="364"/>
      <c r="M7" s="120"/>
      <c r="N7" s="120"/>
      <c r="O7" s="120"/>
      <c r="P7" s="120"/>
      <c r="Q7" s="120"/>
      <c r="R7" s="120"/>
      <c r="S7" s="120"/>
      <c r="T7" s="120"/>
      <c r="U7" s="120"/>
      <c r="V7" s="120"/>
      <c r="W7" s="120"/>
    </row>
    <row r="8" spans="2:23" ht="6" customHeight="1">
      <c r="B8" s="482"/>
      <c r="C8" s="489"/>
      <c r="D8" s="489"/>
      <c r="E8" s="489"/>
      <c r="F8" s="489"/>
      <c r="L8" s="339"/>
      <c r="M8" s="339"/>
      <c r="N8" s="357"/>
      <c r="O8" s="119"/>
      <c r="P8" s="119"/>
      <c r="Q8" s="119"/>
      <c r="R8" s="119"/>
      <c r="S8" s="119"/>
      <c r="T8" s="119"/>
      <c r="U8" s="119"/>
      <c r="V8" s="119"/>
      <c r="W8" s="119"/>
    </row>
    <row r="9" spans="2:23" ht="12.75" customHeight="1">
      <c r="B9" s="489">
        <v>2008</v>
      </c>
      <c r="C9" s="495">
        <v>45.216112602549103</v>
      </c>
      <c r="D9" s="495">
        <v>60.417635318913824</v>
      </c>
      <c r="E9" s="495">
        <v>48.250083967259961</v>
      </c>
      <c r="F9" s="495">
        <v>20.604753653339078</v>
      </c>
      <c r="L9" s="119"/>
      <c r="M9" s="340"/>
      <c r="N9" s="267"/>
      <c r="O9" s="267"/>
      <c r="P9" s="267"/>
      <c r="Q9" s="267"/>
      <c r="R9" s="267"/>
      <c r="S9" s="267"/>
      <c r="T9" s="267"/>
      <c r="U9" s="267"/>
      <c r="V9" s="267"/>
      <c r="W9" s="267"/>
    </row>
    <row r="10" spans="2:23" ht="12.75" customHeight="1">
      <c r="B10" s="489">
        <v>2009</v>
      </c>
      <c r="C10" s="495">
        <v>45.301344267711208</v>
      </c>
      <c r="D10" s="495">
        <v>61.66144214584255</v>
      </c>
      <c r="E10" s="495">
        <v>48.188159235265658</v>
      </c>
      <c r="F10" s="495">
        <v>19.029401517955261</v>
      </c>
      <c r="L10" s="119"/>
      <c r="M10" s="340"/>
      <c r="N10" s="267"/>
      <c r="O10" s="267"/>
      <c r="P10" s="267"/>
      <c r="Q10" s="267"/>
      <c r="R10" s="267"/>
      <c r="S10" s="267"/>
      <c r="T10" s="267"/>
      <c r="U10" s="267"/>
      <c r="V10" s="267"/>
      <c r="W10" s="267"/>
    </row>
    <row r="11" spans="2:23" ht="12.75" customHeight="1">
      <c r="B11" s="489">
        <v>2010</v>
      </c>
      <c r="C11" s="495">
        <v>44.315042318157296</v>
      </c>
      <c r="D11" s="495">
        <v>59.030824928535289</v>
      </c>
      <c r="E11" s="495">
        <v>47.549582111789839</v>
      </c>
      <c r="F11" s="495">
        <v>18.923005671981532</v>
      </c>
      <c r="L11" s="119"/>
      <c r="M11" s="340"/>
      <c r="N11" s="267"/>
      <c r="O11" s="267"/>
      <c r="P11" s="267"/>
      <c r="Q11" s="267"/>
      <c r="R11" s="267"/>
      <c r="S11" s="267"/>
      <c r="T11" s="267"/>
      <c r="U11" s="267"/>
      <c r="V11" s="267"/>
      <c r="W11" s="267"/>
    </row>
    <row r="12" spans="2:23" ht="12.75" customHeight="1">
      <c r="B12" s="489">
        <v>2011</v>
      </c>
      <c r="C12" s="495">
        <v>44.564072847808866</v>
      </c>
      <c r="D12" s="495">
        <v>59.525847395340001</v>
      </c>
      <c r="E12" s="495">
        <v>46.779175066622926</v>
      </c>
      <c r="F12" s="495">
        <v>19.60055955138845</v>
      </c>
      <c r="L12" s="119"/>
      <c r="M12" s="340"/>
      <c r="N12" s="267"/>
      <c r="O12" s="267"/>
      <c r="P12" s="267"/>
      <c r="Q12" s="267"/>
      <c r="R12" s="267"/>
      <c r="S12" s="267"/>
      <c r="T12" s="267"/>
      <c r="U12" s="267"/>
      <c r="V12" s="267"/>
      <c r="W12" s="267"/>
    </row>
    <row r="13" spans="2:23" ht="12.75" customHeight="1">
      <c r="B13" s="489">
        <v>2012</v>
      </c>
      <c r="C13" s="495">
        <v>44.985889238867003</v>
      </c>
      <c r="D13" s="495">
        <v>57.61722881247303</v>
      </c>
      <c r="E13" s="495">
        <v>47.992416822276695</v>
      </c>
      <c r="F13" s="495">
        <v>20.901909109437955</v>
      </c>
      <c r="L13" s="119"/>
      <c r="M13" s="340"/>
      <c r="N13" s="267"/>
      <c r="O13" s="267"/>
      <c r="P13" s="267"/>
      <c r="Q13" s="267"/>
      <c r="R13" s="267"/>
      <c r="S13" s="267"/>
      <c r="T13" s="267"/>
      <c r="U13" s="267"/>
      <c r="V13" s="267"/>
      <c r="W13" s="267"/>
    </row>
    <row r="14" spans="2:23" ht="12.75" customHeight="1">
      <c r="B14" s="489">
        <v>2013</v>
      </c>
      <c r="C14" s="495">
        <v>45.982014876757802</v>
      </c>
      <c r="D14" s="495">
        <v>59.014050323187995</v>
      </c>
      <c r="E14" s="495">
        <v>48.299378566139083</v>
      </c>
      <c r="F14" s="495">
        <v>20.969056813265727</v>
      </c>
      <c r="L14" s="119"/>
      <c r="M14" s="340"/>
      <c r="N14" s="267"/>
      <c r="O14" s="267"/>
      <c r="P14" s="267"/>
      <c r="Q14" s="267"/>
      <c r="R14" s="267"/>
      <c r="S14" s="267"/>
      <c r="T14" s="267"/>
      <c r="U14" s="267"/>
      <c r="V14" s="267"/>
      <c r="W14" s="267"/>
    </row>
    <row r="15" spans="2:23" ht="12.75" customHeight="1">
      <c r="B15" s="489">
        <v>2014</v>
      </c>
      <c r="C15" s="495">
        <v>45.277751057852299</v>
      </c>
      <c r="D15" s="495">
        <v>59.868505015833307</v>
      </c>
      <c r="E15" s="495">
        <v>45.590251940038335</v>
      </c>
      <c r="F15" s="495">
        <v>21.442886855937576</v>
      </c>
      <c r="L15" s="119"/>
      <c r="M15" s="340"/>
      <c r="N15" s="267"/>
      <c r="O15" s="267"/>
      <c r="P15" s="267"/>
      <c r="Q15" s="267"/>
      <c r="R15" s="267"/>
      <c r="S15" s="267"/>
      <c r="T15" s="267"/>
      <c r="U15" s="267"/>
      <c r="V15" s="267"/>
      <c r="W15" s="267"/>
    </row>
    <row r="16" spans="2:23" ht="12.75" customHeight="1">
      <c r="B16" s="489">
        <v>2015</v>
      </c>
      <c r="C16" s="495">
        <v>43.906401948289719</v>
      </c>
      <c r="D16" s="495">
        <v>56.966888688656134</v>
      </c>
      <c r="E16" s="495">
        <v>44.457427703692872</v>
      </c>
      <c r="F16" s="495">
        <v>20.927974037671884</v>
      </c>
      <c r="L16" s="119"/>
      <c r="M16" s="340"/>
      <c r="N16" s="267"/>
      <c r="O16" s="267"/>
      <c r="P16" s="267"/>
      <c r="Q16" s="267"/>
      <c r="R16" s="267"/>
      <c r="S16" s="267"/>
      <c r="T16" s="267"/>
      <c r="U16" s="267"/>
      <c r="V16" s="267"/>
      <c r="W16" s="267"/>
    </row>
    <row r="17" spans="2:23" ht="12.75" customHeight="1">
      <c r="B17" s="489">
        <v>2016</v>
      </c>
      <c r="C17" s="495">
        <v>44.338313304616712</v>
      </c>
      <c r="D17" s="495">
        <v>57.140368337355483</v>
      </c>
      <c r="E17" s="495">
        <v>45.443457848054855</v>
      </c>
      <c r="F17" s="495">
        <v>20.784149029411569</v>
      </c>
      <c r="L17" s="119"/>
      <c r="M17" s="340"/>
      <c r="N17" s="267"/>
      <c r="O17" s="267"/>
      <c r="P17" s="267"/>
      <c r="Q17" s="267"/>
      <c r="R17" s="267"/>
      <c r="S17" s="267"/>
      <c r="T17" s="267"/>
      <c r="U17" s="267"/>
      <c r="V17" s="267"/>
      <c r="W17" s="267"/>
    </row>
    <row r="18" spans="2:23" ht="12.75" customHeight="1">
      <c r="B18" s="489">
        <v>2017</v>
      </c>
      <c r="C18" s="495">
        <v>44.44642915468642</v>
      </c>
      <c r="D18" s="495">
        <v>56.745315798860553</v>
      </c>
      <c r="E18" s="495">
        <v>44.972495328188785</v>
      </c>
      <c r="F18" s="495">
        <v>21.786912204621846</v>
      </c>
      <c r="L18" s="119"/>
      <c r="M18" s="340"/>
      <c r="N18" s="267"/>
      <c r="O18" s="267"/>
      <c r="P18" s="267"/>
      <c r="Q18" s="267"/>
      <c r="R18" s="267"/>
      <c r="S18" s="267"/>
      <c r="T18" s="267"/>
      <c r="U18" s="267"/>
      <c r="V18" s="267"/>
      <c r="W18" s="267"/>
    </row>
    <row r="19" spans="2:23" ht="12.75" customHeight="1">
      <c r="B19" s="489">
        <v>2018</v>
      </c>
      <c r="C19" s="495">
        <v>43.218194900682256</v>
      </c>
      <c r="D19" s="495">
        <v>55.523527048922439</v>
      </c>
      <c r="E19" s="495">
        <v>43.278277308145888</v>
      </c>
      <c r="F19" s="495">
        <v>20.484188725392741</v>
      </c>
      <c r="L19" s="119"/>
      <c r="M19" s="340"/>
      <c r="N19" s="267"/>
      <c r="O19" s="267"/>
      <c r="P19" s="267"/>
      <c r="Q19" s="267"/>
      <c r="R19" s="267"/>
      <c r="S19" s="267"/>
      <c r="T19" s="267"/>
      <c r="U19" s="267"/>
      <c r="V19" s="267"/>
      <c r="W19" s="267"/>
    </row>
    <row r="20" spans="2:23" ht="11.25" customHeight="1">
      <c r="B20" s="489">
        <v>2019</v>
      </c>
      <c r="C20" s="495">
        <v>42.021702793879307</v>
      </c>
      <c r="D20" s="495">
        <v>52.288860269436668</v>
      </c>
      <c r="E20" s="495">
        <v>43.155893503031557</v>
      </c>
      <c r="F20" s="495">
        <v>19.744852321461273</v>
      </c>
      <c r="L20" s="119"/>
      <c r="M20" s="340"/>
      <c r="N20" s="267"/>
      <c r="O20" s="267"/>
      <c r="P20" s="267"/>
      <c r="Q20" s="267"/>
      <c r="R20" s="267"/>
      <c r="S20" s="267"/>
      <c r="T20" s="267"/>
      <c r="U20" s="267"/>
      <c r="V20" s="267"/>
      <c r="W20" s="267"/>
    </row>
    <row r="21" spans="2:23" ht="11.25" customHeight="1">
      <c r="B21" s="489">
        <v>2020</v>
      </c>
      <c r="C21" s="495">
        <v>51.76623693532256</v>
      </c>
      <c r="D21" s="495">
        <v>66.895832275643443</v>
      </c>
      <c r="E21" s="495">
        <v>51.967055354989867</v>
      </c>
      <c r="F21" s="495">
        <v>22.22139611234071</v>
      </c>
      <c r="L21" s="119"/>
      <c r="M21" s="340"/>
      <c r="N21" s="267"/>
      <c r="O21" s="267"/>
      <c r="P21" s="267"/>
      <c r="Q21" s="267"/>
      <c r="R21" s="267"/>
      <c r="S21" s="267"/>
      <c r="T21" s="267"/>
      <c r="U21" s="267"/>
      <c r="V21" s="267"/>
      <c r="W21" s="267"/>
    </row>
    <row r="22" spans="2:23" ht="11.25" customHeight="1">
      <c r="B22" s="489" t="s">
        <v>426</v>
      </c>
      <c r="C22" s="495">
        <v>49.551739354274758</v>
      </c>
      <c r="D22" s="495">
        <v>64.705495293290568</v>
      </c>
      <c r="E22" s="495">
        <v>49.020683474613286</v>
      </c>
      <c r="F22" s="495">
        <v>20.600424240143113</v>
      </c>
      <c r="L22" s="119"/>
      <c r="M22" s="340"/>
      <c r="N22" s="267"/>
      <c r="O22" s="267"/>
      <c r="P22" s="267"/>
      <c r="Q22" s="267"/>
      <c r="R22" s="267"/>
      <c r="S22" s="267"/>
      <c r="T22" s="267"/>
      <c r="U22" s="267"/>
      <c r="V22" s="267"/>
      <c r="W22" s="267"/>
    </row>
    <row r="23" spans="2:23" s="113" customFormat="1" ht="5.25" customHeight="1">
      <c r="B23" s="268"/>
      <c r="C23" s="268"/>
      <c r="D23" s="268"/>
      <c r="E23" s="268"/>
      <c r="F23" s="268"/>
    </row>
    <row r="24" spans="2:23" s="113" customFormat="1" ht="5.25" customHeight="1"/>
    <row r="25" spans="2:23" s="113" customFormat="1" ht="12.75" customHeight="1">
      <c r="B25" s="284" t="s">
        <v>401</v>
      </c>
    </row>
    <row r="26" spans="2:23" s="113" customFormat="1" ht="12" customHeight="1">
      <c r="B26" s="284" t="s">
        <v>315</v>
      </c>
    </row>
    <row r="27" spans="2:23" s="113" customFormat="1" ht="12" customHeight="1">
      <c r="B27" s="122" t="s">
        <v>161</v>
      </c>
    </row>
    <row r="28" spans="2:23" ht="9.75" customHeight="1">
      <c r="B28" s="477" t="s">
        <v>218</v>
      </c>
      <c r="C28" s="131"/>
      <c r="D28" s="113"/>
      <c r="E28" s="113"/>
      <c r="F28" s="113"/>
    </row>
    <row r="33" spans="4:6" ht="13.5">
      <c r="D33" s="164"/>
      <c r="E33" s="164"/>
      <c r="F33" s="164"/>
    </row>
  </sheetData>
  <mergeCells count="4">
    <mergeCell ref="B2:F2"/>
    <mergeCell ref="B3:F3"/>
    <mergeCell ref="B4:F4"/>
    <mergeCell ref="B5:F5"/>
  </mergeCells>
  <printOptions verticalCentered="1"/>
  <pageMargins left="1.3779527559055118" right="0.39370078740157483" top="0.86614173228346458" bottom="0.98425196850393704" header="0" footer="0"/>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7" tint="0.39997558519241921"/>
  </sheetPr>
  <dimension ref="B1:Q27"/>
  <sheetViews>
    <sheetView showGridLines="0" workbookViewId="0">
      <selection activeCell="K12" sqref="K12"/>
    </sheetView>
  </sheetViews>
  <sheetFormatPr baseColWidth="10" defaultRowHeight="12.75"/>
  <cols>
    <col min="1" max="1" width="5.28515625" style="114" customWidth="1"/>
    <col min="2" max="2" width="17.7109375" style="114" customWidth="1"/>
    <col min="3" max="5" width="10.28515625" style="114" customWidth="1"/>
    <col min="6" max="9" width="4.5703125" style="114" customWidth="1"/>
    <col min="10" max="10" width="5.140625" style="114" customWidth="1"/>
    <col min="11" max="11" width="8.5703125" style="114" customWidth="1"/>
    <col min="12" max="12" width="11.42578125" style="114" customWidth="1"/>
    <col min="13" max="13" width="11.42578125" style="114"/>
    <col min="14" max="14" width="11.42578125" style="114" customWidth="1"/>
    <col min="15" max="15" width="11.42578125" style="114"/>
    <col min="16" max="16" width="11.42578125" style="114" customWidth="1"/>
    <col min="17" max="16384" width="11.42578125" style="114"/>
  </cols>
  <sheetData>
    <row r="1" spans="2:17">
      <c r="B1" s="266"/>
      <c r="C1" s="266"/>
      <c r="D1" s="266"/>
      <c r="E1" s="266"/>
    </row>
    <row r="2" spans="2:17" ht="17.25" customHeight="1">
      <c r="B2" s="968" t="s">
        <v>346</v>
      </c>
      <c r="C2" s="968"/>
      <c r="D2" s="968"/>
      <c r="E2" s="968"/>
    </row>
    <row r="3" spans="2:17" ht="24.75" customHeight="1">
      <c r="B3" s="969" t="s">
        <v>257</v>
      </c>
      <c r="C3" s="969"/>
      <c r="D3" s="969"/>
      <c r="E3" s="969"/>
    </row>
    <row r="4" spans="2:17" ht="10.5" customHeight="1">
      <c r="B4" s="970" t="s">
        <v>425</v>
      </c>
      <c r="C4" s="970"/>
      <c r="D4" s="970"/>
      <c r="E4" s="970"/>
    </row>
    <row r="5" spans="2:17" s="113" customFormat="1" ht="14.25" customHeight="1">
      <c r="B5" s="1028" t="s">
        <v>44</v>
      </c>
      <c r="C5" s="1028"/>
      <c r="D5" s="1028"/>
      <c r="E5" s="1028"/>
    </row>
    <row r="6" spans="2:17" s="113" customFormat="1" ht="10.5" customHeight="1">
      <c r="B6" s="531"/>
      <c r="C6" s="531"/>
      <c r="D6" s="531"/>
      <c r="E6" s="531"/>
    </row>
    <row r="7" spans="2:17" s="113" customFormat="1" ht="30.75" customHeight="1">
      <c r="B7" s="415" t="s">
        <v>361</v>
      </c>
      <c r="C7" s="415" t="s">
        <v>8</v>
      </c>
      <c r="D7" s="415" t="s">
        <v>9</v>
      </c>
      <c r="E7" s="415" t="s">
        <v>94</v>
      </c>
    </row>
    <row r="8" spans="2:17" s="113" customFormat="1" ht="5.25" customHeight="1">
      <c r="B8" s="146"/>
      <c r="C8" s="146"/>
      <c r="D8" s="146"/>
      <c r="E8" s="146"/>
    </row>
    <row r="9" spans="2:17" ht="15" customHeight="1">
      <c r="B9" s="489">
        <v>2008</v>
      </c>
      <c r="C9" s="485">
        <v>97.518156918315924</v>
      </c>
      <c r="D9" s="485">
        <v>2.4818430816840467</v>
      </c>
      <c r="E9" s="485">
        <v>9.5785355967276047</v>
      </c>
      <c r="G9" s="216"/>
      <c r="H9" s="316"/>
      <c r="I9" s="216"/>
      <c r="J9" s="119"/>
      <c r="K9" s="340"/>
      <c r="L9" s="267"/>
      <c r="M9" s="267"/>
      <c r="N9" s="267"/>
      <c r="O9" s="267"/>
      <c r="P9" s="267"/>
      <c r="Q9" s="267"/>
    </row>
    <row r="10" spans="2:17" ht="15" customHeight="1">
      <c r="B10" s="489">
        <v>2009</v>
      </c>
      <c r="C10" s="485">
        <v>96.266353710893554</v>
      </c>
      <c r="D10" s="485">
        <v>3.7336462891064524</v>
      </c>
      <c r="E10" s="485">
        <v>8.5973587595756573</v>
      </c>
      <c r="G10" s="225"/>
      <c r="H10" s="316"/>
      <c r="I10" s="225"/>
      <c r="J10" s="119"/>
      <c r="K10" s="340"/>
      <c r="L10" s="267"/>
      <c r="M10" s="267"/>
      <c r="N10" s="267"/>
      <c r="O10" s="267"/>
      <c r="P10" s="267"/>
      <c r="Q10" s="267"/>
    </row>
    <row r="11" spans="2:17" ht="15" customHeight="1">
      <c r="B11" s="489">
        <v>2010</v>
      </c>
      <c r="C11" s="485">
        <v>98.308533613141165</v>
      </c>
      <c r="D11" s="485">
        <v>1.6914663868588444</v>
      </c>
      <c r="E11" s="485">
        <v>9.2567519973219348</v>
      </c>
      <c r="G11" s="225"/>
      <c r="H11" s="316"/>
      <c r="I11" s="225"/>
      <c r="J11" s="119"/>
      <c r="K11" s="340"/>
      <c r="L11" s="267"/>
      <c r="M11" s="267"/>
      <c r="N11" s="267"/>
      <c r="O11" s="267"/>
      <c r="P11" s="267"/>
      <c r="Q11" s="267"/>
    </row>
    <row r="12" spans="2:17" ht="15" customHeight="1">
      <c r="B12" s="489">
        <v>2011</v>
      </c>
      <c r="C12" s="485">
        <v>97.297749518615035</v>
      </c>
      <c r="D12" s="485">
        <v>2.7022504813849109</v>
      </c>
      <c r="E12" s="485">
        <v>6.6993776513874685</v>
      </c>
      <c r="G12" s="225"/>
      <c r="H12" s="316"/>
      <c r="I12" s="225"/>
      <c r="J12" s="119"/>
      <c r="K12" s="340"/>
      <c r="L12" s="267"/>
      <c r="M12" s="267"/>
      <c r="N12" s="267"/>
      <c r="O12" s="267"/>
      <c r="P12" s="267"/>
      <c r="Q12" s="267"/>
    </row>
    <row r="13" spans="2:17" ht="15" customHeight="1">
      <c r="B13" s="489">
        <v>2012</v>
      </c>
      <c r="C13" s="485">
        <v>98.570437580002235</v>
      </c>
      <c r="D13" s="485">
        <v>1.4295624199977879</v>
      </c>
      <c r="E13" s="485">
        <v>4.7138222389596054</v>
      </c>
      <c r="G13" s="225"/>
      <c r="H13" s="316"/>
      <c r="I13" s="225"/>
      <c r="J13" s="119"/>
      <c r="K13" s="340"/>
      <c r="L13" s="267"/>
      <c r="M13" s="267"/>
      <c r="N13" s="267"/>
      <c r="O13" s="267"/>
      <c r="P13" s="267"/>
      <c r="Q13" s="267"/>
    </row>
    <row r="14" spans="2:17" ht="15" customHeight="1">
      <c r="B14" s="489">
        <v>2013</v>
      </c>
      <c r="C14" s="485">
        <v>97.963596779900158</v>
      </c>
      <c r="D14" s="485">
        <v>2.0364032200997833</v>
      </c>
      <c r="E14" s="485">
        <v>4.0328546614602478</v>
      </c>
      <c r="G14" s="225"/>
      <c r="H14" s="316"/>
      <c r="I14" s="225"/>
      <c r="J14" s="119"/>
      <c r="K14" s="340"/>
      <c r="L14" s="267"/>
      <c r="M14" s="267"/>
      <c r="N14" s="267"/>
      <c r="O14" s="267"/>
      <c r="P14" s="267"/>
      <c r="Q14" s="267"/>
    </row>
    <row r="15" spans="2:17" ht="15" customHeight="1">
      <c r="B15" s="489">
        <v>2014</v>
      </c>
      <c r="C15" s="485">
        <v>98.553068555283872</v>
      </c>
      <c r="D15" s="485">
        <v>1.4469314447161774</v>
      </c>
      <c r="E15" s="485">
        <v>2.9914569497041059</v>
      </c>
      <c r="G15" s="225"/>
      <c r="H15" s="316"/>
      <c r="I15" s="225"/>
      <c r="J15" s="119"/>
      <c r="K15" s="340"/>
      <c r="L15" s="267"/>
      <c r="M15" s="267"/>
      <c r="N15" s="267"/>
      <c r="O15" s="267"/>
      <c r="P15" s="267"/>
      <c r="Q15" s="267"/>
    </row>
    <row r="16" spans="2:17" ht="15" customHeight="1">
      <c r="B16" s="489">
        <v>2015</v>
      </c>
      <c r="C16" s="485">
        <v>97.507038802542311</v>
      </c>
      <c r="D16" s="485">
        <v>2.4929611974577575</v>
      </c>
      <c r="E16" s="485">
        <v>2.6179286496811174</v>
      </c>
      <c r="G16" s="225"/>
      <c r="H16" s="316"/>
      <c r="I16" s="225"/>
      <c r="J16" s="119"/>
      <c r="K16" s="340"/>
      <c r="L16" s="267"/>
      <c r="M16" s="267"/>
      <c r="N16" s="267"/>
      <c r="O16" s="267"/>
      <c r="P16" s="267"/>
      <c r="Q16" s="267"/>
    </row>
    <row r="17" spans="2:17" ht="15" customHeight="1">
      <c r="B17" s="489">
        <v>2016</v>
      </c>
      <c r="C17" s="485">
        <v>97.449829861893065</v>
      </c>
      <c r="D17" s="485">
        <v>2.5501701381070463</v>
      </c>
      <c r="E17" s="485">
        <v>2.874558805455095</v>
      </c>
      <c r="G17" s="225"/>
      <c r="H17" s="316"/>
      <c r="I17" s="225"/>
      <c r="J17" s="119"/>
      <c r="K17" s="340"/>
      <c r="L17" s="267"/>
      <c r="M17" s="267"/>
      <c r="N17" s="267"/>
      <c r="O17" s="267"/>
      <c r="P17" s="267"/>
      <c r="Q17" s="267"/>
    </row>
    <row r="18" spans="2:17" ht="15" customHeight="1">
      <c r="B18" s="489">
        <v>2017</v>
      </c>
      <c r="C18" s="485">
        <v>97.331539672142455</v>
      </c>
      <c r="D18" s="485">
        <v>2.6684603278574452</v>
      </c>
      <c r="E18" s="485">
        <v>3.021212153282002</v>
      </c>
      <c r="G18" s="225"/>
      <c r="H18" s="316"/>
      <c r="I18" s="225"/>
      <c r="J18" s="119"/>
      <c r="K18" s="340"/>
      <c r="L18" s="267"/>
      <c r="M18" s="267"/>
      <c r="N18" s="267"/>
      <c r="O18" s="267"/>
      <c r="P18" s="267"/>
      <c r="Q18" s="267"/>
    </row>
    <row r="19" spans="2:17" ht="15" customHeight="1">
      <c r="B19" s="489">
        <v>2018</v>
      </c>
      <c r="C19" s="485">
        <v>97.738473753544369</v>
      </c>
      <c r="D19" s="485">
        <v>2.2615262464556252</v>
      </c>
      <c r="E19" s="485">
        <v>2.2860653482121913</v>
      </c>
      <c r="G19" s="225"/>
      <c r="H19" s="316"/>
      <c r="I19" s="225"/>
      <c r="J19" s="119"/>
      <c r="K19" s="340"/>
      <c r="L19" s="267"/>
      <c r="M19" s="267"/>
      <c r="N19" s="267"/>
      <c r="O19" s="267"/>
      <c r="P19" s="267"/>
      <c r="Q19" s="267"/>
    </row>
    <row r="20" spans="2:17" ht="15" customHeight="1">
      <c r="B20" s="489">
        <v>2019</v>
      </c>
      <c r="C20" s="485">
        <v>97.693116769888761</v>
      </c>
      <c r="D20" s="485">
        <v>2.3068832301112088</v>
      </c>
      <c r="E20" s="485">
        <v>2.462419560447449</v>
      </c>
      <c r="J20" s="119"/>
      <c r="K20" s="340"/>
      <c r="L20" s="267"/>
      <c r="M20" s="267"/>
      <c r="N20" s="267"/>
      <c r="O20" s="267"/>
      <c r="P20" s="267"/>
      <c r="Q20" s="267"/>
    </row>
    <row r="21" spans="2:17" ht="15" customHeight="1">
      <c r="B21" s="489">
        <v>2020</v>
      </c>
      <c r="C21" s="485">
        <v>95.844109866140187</v>
      </c>
      <c r="D21" s="485">
        <v>4.1558901338598053</v>
      </c>
      <c r="E21" s="485">
        <v>2.6808937278712812</v>
      </c>
      <c r="J21" s="119"/>
      <c r="K21" s="340"/>
      <c r="L21" s="267"/>
      <c r="M21" s="267"/>
      <c r="N21" s="267"/>
      <c r="O21" s="267"/>
      <c r="P21" s="267"/>
      <c r="Q21" s="267"/>
    </row>
    <row r="22" spans="2:17" ht="15" customHeight="1">
      <c r="B22" s="489" t="s">
        <v>426</v>
      </c>
      <c r="C22" s="485">
        <v>95.665265389266764</v>
      </c>
      <c r="D22" s="485">
        <v>4.3347346107333076</v>
      </c>
      <c r="E22" s="485">
        <v>6.2088055026693016</v>
      </c>
      <c r="J22" s="119"/>
      <c r="K22" s="340"/>
      <c r="L22" s="267"/>
      <c r="M22" s="267"/>
      <c r="N22" s="267"/>
      <c r="O22" s="267"/>
      <c r="P22" s="267"/>
      <c r="Q22" s="267"/>
    </row>
    <row r="23" spans="2:17" s="113" customFormat="1" ht="4.5" customHeight="1">
      <c r="B23" s="168"/>
      <c r="C23" s="317"/>
      <c r="D23" s="317"/>
      <c r="E23" s="317"/>
    </row>
    <row r="24" spans="2:17" s="113" customFormat="1" ht="14.25" customHeight="1">
      <c r="B24" s="1066"/>
      <c r="C24" s="1066"/>
      <c r="D24" s="1066"/>
      <c r="E24" s="1066"/>
    </row>
    <row r="25" spans="2:17" ht="14.25" customHeight="1">
      <c r="B25" s="122" t="s">
        <v>362</v>
      </c>
      <c r="C25" s="122"/>
      <c r="D25" s="122"/>
      <c r="E25" s="122"/>
    </row>
    <row r="26" spans="2:17" ht="27" customHeight="1">
      <c r="B26" s="1059" t="s">
        <v>218</v>
      </c>
      <c r="C26" s="1059"/>
      <c r="D26" s="1059"/>
      <c r="E26" s="1059"/>
    </row>
    <row r="27" spans="2:17">
      <c r="B27" s="113"/>
      <c r="C27" s="113"/>
      <c r="D27" s="113"/>
      <c r="E27" s="113"/>
    </row>
  </sheetData>
  <mergeCells count="6">
    <mergeCell ref="B4:E4"/>
    <mergeCell ref="B5:E5"/>
    <mergeCell ref="B3:E3"/>
    <mergeCell ref="B2:E2"/>
    <mergeCell ref="B26:E26"/>
    <mergeCell ref="B24:E24"/>
  </mergeCells>
  <pageMargins left="0.98425196850393704" right="0.78740157480314965" top="1.4566929133858268" bottom="0.98425196850393704" header="0" footer="0"/>
  <pageSetup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7" tint="0.39997558519241921"/>
  </sheetPr>
  <dimension ref="B1:Q35"/>
  <sheetViews>
    <sheetView showGridLines="0" workbookViewId="0">
      <selection activeCell="B4" sqref="B4:Q4"/>
    </sheetView>
  </sheetViews>
  <sheetFormatPr baseColWidth="10" defaultColWidth="11.42578125" defaultRowHeight="12.75"/>
  <cols>
    <col min="1" max="1" width="3.7109375" style="114" customWidth="1"/>
    <col min="2" max="2" width="17.28515625" style="114" customWidth="1"/>
    <col min="3" max="3" width="8.28515625" style="114" customWidth="1"/>
    <col min="4" max="4" width="8" style="114" customWidth="1"/>
    <col min="5" max="5" width="2.140625" style="114" customWidth="1"/>
    <col min="6" max="6" width="6.42578125" style="114" customWidth="1"/>
    <col min="7" max="7" width="3.140625" style="114" customWidth="1"/>
    <col min="8" max="8" width="6.28515625" style="114" customWidth="1"/>
    <col min="9" max="9" width="4.5703125" style="114" customWidth="1"/>
    <col min="10" max="10" width="9.85546875" style="114" customWidth="1"/>
    <col min="11" max="11" width="8.85546875" style="114" customWidth="1"/>
    <col min="12" max="12" width="3.7109375" style="114" customWidth="1"/>
    <col min="13" max="13" width="10.7109375" style="114" customWidth="1"/>
    <col min="14" max="14" width="3.7109375" style="114" customWidth="1"/>
    <col min="15" max="15" width="6.7109375" style="114" customWidth="1"/>
    <col min="16" max="16" width="2.5703125" style="114" customWidth="1"/>
    <col min="17" max="17" width="10" style="114" customWidth="1"/>
    <col min="18" max="18" width="3.140625" style="114" customWidth="1"/>
    <col min="19" max="16384" width="11.42578125" style="114"/>
  </cols>
  <sheetData>
    <row r="1" spans="2:17">
      <c r="B1" s="116"/>
      <c r="C1" s="116"/>
      <c r="D1" s="116"/>
      <c r="E1" s="116"/>
      <c r="F1" s="116"/>
      <c r="G1" s="116"/>
      <c r="H1" s="116"/>
      <c r="I1" s="116"/>
      <c r="J1" s="116"/>
      <c r="K1" s="116"/>
      <c r="L1" s="116"/>
      <c r="M1" s="116"/>
      <c r="N1" s="116"/>
      <c r="O1" s="116"/>
      <c r="P1" s="116"/>
      <c r="Q1" s="116"/>
    </row>
    <row r="2" spans="2:17" ht="12.75" customHeight="1">
      <c r="B2" s="968" t="s">
        <v>347</v>
      </c>
      <c r="C2" s="968"/>
      <c r="D2" s="968"/>
      <c r="E2" s="968"/>
      <c r="F2" s="968"/>
      <c r="G2" s="968"/>
      <c r="H2" s="968"/>
      <c r="I2" s="968"/>
      <c r="J2" s="968"/>
      <c r="K2" s="968"/>
      <c r="L2" s="968"/>
      <c r="M2" s="968"/>
      <c r="N2" s="968"/>
      <c r="O2" s="968"/>
      <c r="P2" s="968"/>
      <c r="Q2" s="968"/>
    </row>
    <row r="3" spans="2:17" ht="15" customHeight="1">
      <c r="B3" s="969" t="s">
        <v>181</v>
      </c>
      <c r="C3" s="969"/>
      <c r="D3" s="969"/>
      <c r="E3" s="969"/>
      <c r="F3" s="969"/>
      <c r="G3" s="969"/>
      <c r="H3" s="969"/>
      <c r="I3" s="969"/>
      <c r="J3" s="969"/>
      <c r="K3" s="969"/>
      <c r="L3" s="969"/>
      <c r="M3" s="969"/>
      <c r="N3" s="969"/>
      <c r="O3" s="969"/>
      <c r="P3" s="969"/>
      <c r="Q3" s="969"/>
    </row>
    <row r="4" spans="2:17" ht="12.75" customHeight="1">
      <c r="B4" s="969" t="s">
        <v>429</v>
      </c>
      <c r="C4" s="969"/>
      <c r="D4" s="969"/>
      <c r="E4" s="969"/>
      <c r="F4" s="969"/>
      <c r="G4" s="969"/>
      <c r="H4" s="969"/>
      <c r="I4" s="969"/>
      <c r="J4" s="969"/>
      <c r="K4" s="969"/>
      <c r="L4" s="969"/>
      <c r="M4" s="969"/>
      <c r="N4" s="969"/>
      <c r="O4" s="969"/>
      <c r="P4" s="969"/>
      <c r="Q4" s="969"/>
    </row>
    <row r="5" spans="2:17" s="113" customFormat="1" ht="12.75" customHeight="1">
      <c r="B5" s="971" t="s">
        <v>44</v>
      </c>
      <c r="C5" s="971"/>
      <c r="D5" s="971"/>
      <c r="E5" s="971"/>
      <c r="F5" s="971"/>
      <c r="G5" s="971"/>
      <c r="H5" s="971"/>
      <c r="I5" s="971"/>
      <c r="J5" s="971"/>
      <c r="K5" s="971"/>
      <c r="L5" s="971"/>
      <c r="M5" s="971"/>
      <c r="N5" s="971"/>
      <c r="O5" s="971"/>
      <c r="P5" s="971"/>
      <c r="Q5" s="971"/>
    </row>
    <row r="6" spans="2:17" s="113" customFormat="1" ht="3.75" customHeight="1">
      <c r="B6" s="116"/>
      <c r="C6" s="116"/>
      <c r="D6" s="116"/>
      <c r="E6" s="116"/>
      <c r="F6" s="116"/>
      <c r="G6" s="116"/>
      <c r="H6" s="116"/>
      <c r="I6" s="116"/>
      <c r="J6" s="116"/>
      <c r="K6" s="116"/>
      <c r="L6" s="116"/>
      <c r="M6" s="116"/>
      <c r="N6" s="116"/>
      <c r="O6" s="116"/>
      <c r="P6" s="116"/>
      <c r="Q6" s="116"/>
    </row>
    <row r="7" spans="2:17" s="113" customFormat="1" ht="19.5" customHeight="1">
      <c r="B7" s="1032" t="s">
        <v>361</v>
      </c>
      <c r="C7" s="1032" t="s">
        <v>176</v>
      </c>
      <c r="D7" s="1032"/>
      <c r="E7" s="1032"/>
      <c r="F7" s="1032"/>
      <c r="G7" s="1032"/>
      <c r="H7" s="1032"/>
      <c r="I7" s="1032"/>
      <c r="J7" s="1032"/>
      <c r="K7" s="1032"/>
      <c r="L7" s="1032"/>
      <c r="M7" s="1032"/>
      <c r="N7" s="1032"/>
      <c r="O7" s="1032"/>
      <c r="P7" s="1032"/>
      <c r="Q7" s="1032"/>
    </row>
    <row r="8" spans="2:17" s="113" customFormat="1" ht="40.5" customHeight="1">
      <c r="B8" s="1032"/>
      <c r="C8" s="415" t="s">
        <v>7</v>
      </c>
      <c r="D8" s="1032" t="s">
        <v>230</v>
      </c>
      <c r="E8" s="1032"/>
      <c r="F8" s="1032" t="s">
        <v>165</v>
      </c>
      <c r="G8" s="1032"/>
      <c r="H8" s="1032" t="s">
        <v>166</v>
      </c>
      <c r="I8" s="1032"/>
      <c r="J8" s="415" t="s">
        <v>167</v>
      </c>
      <c r="K8" s="1032" t="s">
        <v>175</v>
      </c>
      <c r="L8" s="1032"/>
      <c r="M8" s="1032" t="s">
        <v>210</v>
      </c>
      <c r="N8" s="1032"/>
      <c r="O8" s="1032" t="s">
        <v>211</v>
      </c>
      <c r="P8" s="1032"/>
      <c r="Q8" s="415" t="s">
        <v>168</v>
      </c>
    </row>
    <row r="9" spans="2:17" ht="6" customHeight="1">
      <c r="B9" s="146"/>
      <c r="C9" s="145"/>
      <c r="D9" s="145"/>
      <c r="E9" s="145"/>
      <c r="F9" s="145"/>
      <c r="G9" s="145"/>
      <c r="H9" s="145"/>
      <c r="I9" s="145"/>
      <c r="J9" s="145"/>
      <c r="K9" s="145"/>
      <c r="L9" s="145"/>
      <c r="M9" s="145"/>
      <c r="N9" s="145"/>
      <c r="O9" s="145"/>
      <c r="P9" s="145"/>
      <c r="Q9" s="145"/>
    </row>
    <row r="10" spans="2:17" ht="12.75" customHeight="1">
      <c r="B10" s="489">
        <v>2009</v>
      </c>
      <c r="C10" s="485">
        <f t="shared" ref="C10:C15" si="0">SUM(D10:Q10)</f>
        <v>100.00000000000001</v>
      </c>
      <c r="D10" s="487">
        <v>19.581283776510062</v>
      </c>
      <c r="E10" s="485"/>
      <c r="F10" s="487">
        <v>11.600774878922358</v>
      </c>
      <c r="G10" s="485"/>
      <c r="H10" s="487">
        <v>4.5797768864716701</v>
      </c>
      <c r="I10" s="485"/>
      <c r="J10" s="485">
        <v>27.378466522837552</v>
      </c>
      <c r="K10" s="487">
        <v>7.812514540951959</v>
      </c>
      <c r="L10" s="485"/>
      <c r="M10" s="487">
        <v>7.8947917984995257</v>
      </c>
      <c r="N10" s="487"/>
      <c r="O10" s="487">
        <v>3.8901929512895164</v>
      </c>
      <c r="P10" s="485"/>
      <c r="Q10" s="485">
        <v>17.262198644517358</v>
      </c>
    </row>
    <row r="11" spans="2:17" ht="12.75" customHeight="1">
      <c r="B11" s="489">
        <v>2010</v>
      </c>
      <c r="C11" s="485">
        <f t="shared" si="0"/>
        <v>99.99999999999973</v>
      </c>
      <c r="D11" s="487">
        <v>20.088498735259709</v>
      </c>
      <c r="E11" s="485"/>
      <c r="F11" s="487">
        <v>10.412516899587153</v>
      </c>
      <c r="G11" s="485"/>
      <c r="H11" s="487">
        <v>5.8394075396558671</v>
      </c>
      <c r="I11" s="485"/>
      <c r="J11" s="485">
        <v>27.522500779345798</v>
      </c>
      <c r="K11" s="487">
        <v>7.7003404702166174</v>
      </c>
      <c r="L11" s="485"/>
      <c r="M11" s="487">
        <v>7.4175799828237539</v>
      </c>
      <c r="N11" s="485"/>
      <c r="O11" s="487">
        <v>4.5849361645161482</v>
      </c>
      <c r="P11" s="485"/>
      <c r="Q11" s="485">
        <v>16.43421942859467</v>
      </c>
    </row>
    <row r="12" spans="2:17" ht="12.75" customHeight="1">
      <c r="B12" s="489">
        <v>2011</v>
      </c>
      <c r="C12" s="485">
        <f t="shared" si="0"/>
        <v>100.0000000000001</v>
      </c>
      <c r="D12" s="487">
        <v>20.16242515785035</v>
      </c>
      <c r="E12" s="485"/>
      <c r="F12" s="487">
        <v>10.765357147944407</v>
      </c>
      <c r="G12" s="485"/>
      <c r="H12" s="487">
        <v>4.8799007476573886</v>
      </c>
      <c r="I12" s="485"/>
      <c r="J12" s="485">
        <v>26.96928605803171</v>
      </c>
      <c r="K12" s="487">
        <v>7.4590122518756043</v>
      </c>
      <c r="L12" s="485"/>
      <c r="M12" s="487">
        <v>8.4788281157251202</v>
      </c>
      <c r="N12" s="485"/>
      <c r="O12" s="487">
        <v>4.9818624508699756</v>
      </c>
      <c r="P12" s="485"/>
      <c r="Q12" s="485">
        <v>16.303328070045541</v>
      </c>
    </row>
    <row r="13" spans="2:17" ht="12.75" customHeight="1">
      <c r="B13" s="489">
        <v>2012</v>
      </c>
      <c r="C13" s="485">
        <f t="shared" si="0"/>
        <v>100.00000000000024</v>
      </c>
      <c r="D13" s="487">
        <v>16.243124640898817</v>
      </c>
      <c r="E13" s="485"/>
      <c r="F13" s="487">
        <v>11.278010655223751</v>
      </c>
      <c r="G13" s="485"/>
      <c r="H13" s="487">
        <v>5.2442847317208727</v>
      </c>
      <c r="I13" s="485"/>
      <c r="J13" s="485">
        <v>27.604359136882582</v>
      </c>
      <c r="K13" s="487">
        <v>6.2084144715570844</v>
      </c>
      <c r="L13" s="485"/>
      <c r="M13" s="487">
        <v>7.7898638982107995</v>
      </c>
      <c r="N13" s="485"/>
      <c r="O13" s="487">
        <v>5.9631266690147289</v>
      </c>
      <c r="P13" s="485"/>
      <c r="Q13" s="485">
        <v>19.668815796491597</v>
      </c>
    </row>
    <row r="14" spans="2:17" ht="12.75" customHeight="1">
      <c r="B14" s="489">
        <v>2013</v>
      </c>
      <c r="C14" s="485">
        <f t="shared" si="0"/>
        <v>99.99999999999973</v>
      </c>
      <c r="D14" s="487">
        <v>16.752573818243675</v>
      </c>
      <c r="E14" s="485"/>
      <c r="F14" s="487">
        <v>11.182759743302967</v>
      </c>
      <c r="G14" s="485"/>
      <c r="H14" s="487">
        <v>6.7003582578874594</v>
      </c>
      <c r="I14" s="485"/>
      <c r="J14" s="485">
        <v>26.447511887500934</v>
      </c>
      <c r="K14" s="487">
        <v>6.6763336738342645</v>
      </c>
      <c r="L14" s="485"/>
      <c r="M14" s="487">
        <v>8.0010138818864718</v>
      </c>
      <c r="N14" s="485"/>
      <c r="O14" s="487">
        <v>4.9337288105497707</v>
      </c>
      <c r="P14" s="485"/>
      <c r="Q14" s="485">
        <v>19.305719926794179</v>
      </c>
    </row>
    <row r="15" spans="2:17" ht="12.75" customHeight="1">
      <c r="B15" s="489">
        <v>2014</v>
      </c>
      <c r="C15" s="485">
        <f t="shared" si="0"/>
        <v>100.00000000000004</v>
      </c>
      <c r="D15" s="487">
        <v>17.646699484957487</v>
      </c>
      <c r="E15" s="485"/>
      <c r="F15" s="487">
        <v>9.4139556007554592</v>
      </c>
      <c r="G15" s="485"/>
      <c r="H15" s="487">
        <v>5.4540006508727332</v>
      </c>
      <c r="I15" s="485"/>
      <c r="J15" s="485">
        <v>28.320278878073594</v>
      </c>
      <c r="K15" s="487">
        <v>6.173269788201412</v>
      </c>
      <c r="L15" s="485"/>
      <c r="M15" s="487">
        <v>9.7105932848306296</v>
      </c>
      <c r="N15" s="485"/>
      <c r="O15" s="487">
        <v>4.2967490137371147</v>
      </c>
      <c r="P15" s="485"/>
      <c r="Q15" s="485">
        <v>18.984453298571623</v>
      </c>
    </row>
    <row r="16" spans="2:17" ht="12.75" customHeight="1">
      <c r="B16" s="489">
        <v>2015</v>
      </c>
      <c r="C16" s="485">
        <v>100</v>
      </c>
      <c r="D16" s="487">
        <v>17.765328280466559</v>
      </c>
      <c r="E16" s="485"/>
      <c r="F16" s="487">
        <v>10.177135783949886</v>
      </c>
      <c r="G16" s="485"/>
      <c r="H16" s="487">
        <v>5.8786165674754765</v>
      </c>
      <c r="I16" s="485"/>
      <c r="J16" s="485">
        <v>26.330281530060056</v>
      </c>
      <c r="K16" s="487">
        <v>6.4289255363788227</v>
      </c>
      <c r="L16" s="485"/>
      <c r="M16" s="487">
        <v>8.3342183706963482</v>
      </c>
      <c r="N16" s="485"/>
      <c r="O16" s="487">
        <v>4.8594028486304417</v>
      </c>
      <c r="P16" s="485"/>
      <c r="Q16" s="485">
        <v>20.226091082341927</v>
      </c>
    </row>
    <row r="17" spans="2:17" ht="12.75" customHeight="1">
      <c r="B17" s="489">
        <v>2016</v>
      </c>
      <c r="C17" s="485">
        <v>100</v>
      </c>
      <c r="D17" s="487">
        <v>18.775764981610603</v>
      </c>
      <c r="E17" s="485"/>
      <c r="F17" s="487">
        <v>9.2138924602433665</v>
      </c>
      <c r="G17" s="485"/>
      <c r="H17" s="487">
        <v>5.3822510360984817</v>
      </c>
      <c r="I17" s="485"/>
      <c r="J17" s="485">
        <v>27.594209098449017</v>
      </c>
      <c r="K17" s="487">
        <v>6.4728196891009633</v>
      </c>
      <c r="L17" s="485"/>
      <c r="M17" s="487">
        <v>7.8036492778200142</v>
      </c>
      <c r="N17" s="485"/>
      <c r="O17" s="487">
        <v>5.1827670511291117</v>
      </c>
      <c r="P17" s="485"/>
      <c r="Q17" s="485">
        <v>19.574646405548716</v>
      </c>
    </row>
    <row r="18" spans="2:17" ht="12.75" customHeight="1">
      <c r="B18" s="489">
        <v>2017</v>
      </c>
      <c r="C18" s="485">
        <v>100</v>
      </c>
      <c r="D18" s="487">
        <v>18.765319280729887</v>
      </c>
      <c r="E18" s="485"/>
      <c r="F18" s="487">
        <v>10.132050477652101</v>
      </c>
      <c r="G18" s="485"/>
      <c r="H18" s="487">
        <v>4.0430440386337034</v>
      </c>
      <c r="I18" s="485"/>
      <c r="J18" s="485">
        <v>26.206893427280065</v>
      </c>
      <c r="K18" s="487">
        <v>6.3216543916951569</v>
      </c>
      <c r="L18" s="485"/>
      <c r="M18" s="487">
        <v>8.0674378502741657</v>
      </c>
      <c r="N18" s="485"/>
      <c r="O18" s="487">
        <v>5.1033916990980659</v>
      </c>
      <c r="P18" s="485"/>
      <c r="Q18" s="485">
        <v>21.360208834636609</v>
      </c>
    </row>
    <row r="19" spans="2:17" ht="12.75" customHeight="1">
      <c r="B19" s="489">
        <v>2018</v>
      </c>
      <c r="C19" s="485">
        <v>100</v>
      </c>
      <c r="D19" s="487">
        <v>18.006119156750529</v>
      </c>
      <c r="E19" s="485"/>
      <c r="F19" s="487">
        <v>9.1817139083806385</v>
      </c>
      <c r="G19" s="485"/>
      <c r="H19" s="487">
        <v>5.5071555735836943</v>
      </c>
      <c r="I19" s="485"/>
      <c r="J19" s="485">
        <v>26.336468871695473</v>
      </c>
      <c r="K19" s="487">
        <v>7.6030905827333335</v>
      </c>
      <c r="L19" s="485"/>
      <c r="M19" s="487">
        <v>8.5648181878212384</v>
      </c>
      <c r="N19" s="485"/>
      <c r="O19" s="487">
        <v>4.6209849485500634</v>
      </c>
      <c r="P19" s="485"/>
      <c r="Q19" s="485">
        <v>20.179648770485031</v>
      </c>
    </row>
    <row r="20" spans="2:17" ht="12.75" customHeight="1">
      <c r="B20" s="489">
        <v>2019</v>
      </c>
      <c r="C20" s="485">
        <v>100</v>
      </c>
      <c r="D20" s="487">
        <v>16.458228469885771</v>
      </c>
      <c r="E20" s="485"/>
      <c r="F20" s="487">
        <v>8.7804107082594918</v>
      </c>
      <c r="G20" s="485"/>
      <c r="H20" s="487">
        <v>4.687334980895411</v>
      </c>
      <c r="I20" s="485"/>
      <c r="J20" s="485">
        <v>27.339828532411701</v>
      </c>
      <c r="K20" s="487">
        <v>7.4217907980897575</v>
      </c>
      <c r="L20" s="485"/>
      <c r="M20" s="487">
        <v>8.3149816487853485</v>
      </c>
      <c r="N20" s="485"/>
      <c r="O20" s="487">
        <v>5.0910860525345862</v>
      </c>
      <c r="P20" s="485"/>
      <c r="Q20" s="485">
        <v>21.90633880913823</v>
      </c>
    </row>
    <row r="21" spans="2:17" ht="13.5" customHeight="1">
      <c r="B21" s="489">
        <v>2020</v>
      </c>
      <c r="C21" s="485">
        <v>100</v>
      </c>
      <c r="D21" s="487">
        <v>23.685363492661011</v>
      </c>
      <c r="E21" s="485"/>
      <c r="F21" s="487">
        <v>8.7100686816251258</v>
      </c>
      <c r="G21" s="485"/>
      <c r="H21" s="487">
        <v>4.9908069992016646</v>
      </c>
      <c r="I21" s="485"/>
      <c r="J21" s="485">
        <v>23.189228277238303</v>
      </c>
      <c r="K21" s="487">
        <v>6.5220328323581658</v>
      </c>
      <c r="L21" s="485"/>
      <c r="M21" s="487">
        <v>6.1007763661099306</v>
      </c>
      <c r="N21" s="485"/>
      <c r="O21" s="487">
        <v>6.0982319476388653</v>
      </c>
      <c r="P21" s="485"/>
      <c r="Q21" s="485">
        <v>20.703491403166936</v>
      </c>
    </row>
    <row r="22" spans="2:17" ht="13.5" customHeight="1">
      <c r="B22" s="489" t="s">
        <v>426</v>
      </c>
      <c r="C22" s="485">
        <v>100</v>
      </c>
      <c r="D22" s="487">
        <v>18.98453973090081</v>
      </c>
      <c r="E22" s="485"/>
      <c r="F22" s="487">
        <v>8.2287646541301012</v>
      </c>
      <c r="G22" s="485"/>
      <c r="H22" s="487">
        <v>6.6939194479228581</v>
      </c>
      <c r="I22" s="485"/>
      <c r="J22" s="485">
        <v>27.210266326070503</v>
      </c>
      <c r="K22" s="487">
        <v>7.5967660463837055</v>
      </c>
      <c r="L22" s="485"/>
      <c r="M22" s="487">
        <v>6.2195657869545489</v>
      </c>
      <c r="N22" s="485"/>
      <c r="O22" s="487">
        <v>5.4093890139151153</v>
      </c>
      <c r="P22" s="485"/>
      <c r="Q22" s="485">
        <v>19.656788993722394</v>
      </c>
    </row>
    <row r="23" spans="2:17" ht="7.5" customHeight="1">
      <c r="B23" s="268"/>
      <c r="C23" s="268"/>
      <c r="D23" s="268"/>
      <c r="E23" s="268"/>
      <c r="F23" s="268"/>
      <c r="G23" s="268"/>
      <c r="H23" s="268"/>
      <c r="I23" s="268"/>
      <c r="J23" s="268"/>
      <c r="K23" s="268"/>
      <c r="L23" s="268"/>
      <c r="M23" s="268"/>
      <c r="N23" s="268"/>
      <c r="O23" s="268"/>
      <c r="P23" s="268"/>
      <c r="Q23" s="268"/>
    </row>
    <row r="24" spans="2:17" ht="7.5" customHeight="1">
      <c r="B24" s="113"/>
      <c r="C24" s="113"/>
      <c r="D24" s="113"/>
      <c r="E24" s="113"/>
      <c r="F24" s="113"/>
      <c r="G24" s="113"/>
      <c r="H24" s="113"/>
      <c r="I24" s="113"/>
      <c r="J24" s="113"/>
      <c r="K24" s="113"/>
      <c r="L24" s="113"/>
      <c r="M24" s="113"/>
      <c r="N24" s="113"/>
      <c r="O24" s="113"/>
      <c r="P24" s="113"/>
      <c r="Q24" s="113"/>
    </row>
    <row r="25" spans="2:17" ht="23.25" customHeight="1">
      <c r="B25" s="1008" t="s">
        <v>313</v>
      </c>
      <c r="C25" s="1067"/>
      <c r="D25" s="1067"/>
      <c r="E25" s="1067"/>
      <c r="F25" s="1067"/>
      <c r="G25" s="1067"/>
      <c r="H25" s="1067"/>
      <c r="I25" s="1067"/>
      <c r="J25" s="1067"/>
      <c r="K25" s="1067"/>
      <c r="L25" s="1067"/>
      <c r="M25" s="1067"/>
      <c r="N25" s="1067"/>
      <c r="O25" s="1067"/>
      <c r="P25" s="1067"/>
      <c r="Q25" s="1067"/>
    </row>
    <row r="26" spans="2:17" ht="12" customHeight="1">
      <c r="B26" s="1067" t="s">
        <v>209</v>
      </c>
      <c r="C26" s="1067"/>
      <c r="D26" s="1067"/>
      <c r="E26" s="1067"/>
      <c r="F26" s="1067"/>
      <c r="G26" s="1067"/>
      <c r="H26" s="1067"/>
      <c r="I26" s="1067"/>
      <c r="J26" s="1067"/>
      <c r="K26" s="1067"/>
      <c r="L26" s="1067"/>
      <c r="M26" s="1067"/>
      <c r="N26" s="1067"/>
      <c r="O26" s="1067"/>
      <c r="P26" s="1067"/>
      <c r="Q26" s="1067"/>
    </row>
    <row r="27" spans="2:17" ht="12" customHeight="1">
      <c r="B27" s="122" t="s">
        <v>362</v>
      </c>
      <c r="C27" s="627"/>
      <c r="D27" s="627"/>
      <c r="E27" s="627"/>
      <c r="F27" s="627"/>
      <c r="G27" s="627"/>
      <c r="H27" s="627"/>
      <c r="I27" s="627"/>
      <c r="J27" s="627"/>
      <c r="K27" s="627"/>
      <c r="L27" s="627"/>
      <c r="M27" s="627"/>
      <c r="N27" s="627"/>
      <c r="O27" s="627"/>
      <c r="P27" s="627"/>
      <c r="Q27" s="627"/>
    </row>
    <row r="28" spans="2:17" ht="12.75" customHeight="1">
      <c r="B28" s="980" t="s">
        <v>218</v>
      </c>
      <c r="C28" s="980"/>
      <c r="D28" s="980"/>
      <c r="E28" s="980"/>
      <c r="F28" s="980"/>
      <c r="G28" s="980"/>
      <c r="H28" s="980"/>
      <c r="I28" s="980"/>
      <c r="J28" s="980"/>
      <c r="K28" s="980"/>
      <c r="L28" s="980"/>
      <c r="M28" s="980"/>
      <c r="N28" s="980"/>
      <c r="O28" s="980"/>
      <c r="P28" s="980"/>
      <c r="Q28" s="980"/>
    </row>
    <row r="29" spans="2:17" s="113" customFormat="1">
      <c r="C29" s="131"/>
    </row>
    <row r="35" ht="12.75" customHeight="1"/>
  </sheetData>
  <mergeCells count="15">
    <mergeCell ref="B25:Q25"/>
    <mergeCell ref="B28:Q28"/>
    <mergeCell ref="B26:Q26"/>
    <mergeCell ref="B2:Q2"/>
    <mergeCell ref="B3:Q3"/>
    <mergeCell ref="B4:Q4"/>
    <mergeCell ref="B5:Q5"/>
    <mergeCell ref="B7:B8"/>
    <mergeCell ref="C7:Q7"/>
    <mergeCell ref="D8:E8"/>
    <mergeCell ref="F8:G8"/>
    <mergeCell ref="H8:I8"/>
    <mergeCell ref="K8:L8"/>
    <mergeCell ref="M8:N8"/>
    <mergeCell ref="O8:P8"/>
  </mergeCells>
  <printOptions verticalCentered="1"/>
  <pageMargins left="1.3779527559055118" right="0.39370078740157483" top="0.86614173228346458" bottom="0.98425196850393704" header="0" footer="0"/>
  <pageSetup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7" tint="0.39997558519241921"/>
  </sheetPr>
  <dimension ref="B1:P57"/>
  <sheetViews>
    <sheetView showGridLines="0" workbookViewId="0">
      <selection activeCell="R10" sqref="R10"/>
    </sheetView>
  </sheetViews>
  <sheetFormatPr baseColWidth="10" defaultColWidth="11.42578125" defaultRowHeight="12.75"/>
  <cols>
    <col min="1" max="1" width="4.85546875" style="114" customWidth="1"/>
    <col min="2" max="2" width="20.28515625" style="114" customWidth="1"/>
    <col min="3" max="3" width="7.7109375" style="114" customWidth="1"/>
    <col min="4" max="4" width="7.140625" style="114" customWidth="1"/>
    <col min="5" max="5" width="4.85546875" style="114" customWidth="1"/>
    <col min="6" max="6" width="12.28515625" style="114" customWidth="1"/>
    <col min="7" max="7" width="6.28515625" style="114" customWidth="1"/>
    <col min="8" max="8" width="2.5703125" style="114" customWidth="1"/>
    <col min="9" max="9" width="6.140625" style="114" customWidth="1"/>
    <col min="10" max="10" width="2.85546875" style="114" customWidth="1"/>
    <col min="11" max="11" width="6.140625" style="114" customWidth="1"/>
    <col min="12" max="12" width="6" style="114" customWidth="1"/>
    <col min="13" max="13" width="6.5703125" style="114" customWidth="1"/>
    <col min="14" max="14" width="4.140625" style="114" customWidth="1"/>
    <col min="15" max="15" width="6.85546875" style="114" customWidth="1"/>
    <col min="16" max="16" width="3.7109375" style="114" customWidth="1"/>
    <col min="17" max="16384" width="11.42578125" style="114"/>
  </cols>
  <sheetData>
    <row r="1" spans="2:16" s="113" customFormat="1">
      <c r="B1" s="116"/>
      <c r="C1" s="116"/>
      <c r="D1" s="116"/>
      <c r="E1" s="116"/>
      <c r="F1" s="116"/>
      <c r="G1" s="116"/>
      <c r="H1" s="116"/>
      <c r="I1" s="116"/>
      <c r="J1" s="116"/>
      <c r="K1" s="116"/>
      <c r="L1" s="116"/>
      <c r="M1" s="116"/>
      <c r="N1" s="116"/>
      <c r="O1" s="116"/>
      <c r="P1" s="116"/>
    </row>
    <row r="2" spans="2:16" ht="12.75" customHeight="1">
      <c r="B2" s="968" t="s">
        <v>348</v>
      </c>
      <c r="C2" s="968"/>
      <c r="D2" s="968"/>
      <c r="E2" s="968"/>
      <c r="F2" s="968"/>
      <c r="G2" s="968"/>
      <c r="H2" s="968"/>
      <c r="I2" s="968"/>
      <c r="J2" s="968"/>
      <c r="K2" s="968"/>
      <c r="L2" s="968"/>
      <c r="M2" s="968"/>
      <c r="N2" s="968"/>
      <c r="O2" s="968"/>
      <c r="P2" s="968"/>
    </row>
    <row r="3" spans="2:16" ht="15" customHeight="1">
      <c r="B3" s="969" t="s">
        <v>258</v>
      </c>
      <c r="C3" s="969"/>
      <c r="D3" s="969"/>
      <c r="E3" s="969"/>
      <c r="F3" s="969"/>
      <c r="G3" s="969"/>
      <c r="H3" s="969"/>
      <c r="I3" s="969"/>
      <c r="J3" s="969"/>
      <c r="K3" s="969"/>
      <c r="L3" s="969"/>
      <c r="M3" s="969"/>
      <c r="N3" s="969"/>
      <c r="O3" s="969"/>
      <c r="P3" s="969"/>
    </row>
    <row r="4" spans="2:16" ht="12.75" customHeight="1">
      <c r="B4" s="969" t="s">
        <v>425</v>
      </c>
      <c r="C4" s="969"/>
      <c r="D4" s="969"/>
      <c r="E4" s="969"/>
      <c r="F4" s="969"/>
      <c r="G4" s="969"/>
      <c r="H4" s="969"/>
      <c r="I4" s="969"/>
      <c r="J4" s="969"/>
      <c r="K4" s="969"/>
      <c r="L4" s="969"/>
      <c r="M4" s="969"/>
      <c r="N4" s="969"/>
      <c r="O4" s="969"/>
      <c r="P4" s="969"/>
    </row>
    <row r="5" spans="2:16" s="113" customFormat="1" ht="12.75" customHeight="1">
      <c r="B5" s="971" t="s">
        <v>44</v>
      </c>
      <c r="C5" s="971"/>
      <c r="D5" s="971"/>
      <c r="E5" s="971"/>
      <c r="F5" s="971"/>
      <c r="G5" s="971"/>
      <c r="H5" s="971"/>
      <c r="I5" s="971"/>
      <c r="J5" s="971"/>
      <c r="K5" s="971"/>
      <c r="L5" s="971"/>
      <c r="M5" s="971"/>
      <c r="N5" s="971"/>
      <c r="O5" s="971"/>
      <c r="P5" s="971"/>
    </row>
    <row r="6" spans="2:16" s="113" customFormat="1" ht="6.75" customHeight="1">
      <c r="B6" s="116"/>
      <c r="C6" s="116"/>
      <c r="D6" s="116"/>
      <c r="E6" s="116"/>
      <c r="F6" s="116"/>
      <c r="G6" s="116"/>
      <c r="H6" s="116"/>
      <c r="I6" s="116"/>
      <c r="J6" s="116"/>
      <c r="K6" s="116"/>
      <c r="L6" s="116"/>
      <c r="M6" s="116"/>
      <c r="N6" s="116"/>
      <c r="O6" s="116"/>
      <c r="P6" s="116"/>
    </row>
    <row r="7" spans="2:16" s="113" customFormat="1" ht="14.25" customHeight="1">
      <c r="B7" s="972" t="s">
        <v>361</v>
      </c>
      <c r="C7" s="972" t="s">
        <v>266</v>
      </c>
      <c r="D7" s="972"/>
      <c r="E7" s="972"/>
      <c r="F7" s="972"/>
      <c r="G7" s="972"/>
      <c r="H7" s="972"/>
      <c r="I7" s="972"/>
      <c r="J7" s="972"/>
      <c r="K7" s="972"/>
      <c r="L7" s="972"/>
      <c r="M7" s="972"/>
      <c r="N7" s="972"/>
      <c r="O7" s="972"/>
      <c r="P7" s="972"/>
    </row>
    <row r="8" spans="2:16" s="113" customFormat="1" ht="46.5" customHeight="1">
      <c r="B8" s="972"/>
      <c r="C8" s="486" t="s">
        <v>7</v>
      </c>
      <c r="D8" s="972" t="s">
        <v>169</v>
      </c>
      <c r="E8" s="972"/>
      <c r="F8" s="486" t="s">
        <v>170</v>
      </c>
      <c r="G8" s="972" t="s">
        <v>171</v>
      </c>
      <c r="H8" s="972"/>
      <c r="I8" s="972" t="s">
        <v>172</v>
      </c>
      <c r="J8" s="972"/>
      <c r="K8" s="972" t="s">
        <v>173</v>
      </c>
      <c r="L8" s="972"/>
      <c r="M8" s="972" t="s">
        <v>174</v>
      </c>
      <c r="N8" s="972"/>
      <c r="O8" s="972" t="s">
        <v>38</v>
      </c>
      <c r="P8" s="972"/>
    </row>
    <row r="9" spans="2:16" ht="6" customHeight="1">
      <c r="B9" s="482"/>
      <c r="C9" s="489"/>
      <c r="D9" s="489"/>
      <c r="E9" s="489"/>
      <c r="F9" s="489"/>
      <c r="G9" s="489"/>
      <c r="H9" s="489"/>
      <c r="I9" s="489"/>
      <c r="J9" s="489"/>
      <c r="K9" s="489"/>
      <c r="L9" s="489"/>
      <c r="M9" s="489"/>
      <c r="N9" s="489"/>
      <c r="O9" s="489"/>
      <c r="P9" s="489"/>
    </row>
    <row r="10" spans="2:16" ht="12.75" customHeight="1">
      <c r="B10" s="489">
        <v>2008</v>
      </c>
      <c r="C10" s="546">
        <f t="shared" ref="C10:C13" si="0">SUM(D10:O10)</f>
        <v>100.00000000000043</v>
      </c>
      <c r="D10" s="547">
        <v>9.3268642172336413</v>
      </c>
      <c r="E10" s="546"/>
      <c r="F10" s="546">
        <v>57.241180734550348</v>
      </c>
      <c r="G10" s="547">
        <v>11.872969402736326</v>
      </c>
      <c r="H10" s="546"/>
      <c r="I10" s="547">
        <v>10.070942485908812</v>
      </c>
      <c r="J10" s="546"/>
      <c r="K10" s="547">
        <v>8.2309699863465546</v>
      </c>
      <c r="L10" s="546"/>
      <c r="M10" s="547">
        <v>2.6609194139028829</v>
      </c>
      <c r="N10" s="546"/>
      <c r="O10" s="547">
        <v>0.59615375932185088</v>
      </c>
      <c r="P10" s="546"/>
    </row>
    <row r="11" spans="2:16" ht="12.75" customHeight="1">
      <c r="B11" s="489">
        <v>2009</v>
      </c>
      <c r="C11" s="546">
        <f t="shared" si="0"/>
        <v>99.999999999999829</v>
      </c>
      <c r="D11" s="547">
        <v>8.469428004091851</v>
      </c>
      <c r="E11" s="546"/>
      <c r="F11" s="546">
        <v>56.156984345845103</v>
      </c>
      <c r="G11" s="547">
        <v>11.951070963252135</v>
      </c>
      <c r="H11" s="546"/>
      <c r="I11" s="547">
        <v>12.080375433710673</v>
      </c>
      <c r="J11" s="546"/>
      <c r="K11" s="547">
        <v>9.0197224246590046</v>
      </c>
      <c r="L11" s="546"/>
      <c r="M11" s="547">
        <v>2.0843230437514979</v>
      </c>
      <c r="N11" s="546"/>
      <c r="O11" s="547">
        <v>0.2380957846895673</v>
      </c>
      <c r="P11" s="546"/>
    </row>
    <row r="12" spans="2:16" ht="12.75" customHeight="1">
      <c r="B12" s="489">
        <v>2010</v>
      </c>
      <c r="C12" s="546">
        <f t="shared" si="0"/>
        <v>99.999999999999758</v>
      </c>
      <c r="D12" s="547">
        <v>10.073023919159052</v>
      </c>
      <c r="E12" s="546"/>
      <c r="F12" s="546">
        <v>55.692686756269062</v>
      </c>
      <c r="G12" s="547">
        <v>12.408971149662083</v>
      </c>
      <c r="H12" s="546"/>
      <c r="I12" s="547">
        <v>11.509929567890946</v>
      </c>
      <c r="J12" s="546"/>
      <c r="K12" s="547">
        <v>7.8364672268731024</v>
      </c>
      <c r="L12" s="546"/>
      <c r="M12" s="547">
        <v>2.0079216114584515</v>
      </c>
      <c r="N12" s="546"/>
      <c r="O12" s="547">
        <v>0.47099976868706622</v>
      </c>
      <c r="P12" s="546"/>
    </row>
    <row r="13" spans="2:16" ht="12.75" customHeight="1">
      <c r="B13" s="489">
        <v>2011</v>
      </c>
      <c r="C13" s="546">
        <f t="shared" si="0"/>
        <v>99.999999999999375</v>
      </c>
      <c r="D13" s="547">
        <v>9.7305859470030018</v>
      </c>
      <c r="E13" s="546"/>
      <c r="F13" s="546">
        <v>55.32022390115722</v>
      </c>
      <c r="G13" s="547">
        <v>12.464704071593706</v>
      </c>
      <c r="H13" s="546"/>
      <c r="I13" s="547">
        <v>12.207933550765341</v>
      </c>
      <c r="J13" s="546"/>
      <c r="K13" s="547">
        <v>8.3550221556146571</v>
      </c>
      <c r="L13" s="546"/>
      <c r="M13" s="547">
        <v>1.4819459882948105</v>
      </c>
      <c r="N13" s="546"/>
      <c r="O13" s="547">
        <v>0.43958438557062729</v>
      </c>
      <c r="P13" s="546"/>
    </row>
    <row r="14" spans="2:16" ht="12.75" customHeight="1">
      <c r="B14" s="489">
        <v>2012</v>
      </c>
      <c r="C14" s="546">
        <f>SUM(D14:O14)</f>
        <v>100.00000000000014</v>
      </c>
      <c r="D14" s="547">
        <v>8.2664316504119775</v>
      </c>
      <c r="E14" s="546"/>
      <c r="F14" s="546">
        <v>55.973808504924662</v>
      </c>
      <c r="G14" s="547">
        <v>14.978934398844254</v>
      </c>
      <c r="H14" s="546"/>
      <c r="I14" s="547">
        <v>12.30865263341005</v>
      </c>
      <c r="J14" s="546"/>
      <c r="K14" s="547">
        <v>6.1313586226942158</v>
      </c>
      <c r="L14" s="546"/>
      <c r="M14" s="547">
        <v>2.2235200670011479</v>
      </c>
      <c r="N14" s="546"/>
      <c r="O14" s="547">
        <v>0.11729412271383455</v>
      </c>
      <c r="P14" s="546"/>
    </row>
    <row r="15" spans="2:16" ht="12.75" customHeight="1">
      <c r="B15" s="489">
        <v>2013</v>
      </c>
      <c r="C15" s="546">
        <f>SUM(D15:O15)</f>
        <v>99.999999999999787</v>
      </c>
      <c r="D15" s="547">
        <v>7.1256602496962156</v>
      </c>
      <c r="E15" s="546"/>
      <c r="F15" s="546">
        <v>53.222274434230791</v>
      </c>
      <c r="G15" s="547">
        <v>15.847432118709243</v>
      </c>
      <c r="H15" s="546"/>
      <c r="I15" s="547">
        <v>13.802653693261311</v>
      </c>
      <c r="J15" s="546"/>
      <c r="K15" s="547">
        <v>6.8228230196056288</v>
      </c>
      <c r="L15" s="546"/>
      <c r="M15" s="547">
        <v>2.5966801907441979</v>
      </c>
      <c r="N15" s="546"/>
      <c r="O15" s="547">
        <v>0.58247629375240406</v>
      </c>
      <c r="P15" s="546"/>
    </row>
    <row r="16" spans="2:16" ht="12.75" customHeight="1">
      <c r="B16" s="489">
        <v>2014</v>
      </c>
      <c r="C16" s="546">
        <f>SUM(D16:O16)</f>
        <v>99.999999999999986</v>
      </c>
      <c r="D16" s="547">
        <v>7.259440038368159</v>
      </c>
      <c r="E16" s="546"/>
      <c r="F16" s="546">
        <v>53.766154356119635</v>
      </c>
      <c r="G16" s="547">
        <v>14.55612310593089</v>
      </c>
      <c r="H16" s="546"/>
      <c r="I16" s="547">
        <v>14.318958899156009</v>
      </c>
      <c r="J16" s="546"/>
      <c r="K16" s="547">
        <v>7.1746626281792398</v>
      </c>
      <c r="L16" s="546"/>
      <c r="M16" s="547">
        <v>2.5793506805739823</v>
      </c>
      <c r="N16" s="546"/>
      <c r="O16" s="547">
        <v>0.34531029167206823</v>
      </c>
      <c r="P16" s="546"/>
    </row>
    <row r="17" spans="2:16" ht="12.75" customHeight="1">
      <c r="B17" s="489">
        <v>2015</v>
      </c>
      <c r="C17" s="546">
        <v>100</v>
      </c>
      <c r="D17" s="547">
        <v>7.1286499524470539</v>
      </c>
      <c r="E17" s="546"/>
      <c r="F17" s="546">
        <v>53.83805927458242</v>
      </c>
      <c r="G17" s="547">
        <v>14.323929101257827</v>
      </c>
      <c r="H17" s="546"/>
      <c r="I17" s="547">
        <v>14.75518323410534</v>
      </c>
      <c r="J17" s="546"/>
      <c r="K17" s="547">
        <v>7.3072567948273406</v>
      </c>
      <c r="L17" s="546"/>
      <c r="M17" s="547">
        <v>2.4799594784873071</v>
      </c>
      <c r="N17" s="546"/>
      <c r="O17" s="547">
        <v>0.16696216429238331</v>
      </c>
      <c r="P17" s="546"/>
    </row>
    <row r="18" spans="2:16" ht="12.75" customHeight="1">
      <c r="B18" s="489">
        <v>2016</v>
      </c>
      <c r="C18" s="546">
        <v>100</v>
      </c>
      <c r="D18" s="547">
        <v>7.2668301436331104</v>
      </c>
      <c r="E18" s="546"/>
      <c r="F18" s="546">
        <v>54.49211000659124</v>
      </c>
      <c r="G18" s="547">
        <v>14.718811580708454</v>
      </c>
      <c r="H18" s="546"/>
      <c r="I18" s="547">
        <v>14.432022979032208</v>
      </c>
      <c r="J18" s="546"/>
      <c r="K18" s="547">
        <v>6.3900435283437531</v>
      </c>
      <c r="L18" s="546"/>
      <c r="M18" s="547">
        <v>2.3922330262119655</v>
      </c>
      <c r="N18" s="546"/>
      <c r="O18" s="547">
        <v>0.30794873547935103</v>
      </c>
      <c r="P18" s="546"/>
    </row>
    <row r="19" spans="2:16" ht="12.75" customHeight="1">
      <c r="B19" s="489">
        <v>2017</v>
      </c>
      <c r="C19" s="546">
        <v>100</v>
      </c>
      <c r="D19" s="547">
        <v>6.0603219740042027</v>
      </c>
      <c r="E19" s="546"/>
      <c r="F19" s="546">
        <v>54.47601304850545</v>
      </c>
      <c r="G19" s="547">
        <v>16.946789751379953</v>
      </c>
      <c r="H19" s="546"/>
      <c r="I19" s="547">
        <v>13.156677207273571</v>
      </c>
      <c r="J19" s="546"/>
      <c r="K19" s="547">
        <v>6.7279791608624206</v>
      </c>
      <c r="L19" s="546"/>
      <c r="M19" s="547">
        <v>2.4965761954870271</v>
      </c>
      <c r="N19" s="546"/>
      <c r="O19" s="547">
        <v>0.13564266248725859</v>
      </c>
      <c r="P19" s="546"/>
    </row>
    <row r="20" spans="2:16" ht="12.75" customHeight="1">
      <c r="B20" s="489">
        <v>2018</v>
      </c>
      <c r="C20" s="546">
        <v>100</v>
      </c>
      <c r="D20" s="547">
        <v>5.7617489411794063</v>
      </c>
      <c r="E20" s="546"/>
      <c r="F20" s="546">
        <v>55.965044016956242</v>
      </c>
      <c r="G20" s="547">
        <v>15.17496426236008</v>
      </c>
      <c r="H20" s="546"/>
      <c r="I20" s="547">
        <v>14.539026297395925</v>
      </c>
      <c r="J20" s="546"/>
      <c r="K20" s="547">
        <v>6.2636680131360922</v>
      </c>
      <c r="L20" s="546"/>
      <c r="M20" s="547">
        <v>2.0758701907990824</v>
      </c>
      <c r="N20" s="546"/>
      <c r="O20" s="547">
        <v>0.21967827817316438</v>
      </c>
      <c r="P20" s="546"/>
    </row>
    <row r="21" spans="2:16" ht="14.25" customHeight="1">
      <c r="B21" s="489">
        <v>2019</v>
      </c>
      <c r="C21" s="546">
        <v>100</v>
      </c>
      <c r="D21" s="547">
        <v>6.0548065476883304</v>
      </c>
      <c r="E21" s="546"/>
      <c r="F21" s="546">
        <v>53.529807997804525</v>
      </c>
      <c r="G21" s="547">
        <v>15.386574328967379</v>
      </c>
      <c r="H21" s="546"/>
      <c r="I21" s="547">
        <v>14.93165344242105</v>
      </c>
      <c r="J21" s="546"/>
      <c r="K21" s="547">
        <v>6.5835053503516399</v>
      </c>
      <c r="L21" s="546"/>
      <c r="M21" s="547">
        <v>3.3769463237260502</v>
      </c>
      <c r="N21" s="546"/>
      <c r="O21" s="547">
        <v>0.13670600904120953</v>
      </c>
      <c r="P21" s="490"/>
    </row>
    <row r="22" spans="2:16" ht="14.25" customHeight="1">
      <c r="B22" s="489">
        <v>2020</v>
      </c>
      <c r="C22" s="546">
        <v>100</v>
      </c>
      <c r="D22" s="547">
        <v>4.201331134093774</v>
      </c>
      <c r="E22" s="546"/>
      <c r="F22" s="546">
        <v>56.681603720156659</v>
      </c>
      <c r="G22" s="547">
        <v>15.847106704010509</v>
      </c>
      <c r="H22" s="546"/>
      <c r="I22" s="547">
        <v>13.414829113625061</v>
      </c>
      <c r="J22" s="546"/>
      <c r="K22" s="547">
        <v>7.7900812148009564</v>
      </c>
      <c r="L22" s="546"/>
      <c r="M22" s="547">
        <v>2.0030060652792199</v>
      </c>
      <c r="N22" s="546"/>
      <c r="O22" s="547">
        <v>6.2042048033819942E-2</v>
      </c>
      <c r="P22" s="490"/>
    </row>
    <row r="23" spans="2:16" ht="14.25" customHeight="1">
      <c r="B23" s="489" t="s">
        <v>426</v>
      </c>
      <c r="C23" s="546">
        <v>100</v>
      </c>
      <c r="D23" s="547">
        <v>4.9098206987706288</v>
      </c>
      <c r="E23" s="546"/>
      <c r="F23" s="546">
        <v>56.156194114287302</v>
      </c>
      <c r="G23" s="547">
        <v>16.432181008082701</v>
      </c>
      <c r="H23" s="546"/>
      <c r="I23" s="547">
        <v>13.944835894204974</v>
      </c>
      <c r="J23" s="546"/>
      <c r="K23" s="547">
        <v>5.7024248643112969</v>
      </c>
      <c r="L23" s="546"/>
      <c r="M23" s="547">
        <v>2.5393504962564508</v>
      </c>
      <c r="N23" s="546"/>
      <c r="O23" s="547">
        <v>0.3151929240868066</v>
      </c>
      <c r="P23" s="740"/>
    </row>
    <row r="24" spans="2:16" ht="10.5" customHeight="1">
      <c r="B24" s="1068"/>
      <c r="C24" s="1068"/>
      <c r="D24" s="1068"/>
      <c r="E24" s="1068"/>
      <c r="F24" s="1068"/>
      <c r="G24" s="1068"/>
      <c r="H24" s="1068"/>
      <c r="I24" s="1068"/>
      <c r="J24" s="1068"/>
      <c r="K24" s="1068"/>
      <c r="L24" s="1068"/>
      <c r="M24" s="1068"/>
      <c r="N24" s="1068"/>
      <c r="O24" s="1068"/>
      <c r="P24" s="1068"/>
    </row>
    <row r="25" spans="2:16" ht="12" customHeight="1">
      <c r="B25" s="599"/>
      <c r="C25" s="190"/>
      <c r="D25" s="190"/>
      <c r="E25" s="190"/>
      <c r="F25" s="190"/>
      <c r="G25" s="190"/>
      <c r="H25" s="190"/>
      <c r="I25" s="190"/>
      <c r="J25" s="190"/>
      <c r="K25" s="190"/>
      <c r="L25" s="190"/>
      <c r="M25" s="190"/>
      <c r="N25" s="190"/>
      <c r="O25" s="190"/>
      <c r="P25" s="190"/>
    </row>
    <row r="26" spans="2:16" ht="12" customHeight="1">
      <c r="B26" s="122" t="s">
        <v>362</v>
      </c>
      <c r="C26" s="190"/>
      <c r="D26" s="190"/>
      <c r="E26" s="190"/>
      <c r="F26" s="190"/>
      <c r="G26" s="190"/>
      <c r="H26" s="190"/>
      <c r="I26" s="190"/>
      <c r="J26" s="190"/>
      <c r="K26" s="190"/>
      <c r="L26" s="190"/>
      <c r="M26" s="190"/>
      <c r="N26" s="190"/>
      <c r="O26" s="190"/>
      <c r="P26" s="190"/>
    </row>
    <row r="27" spans="2:16" ht="9.75" customHeight="1">
      <c r="B27" s="980" t="s">
        <v>218</v>
      </c>
      <c r="C27" s="980"/>
      <c r="D27" s="980"/>
      <c r="E27" s="980"/>
      <c r="F27" s="980"/>
      <c r="G27" s="980"/>
      <c r="H27" s="980"/>
      <c r="I27" s="980"/>
      <c r="J27" s="980"/>
      <c r="K27" s="980"/>
      <c r="L27" s="980"/>
      <c r="M27" s="980"/>
      <c r="N27" s="980"/>
      <c r="O27" s="980"/>
      <c r="P27" s="980"/>
    </row>
    <row r="28" spans="2:16">
      <c r="B28" s="113"/>
      <c r="C28" s="131"/>
      <c r="D28" s="113"/>
      <c r="E28" s="113"/>
      <c r="F28" s="113"/>
      <c r="G28" s="113"/>
      <c r="H28" s="113"/>
      <c r="I28" s="113"/>
      <c r="J28" s="113"/>
      <c r="K28" s="113"/>
      <c r="L28" s="113"/>
      <c r="M28" s="113"/>
      <c r="N28" s="113"/>
      <c r="O28" s="113"/>
      <c r="P28" s="113"/>
    </row>
    <row r="31" spans="2:16" ht="13.5">
      <c r="D31" s="164"/>
      <c r="E31" s="164"/>
      <c r="F31" s="164"/>
      <c r="G31" s="164"/>
      <c r="H31" s="164"/>
      <c r="I31" s="164"/>
      <c r="J31" s="164"/>
      <c r="K31" s="164"/>
      <c r="L31" s="164"/>
      <c r="M31" s="164"/>
      <c r="N31" s="164"/>
      <c r="O31" s="164"/>
      <c r="P31" s="164"/>
    </row>
    <row r="32" spans="2:16" ht="13.5">
      <c r="D32" s="164"/>
      <c r="E32" s="164"/>
      <c r="F32" s="164"/>
      <c r="G32" s="164"/>
      <c r="H32" s="164"/>
      <c r="I32" s="164"/>
      <c r="J32" s="164"/>
      <c r="K32" s="164"/>
      <c r="L32" s="164"/>
      <c r="M32" s="164"/>
      <c r="N32" s="164"/>
      <c r="O32" s="164"/>
      <c r="P32" s="164"/>
    </row>
    <row r="33" spans="4:16" ht="13.5">
      <c r="D33" s="164"/>
      <c r="E33" s="164"/>
      <c r="F33" s="164"/>
      <c r="G33" s="164"/>
      <c r="H33" s="164"/>
      <c r="I33" s="164"/>
      <c r="J33" s="164"/>
      <c r="K33" s="164"/>
      <c r="L33" s="164"/>
      <c r="M33" s="164"/>
      <c r="N33" s="164"/>
      <c r="O33" s="164"/>
      <c r="P33" s="164"/>
    </row>
    <row r="34" spans="4:16" ht="13.5" customHeight="1">
      <c r="D34" s="164"/>
      <c r="E34" s="164"/>
      <c r="F34" s="164"/>
      <c r="G34" s="164"/>
      <c r="H34" s="164"/>
      <c r="I34" s="164"/>
      <c r="J34" s="164"/>
      <c r="K34" s="164"/>
      <c r="L34" s="164"/>
      <c r="M34" s="164"/>
      <c r="N34" s="164"/>
      <c r="O34" s="164"/>
      <c r="P34" s="164"/>
    </row>
    <row r="35" spans="4:16" ht="13.5">
      <c r="D35" s="164"/>
      <c r="E35" s="164"/>
      <c r="F35" s="164"/>
      <c r="G35" s="164"/>
      <c r="H35" s="164"/>
      <c r="I35" s="164"/>
      <c r="J35" s="164"/>
      <c r="K35" s="164"/>
      <c r="L35" s="164"/>
      <c r="M35" s="164"/>
      <c r="N35" s="164"/>
      <c r="O35" s="164"/>
      <c r="P35" s="164"/>
    </row>
    <row r="39" spans="4:16" ht="12.75" customHeight="1"/>
    <row r="40" spans="4:16" ht="36" customHeight="1"/>
    <row r="41" spans="4:16" ht="48" customHeight="1"/>
    <row r="42" spans="4:16" ht="24" customHeight="1"/>
    <row r="44" spans="4:16" ht="72" customHeight="1"/>
    <row r="45" spans="4:16" ht="36" customHeight="1"/>
    <row r="56" ht="14.25" customHeight="1"/>
    <row r="57" ht="13.5" customHeight="1"/>
  </sheetData>
  <mergeCells count="14">
    <mergeCell ref="B24:P24"/>
    <mergeCell ref="B27:P27"/>
    <mergeCell ref="B2:P2"/>
    <mergeCell ref="B3:P3"/>
    <mergeCell ref="B4:P4"/>
    <mergeCell ref="B5:P5"/>
    <mergeCell ref="B7:B8"/>
    <mergeCell ref="C7:P7"/>
    <mergeCell ref="D8:E8"/>
    <mergeCell ref="G8:H8"/>
    <mergeCell ref="I8:J8"/>
    <mergeCell ref="K8:L8"/>
    <mergeCell ref="M8:N8"/>
    <mergeCell ref="O8:P8"/>
  </mergeCells>
  <printOptions verticalCentered="1"/>
  <pageMargins left="1.3779527559055118" right="0.39370078740157483" top="0.86614173228346458" bottom="0.98425196850393704" header="0" footer="0"/>
  <pageSetup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C00000"/>
  </sheetPr>
  <dimension ref="C1:AS52"/>
  <sheetViews>
    <sheetView showGridLines="0" topLeftCell="D1" workbookViewId="0">
      <selection activeCell="D1" sqref="D1:J52"/>
    </sheetView>
  </sheetViews>
  <sheetFormatPr baseColWidth="10" defaultRowHeight="12.75"/>
  <cols>
    <col min="1" max="3" width="3.5703125" style="114" customWidth="1"/>
    <col min="4" max="4" width="27.7109375" style="114" customWidth="1"/>
    <col min="5" max="5" width="8.7109375" style="114" customWidth="1"/>
    <col min="6" max="6" width="9.42578125" style="114" customWidth="1"/>
    <col min="7" max="8" width="9" style="114" customWidth="1"/>
    <col min="9" max="9" width="6.85546875" style="114" customWidth="1"/>
    <col min="10" max="10" width="2.140625" style="114" customWidth="1"/>
    <col min="11" max="11" width="11.42578125" style="113" customWidth="1"/>
    <col min="12" max="12" width="4.7109375" style="114" customWidth="1"/>
    <col min="13" max="13" width="8.28515625" style="114" customWidth="1"/>
    <col min="14" max="14" width="6.7109375" style="114" customWidth="1"/>
    <col min="15" max="15" width="11" style="114" customWidth="1"/>
    <col min="16" max="17" width="6.7109375" style="114" customWidth="1"/>
    <col min="18" max="21" width="11" style="114" customWidth="1"/>
    <col min="22" max="45" width="6.7109375" style="114" hidden="1" customWidth="1"/>
    <col min="46" max="16384" width="11.42578125" style="114"/>
  </cols>
  <sheetData>
    <row r="1" spans="3:45" ht="13.5">
      <c r="D1" s="866" t="s">
        <v>260</v>
      </c>
      <c r="E1" s="866"/>
      <c r="F1" s="866"/>
      <c r="G1" s="866"/>
      <c r="H1" s="866"/>
      <c r="I1" s="866"/>
      <c r="J1" s="866"/>
      <c r="K1" s="161"/>
    </row>
    <row r="2" spans="3:45" ht="13.5" customHeight="1">
      <c r="D2" s="1071" t="s">
        <v>280</v>
      </c>
      <c r="E2" s="1071"/>
      <c r="F2" s="1071"/>
      <c r="G2" s="1071"/>
      <c r="H2" s="1071"/>
      <c r="I2" s="1071"/>
      <c r="J2" s="1071"/>
      <c r="K2" s="290"/>
    </row>
    <row r="3" spans="3:45" ht="14.25" customHeight="1">
      <c r="D3" s="1072" t="s">
        <v>273</v>
      </c>
      <c r="E3" s="1072"/>
      <c r="F3" s="1072"/>
      <c r="G3" s="1072"/>
      <c r="H3" s="1072"/>
      <c r="I3" s="1072"/>
      <c r="J3" s="1072"/>
      <c r="K3" s="291"/>
      <c r="L3" s="30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row>
    <row r="4" spans="3:45" ht="13.5" customHeight="1">
      <c r="D4" s="1073" t="s">
        <v>279</v>
      </c>
      <c r="E4" s="1073"/>
      <c r="F4" s="1073"/>
      <c r="G4" s="1073"/>
      <c r="H4" s="1073"/>
      <c r="I4" s="1073"/>
      <c r="J4" s="1073"/>
      <c r="K4" s="292"/>
      <c r="L4" s="339"/>
      <c r="M4" s="339"/>
      <c r="N4" s="357"/>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row>
    <row r="5" spans="3:45" s="113" customFormat="1" ht="6" customHeight="1">
      <c r="C5" s="428"/>
      <c r="D5" s="168"/>
      <c r="E5" s="168"/>
      <c r="F5" s="168"/>
      <c r="G5" s="168"/>
      <c r="H5" s="168"/>
      <c r="I5" s="168"/>
      <c r="J5" s="168"/>
      <c r="K5" s="293"/>
      <c r="L5" s="356"/>
      <c r="M5" s="356"/>
      <c r="N5" s="365"/>
      <c r="O5" s="120"/>
      <c r="P5" s="120"/>
      <c r="Q5" s="120"/>
      <c r="R5" s="120"/>
      <c r="S5" s="120"/>
      <c r="T5" s="120"/>
      <c r="U5" s="120"/>
      <c r="V5" s="365"/>
      <c r="W5" s="120"/>
      <c r="X5" s="120"/>
      <c r="Y5" s="120"/>
      <c r="Z5" s="120"/>
      <c r="AA5" s="120"/>
      <c r="AB5" s="120"/>
      <c r="AC5" s="120"/>
      <c r="AD5" s="365"/>
      <c r="AE5" s="120"/>
      <c r="AF5" s="120"/>
      <c r="AG5" s="120"/>
      <c r="AH5" s="120"/>
      <c r="AI5" s="120"/>
      <c r="AJ5" s="120"/>
      <c r="AK5" s="120"/>
      <c r="AL5" s="365"/>
      <c r="AM5" s="120"/>
      <c r="AN5" s="120"/>
      <c r="AO5" s="120"/>
      <c r="AP5" s="120"/>
      <c r="AQ5" s="120"/>
      <c r="AR5" s="120"/>
      <c r="AS5" s="120"/>
    </row>
    <row r="6" spans="3:45" s="113" customFormat="1" ht="33" customHeight="1">
      <c r="D6" s="478" t="s">
        <v>107</v>
      </c>
      <c r="E6" s="416" t="s">
        <v>7</v>
      </c>
      <c r="F6" s="418" t="s">
        <v>274</v>
      </c>
      <c r="G6" s="418" t="s">
        <v>275</v>
      </c>
      <c r="H6" s="418" t="s">
        <v>276</v>
      </c>
      <c r="I6" s="871" t="s">
        <v>146</v>
      </c>
      <c r="J6" s="871"/>
      <c r="L6" s="356"/>
      <c r="M6" s="356"/>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row>
    <row r="7" spans="3:45" ht="3.95" customHeight="1">
      <c r="D7" s="181"/>
      <c r="E7" s="146"/>
      <c r="F7" s="294"/>
      <c r="G7" s="294"/>
      <c r="H7" s="294"/>
      <c r="I7" s="294"/>
      <c r="J7" s="294"/>
      <c r="L7" s="339"/>
      <c r="M7" s="339"/>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row>
    <row r="8" spans="3:45" ht="11.1" customHeight="1">
      <c r="D8" s="865" t="s">
        <v>108</v>
      </c>
      <c r="E8" s="865"/>
      <c r="F8" s="865"/>
      <c r="G8" s="865"/>
      <c r="H8" s="865"/>
      <c r="I8" s="865"/>
      <c r="J8" s="865"/>
      <c r="L8" s="354"/>
      <c r="M8" s="340"/>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row>
    <row r="9" spans="3:45" ht="11.1" customHeight="1">
      <c r="D9" s="404"/>
      <c r="E9" s="404"/>
      <c r="F9" s="404"/>
      <c r="G9" s="404"/>
      <c r="H9" s="404"/>
      <c r="I9" s="404"/>
      <c r="J9" s="404"/>
      <c r="L9" s="119"/>
      <c r="M9" s="340"/>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row>
    <row r="10" spans="3:45" ht="11.1" customHeight="1">
      <c r="D10" s="122">
        <v>2004</v>
      </c>
      <c r="E10" s="124">
        <v>30.386485756927467</v>
      </c>
      <c r="F10" s="124">
        <v>2.7160379676224427</v>
      </c>
      <c r="G10" s="124">
        <v>17.330627006940389</v>
      </c>
      <c r="H10" s="124">
        <v>7.4070677034076384</v>
      </c>
      <c r="I10" s="131">
        <v>2.9327530789570253</v>
      </c>
      <c r="J10" s="124"/>
      <c r="L10" s="119"/>
      <c r="M10" s="340"/>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row>
    <row r="11" spans="3:45" ht="11.1" customHeight="1">
      <c r="D11" s="122">
        <v>2005</v>
      </c>
      <c r="E11" s="124">
        <v>28.935793245443559</v>
      </c>
      <c r="F11" s="124">
        <v>2.5379424442374598</v>
      </c>
      <c r="G11" s="124">
        <v>16.756147555956403</v>
      </c>
      <c r="H11" s="124">
        <v>7.1073228746459565</v>
      </c>
      <c r="I11" s="131">
        <v>2.5343803706037891</v>
      </c>
      <c r="J11" s="124"/>
      <c r="L11" s="119"/>
      <c r="M11" s="340"/>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row>
    <row r="12" spans="3:45" ht="11.1" customHeight="1">
      <c r="D12" s="122">
        <v>2006</v>
      </c>
      <c r="E12" s="124">
        <v>34.606179598185626</v>
      </c>
      <c r="F12" s="124">
        <v>3.9655540573505337</v>
      </c>
      <c r="G12" s="124">
        <v>19.224305949619641</v>
      </c>
      <c r="H12" s="124">
        <v>7.3723215293929734</v>
      </c>
      <c r="I12" s="131">
        <v>4.0439980618224443</v>
      </c>
      <c r="J12" s="124"/>
      <c r="L12" s="119"/>
      <c r="M12" s="340"/>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row>
    <row r="13" spans="3:45" ht="11.1" customHeight="1">
      <c r="D13" s="122">
        <v>2007</v>
      </c>
      <c r="E13" s="124">
        <v>35.433817380211508</v>
      </c>
      <c r="F13" s="124">
        <v>3.8129807687175306</v>
      </c>
      <c r="G13" s="124">
        <v>20.687777700679394</v>
      </c>
      <c r="H13" s="124">
        <v>8.0181174373235127</v>
      </c>
      <c r="I13" s="131">
        <v>2.9149414734909262</v>
      </c>
      <c r="J13" s="124"/>
      <c r="L13" s="119"/>
      <c r="M13" s="340"/>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row>
    <row r="14" spans="3:45" ht="11.1" customHeight="1">
      <c r="D14" s="122">
        <v>2008</v>
      </c>
      <c r="E14" s="124">
        <v>36.032581043035364</v>
      </c>
      <c r="F14" s="124">
        <v>3.8391283888604417</v>
      </c>
      <c r="G14" s="124">
        <v>20.649686762196996</v>
      </c>
      <c r="H14" s="124">
        <v>8.3326992920010934</v>
      </c>
      <c r="I14" s="131">
        <v>3.2110665999770722</v>
      </c>
      <c r="J14" s="124"/>
      <c r="L14" s="119"/>
      <c r="M14" s="340"/>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row>
    <row r="15" spans="3:45" ht="11.1" customHeight="1">
      <c r="D15" s="122">
        <v>2009</v>
      </c>
      <c r="E15" s="124">
        <v>36.323596166224483</v>
      </c>
      <c r="F15" s="124">
        <v>4.4739308892220748</v>
      </c>
      <c r="G15" s="124">
        <v>20.58685897752591</v>
      </c>
      <c r="H15" s="124">
        <v>8.5126549910444389</v>
      </c>
      <c r="I15" s="131">
        <v>2.7501513084321183</v>
      </c>
      <c r="J15" s="124"/>
      <c r="L15" s="119"/>
      <c r="M15" s="340"/>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row>
    <row r="16" spans="3:45" ht="11.1" customHeight="1">
      <c r="D16" s="122">
        <v>2010</v>
      </c>
      <c r="E16" s="124">
        <v>37.4741333000593</v>
      </c>
      <c r="F16" s="124">
        <v>5.4188297096121341</v>
      </c>
      <c r="G16" s="124">
        <v>20.903645699421531</v>
      </c>
      <c r="H16" s="124">
        <v>8.8216280575013659</v>
      </c>
      <c r="I16" s="131">
        <v>2.3300298335242351</v>
      </c>
      <c r="J16" s="124"/>
      <c r="L16" s="119"/>
      <c r="M16" s="340"/>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row>
    <row r="17" spans="4:45" ht="11.1" customHeight="1">
      <c r="D17" s="122">
        <v>2011</v>
      </c>
      <c r="E17" s="124">
        <v>35.811849561934679</v>
      </c>
      <c r="F17" s="124">
        <v>5.6765209601634252</v>
      </c>
      <c r="G17" s="124">
        <v>20.30401588322081</v>
      </c>
      <c r="H17" s="124">
        <v>7.2223670757129517</v>
      </c>
      <c r="I17" s="131">
        <v>2.608945642837261</v>
      </c>
      <c r="J17" s="124"/>
      <c r="L17" s="119"/>
      <c r="M17" s="340"/>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row>
    <row r="18" spans="4:45" ht="11.1" customHeight="1">
      <c r="D18" s="122">
        <v>2012</v>
      </c>
      <c r="E18" s="124">
        <v>37.427216749833789</v>
      </c>
      <c r="F18" s="124">
        <v>6.3364374939187718</v>
      </c>
      <c r="G18" s="124">
        <v>20.854822830753335</v>
      </c>
      <c r="H18" s="124">
        <v>6.9618698809836568</v>
      </c>
      <c r="I18" s="131">
        <v>3.2740865441780809</v>
      </c>
      <c r="J18" s="124"/>
      <c r="L18" s="119"/>
      <c r="M18" s="340"/>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row>
    <row r="19" spans="4:45" ht="11.1" customHeight="1">
      <c r="D19" s="122">
        <v>2013</v>
      </c>
      <c r="E19" s="124">
        <v>36.382081377836506</v>
      </c>
      <c r="F19" s="124">
        <v>7.2067940511779947</v>
      </c>
      <c r="G19" s="124">
        <v>19.384297513461636</v>
      </c>
      <c r="H19" s="124">
        <v>6.6411957280618275</v>
      </c>
      <c r="I19" s="131">
        <v>3.1497940851350985</v>
      </c>
      <c r="J19" s="124"/>
      <c r="L19" s="119"/>
      <c r="M19" s="340"/>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row>
    <row r="20" spans="4:45" ht="11.1" customHeight="1">
      <c r="D20" s="122">
        <v>2014</v>
      </c>
      <c r="E20" s="124">
        <v>36.665385765300947</v>
      </c>
      <c r="F20" s="124">
        <v>7.3146873286155447</v>
      </c>
      <c r="G20" s="124">
        <v>20.678606101583508</v>
      </c>
      <c r="H20" s="124">
        <v>5.8825452113367689</v>
      </c>
      <c r="I20" s="131">
        <v>2.7895471237651384</v>
      </c>
      <c r="J20" s="204"/>
      <c r="L20" s="119"/>
      <c r="M20" s="340"/>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row>
    <row r="21" spans="4:45" ht="11.1" customHeight="1">
      <c r="D21" s="122"/>
      <c r="E21" s="124"/>
      <c r="F21" s="124"/>
      <c r="G21" s="124"/>
      <c r="H21" s="124"/>
      <c r="I21" s="131"/>
      <c r="J21" s="204"/>
      <c r="L21" s="119"/>
      <c r="M21" s="340"/>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row>
    <row r="22" spans="4:45" ht="11.1" customHeight="1">
      <c r="D22" s="865" t="s">
        <v>109</v>
      </c>
      <c r="E22" s="865"/>
      <c r="F22" s="865"/>
      <c r="G22" s="865"/>
      <c r="H22" s="865"/>
      <c r="I22" s="865"/>
      <c r="J22" s="865"/>
      <c r="K22" s="295"/>
      <c r="L22" s="119"/>
      <c r="M22" s="340"/>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row>
    <row r="23" spans="4:45" ht="11.1" customHeight="1">
      <c r="D23" s="146"/>
      <c r="E23" s="146"/>
      <c r="F23" s="146"/>
      <c r="G23" s="146"/>
      <c r="H23" s="146"/>
      <c r="I23" s="146"/>
      <c r="J23" s="146"/>
      <c r="L23" s="119"/>
      <c r="M23" s="340"/>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row>
    <row r="24" spans="4:45" ht="11.1" customHeight="1">
      <c r="D24" s="274">
        <v>2011</v>
      </c>
      <c r="E24" s="145"/>
      <c r="F24" s="145"/>
      <c r="G24" s="145"/>
      <c r="H24" s="145"/>
      <c r="I24" s="204"/>
      <c r="J24" s="145"/>
    </row>
    <row r="25" spans="4:45" ht="11.1" customHeight="1">
      <c r="D25" s="122" t="s">
        <v>101</v>
      </c>
      <c r="E25" s="124">
        <v>35.425404454505987</v>
      </c>
      <c r="F25" s="124">
        <v>5.1471399519826084</v>
      </c>
      <c r="G25" s="124">
        <v>19.912371956245515</v>
      </c>
      <c r="H25" s="124">
        <v>7.8225164651237948</v>
      </c>
      <c r="I25" s="131">
        <v>2.5433760811539918</v>
      </c>
      <c r="J25" s="187" t="s">
        <v>25</v>
      </c>
    </row>
    <row r="26" spans="4:45" ht="11.1" customHeight="1">
      <c r="D26" s="122" t="s">
        <v>99</v>
      </c>
      <c r="E26" s="124">
        <v>34.739767676003659</v>
      </c>
      <c r="F26" s="124">
        <v>6.5221671574066846</v>
      </c>
      <c r="G26" s="124">
        <v>20.147296201181707</v>
      </c>
      <c r="H26" s="124">
        <v>6.0817460238833565</v>
      </c>
      <c r="I26" s="131">
        <v>1.988558293532015</v>
      </c>
      <c r="J26" s="187" t="s">
        <v>25</v>
      </c>
    </row>
    <row r="27" spans="4:45" ht="11.1" customHeight="1">
      <c r="D27" s="122" t="s">
        <v>100</v>
      </c>
      <c r="E27" s="124">
        <v>35.381940821935814</v>
      </c>
      <c r="F27" s="124">
        <v>4.8352674814133563</v>
      </c>
      <c r="G27" s="124">
        <v>21.317918926218113</v>
      </c>
      <c r="H27" s="124">
        <v>6.7825001697636722</v>
      </c>
      <c r="I27" s="131">
        <v>2.4462542445405782</v>
      </c>
      <c r="J27" s="187" t="s">
        <v>25</v>
      </c>
    </row>
    <row r="28" spans="4:45" ht="11.1" customHeight="1">
      <c r="D28" s="122" t="s">
        <v>102</v>
      </c>
      <c r="E28" s="124">
        <v>34.134856898116787</v>
      </c>
      <c r="F28" s="124">
        <v>5.5913355219060223</v>
      </c>
      <c r="G28" s="124">
        <v>17.656485860727312</v>
      </c>
      <c r="H28" s="124">
        <v>7.8885580524294188</v>
      </c>
      <c r="I28" s="131">
        <v>2.9984774630541371</v>
      </c>
      <c r="J28" s="187" t="s">
        <v>25</v>
      </c>
    </row>
    <row r="29" spans="4:45" s="113" customFormat="1" ht="11.1" customHeight="1">
      <c r="D29" s="61">
        <v>2012</v>
      </c>
      <c r="E29" s="124"/>
      <c r="F29" s="124"/>
      <c r="G29" s="124"/>
      <c r="H29" s="124"/>
      <c r="I29" s="131"/>
      <c r="J29" s="187"/>
    </row>
    <row r="30" spans="4:45" s="113" customFormat="1" ht="11.1" customHeight="1">
      <c r="D30" s="122" t="s">
        <v>101</v>
      </c>
      <c r="E30" s="124">
        <v>35.42870052560361</v>
      </c>
      <c r="F30" s="124">
        <v>6.4530331712758153</v>
      </c>
      <c r="G30" s="124">
        <v>19.962171128069027</v>
      </c>
      <c r="H30" s="124">
        <v>6.5046068393107701</v>
      </c>
      <c r="I30" s="131">
        <v>2.5088893869480389</v>
      </c>
      <c r="J30" s="187" t="s">
        <v>25</v>
      </c>
    </row>
    <row r="31" spans="4:45" s="113" customFormat="1" ht="11.1" customHeight="1">
      <c r="D31" s="122" t="s">
        <v>99</v>
      </c>
      <c r="E31" s="124">
        <v>34.907204462531283</v>
      </c>
      <c r="F31" s="124">
        <v>6.0821958001858443</v>
      </c>
      <c r="G31" s="124">
        <v>18.574417602524555</v>
      </c>
      <c r="H31" s="124">
        <v>6.984228780443245</v>
      </c>
      <c r="I31" s="131">
        <v>3.2663622793777112</v>
      </c>
      <c r="J31" s="187"/>
    </row>
    <row r="32" spans="4:45" s="113" customFormat="1" ht="11.1" customHeight="1">
      <c r="D32" s="122" t="s">
        <v>100</v>
      </c>
      <c r="E32" s="124">
        <v>37.02169455143283</v>
      </c>
      <c r="F32" s="124">
        <v>6.5050389755880316</v>
      </c>
      <c r="G32" s="124">
        <v>20.001897029745859</v>
      </c>
      <c r="H32" s="124">
        <v>6.7907027469189156</v>
      </c>
      <c r="I32" s="131">
        <v>3.7240557991800314</v>
      </c>
      <c r="J32" s="187" t="s">
        <v>25</v>
      </c>
    </row>
    <row r="33" spans="4:10" s="113" customFormat="1" ht="11.1" customHeight="1">
      <c r="D33" s="122" t="s">
        <v>102</v>
      </c>
      <c r="E33" s="124">
        <v>38.422174309857446</v>
      </c>
      <c r="F33" s="124">
        <v>5.9114522681194748</v>
      </c>
      <c r="G33" s="124">
        <v>21.968763998288193</v>
      </c>
      <c r="H33" s="124">
        <v>7.3475529157342567</v>
      </c>
      <c r="I33" s="131">
        <v>3.1944051277155707</v>
      </c>
      <c r="J33" s="187" t="s">
        <v>25</v>
      </c>
    </row>
    <row r="34" spans="4:10" s="113" customFormat="1" ht="11.1" customHeight="1">
      <c r="D34" s="274">
        <v>2013</v>
      </c>
      <c r="E34" s="124"/>
      <c r="F34" s="124"/>
      <c r="G34" s="124"/>
      <c r="H34" s="124"/>
      <c r="I34" s="131"/>
      <c r="J34" s="187"/>
    </row>
    <row r="35" spans="4:10" s="113" customFormat="1" ht="11.1" customHeight="1">
      <c r="D35" s="122" t="s">
        <v>101</v>
      </c>
      <c r="E35" s="124">
        <v>39.802307851439494</v>
      </c>
      <c r="F35" s="124">
        <v>7.2283560523584356</v>
      </c>
      <c r="G35" s="124">
        <v>21.12706431012402</v>
      </c>
      <c r="H35" s="124">
        <v>8.6271477210416023</v>
      </c>
      <c r="I35" s="131">
        <v>2.8197397679154594</v>
      </c>
      <c r="J35" s="187"/>
    </row>
    <row r="36" spans="4:10" s="113" customFormat="1" ht="11.1" customHeight="1">
      <c r="D36" s="122" t="s">
        <v>99</v>
      </c>
      <c r="E36" s="124">
        <v>35.95197181687125</v>
      </c>
      <c r="F36" s="124">
        <v>7.5379859986240696</v>
      </c>
      <c r="G36" s="124">
        <v>16.842981319454179</v>
      </c>
      <c r="H36" s="124">
        <v>7.7892701287487762</v>
      </c>
      <c r="I36" s="131">
        <v>3.7817343700441848</v>
      </c>
      <c r="J36" s="187"/>
    </row>
    <row r="37" spans="4:10" s="113" customFormat="1" ht="11.1" customHeight="1">
      <c r="D37" s="122" t="s">
        <v>100</v>
      </c>
      <c r="E37" s="124">
        <v>34.998131089771384</v>
      </c>
      <c r="F37" s="124">
        <v>7.5847915036770654</v>
      </c>
      <c r="G37" s="124">
        <v>18.573095888352519</v>
      </c>
      <c r="H37" s="124">
        <v>5.5917364661380882</v>
      </c>
      <c r="I37" s="131">
        <v>3.2485072316036456</v>
      </c>
      <c r="J37" s="187"/>
    </row>
    <row r="38" spans="4:10" s="113" customFormat="1" ht="11.1" customHeight="1">
      <c r="D38" s="122" t="s">
        <v>102</v>
      </c>
      <c r="E38" s="124">
        <v>35.442045177071044</v>
      </c>
      <c r="F38" s="124">
        <v>7.2201199300250885</v>
      </c>
      <c r="G38" s="124">
        <v>19.40235107644817</v>
      </c>
      <c r="H38" s="124">
        <v>6.1191729719448817</v>
      </c>
      <c r="I38" s="131">
        <v>2.7004011986529632</v>
      </c>
      <c r="J38" s="187" t="s">
        <v>25</v>
      </c>
    </row>
    <row r="39" spans="4:10" s="113" customFormat="1" ht="11.1" customHeight="1">
      <c r="D39" s="274" t="s">
        <v>262</v>
      </c>
      <c r="E39" s="124"/>
      <c r="F39" s="124"/>
      <c r="G39" s="124"/>
      <c r="H39" s="124"/>
      <c r="I39" s="131"/>
      <c r="J39" s="187"/>
    </row>
    <row r="40" spans="4:10" s="113" customFormat="1" ht="11.1" customHeight="1">
      <c r="D40" s="127" t="s">
        <v>101</v>
      </c>
      <c r="E40" s="128">
        <v>40.591967247575475</v>
      </c>
      <c r="F40" s="128">
        <v>7.5282682265831475</v>
      </c>
      <c r="G40" s="128">
        <v>21.147545805752554</v>
      </c>
      <c r="H40" s="128">
        <v>8.2621405915602395</v>
      </c>
      <c r="I40" s="186">
        <v>3.6540126236795305</v>
      </c>
      <c r="J40" s="271"/>
    </row>
    <row r="41" spans="4:10" s="113" customFormat="1" ht="11.1" customHeight="1">
      <c r="D41" s="122" t="s">
        <v>99</v>
      </c>
      <c r="E41" s="124">
        <v>36.916761964532682</v>
      </c>
      <c r="F41" s="124">
        <v>8.0796020092301877</v>
      </c>
      <c r="G41" s="124">
        <v>20.301466934491323</v>
      </c>
      <c r="H41" s="124">
        <v>5.8583687321794962</v>
      </c>
      <c r="I41" s="131">
        <v>2.6773242886317448</v>
      </c>
      <c r="J41" s="187" t="s">
        <v>25</v>
      </c>
    </row>
    <row r="42" spans="4:10" s="113" customFormat="1" ht="11.1" customHeight="1">
      <c r="D42" s="122" t="s">
        <v>100</v>
      </c>
      <c r="E42" s="124">
        <v>34.531462697502135</v>
      </c>
      <c r="F42" s="124">
        <v>7.1930931092404187</v>
      </c>
      <c r="G42" s="124">
        <v>19.787816809476212</v>
      </c>
      <c r="H42" s="124">
        <v>5.1912809019200328</v>
      </c>
      <c r="I42" s="131">
        <v>2.3592718768654168</v>
      </c>
      <c r="J42" s="187" t="s">
        <v>25</v>
      </c>
    </row>
    <row r="43" spans="4:10" s="113" customFormat="1" ht="11.1" customHeight="1">
      <c r="D43" s="122" t="s">
        <v>102</v>
      </c>
      <c r="E43" s="124">
        <v>36.792290060493066</v>
      </c>
      <c r="F43" s="124">
        <v>8.2974526986920907</v>
      </c>
      <c r="G43" s="124">
        <v>20.282437198179124</v>
      </c>
      <c r="H43" s="124">
        <v>5.6200159767304241</v>
      </c>
      <c r="I43" s="131">
        <v>2.5923841868913784</v>
      </c>
      <c r="J43" s="187" t="s">
        <v>25</v>
      </c>
    </row>
    <row r="44" spans="4:10" s="113" customFormat="1" ht="11.1" customHeight="1">
      <c r="D44" s="274" t="s">
        <v>271</v>
      </c>
      <c r="E44" s="124"/>
      <c r="F44" s="124"/>
      <c r="G44" s="124"/>
      <c r="H44" s="124"/>
      <c r="I44" s="131"/>
      <c r="J44" s="187"/>
    </row>
    <row r="45" spans="4:10" s="113" customFormat="1" ht="11.1" customHeight="1">
      <c r="D45" s="127" t="s">
        <v>101</v>
      </c>
      <c r="E45" s="128">
        <v>40.281900685693124</v>
      </c>
      <c r="F45" s="128">
        <v>9.345715513671875</v>
      </c>
      <c r="G45" s="128">
        <v>20.313420517963017</v>
      </c>
      <c r="H45" s="128">
        <v>7.3960227254956727</v>
      </c>
      <c r="I45" s="186">
        <v>3.226741928562654</v>
      </c>
      <c r="J45" s="271"/>
    </row>
    <row r="46" spans="4:10" s="113" customFormat="1" ht="11.1" customHeight="1">
      <c r="D46" s="865" t="s">
        <v>105</v>
      </c>
      <c r="E46" s="865"/>
      <c r="F46" s="865"/>
      <c r="G46" s="865"/>
      <c r="H46" s="865"/>
      <c r="I46" s="865"/>
      <c r="J46" s="865"/>
    </row>
    <row r="47" spans="4:10" s="113" customFormat="1" ht="26.25" customHeight="1">
      <c r="D47" s="59" t="s">
        <v>272</v>
      </c>
      <c r="E47" s="124">
        <f>ROUND(E45,1)-ROUND(E40,1)</f>
        <v>-0.30000000000000426</v>
      </c>
      <c r="F47" s="124">
        <f>ROUND(F45,1)-ROUND(F40,1)</f>
        <v>1.8000000000000007</v>
      </c>
      <c r="G47" s="124">
        <f>ROUND(G45,1)-ROUND(G40,1)</f>
        <v>-0.80000000000000071</v>
      </c>
      <c r="H47" s="124">
        <f>ROUND(H45,1)-ROUND(H40,1)</f>
        <v>-0.90000000000000036</v>
      </c>
      <c r="I47" s="131">
        <f>ROUND(I45,1)-ROUND(I40,1)</f>
        <v>-0.5</v>
      </c>
      <c r="J47" s="124"/>
    </row>
    <row r="48" spans="4:10" s="113" customFormat="1" ht="3.95" customHeight="1">
      <c r="D48" s="268"/>
      <c r="E48" s="268"/>
      <c r="F48" s="268"/>
      <c r="G48" s="268"/>
      <c r="H48" s="268"/>
      <c r="I48" s="268"/>
      <c r="J48" s="268"/>
    </row>
    <row r="49" spans="4:16" ht="12.75" customHeight="1">
      <c r="D49" s="1069" t="s">
        <v>281</v>
      </c>
      <c r="E49" s="1069"/>
      <c r="F49" s="1069"/>
      <c r="G49" s="1069"/>
      <c r="H49" s="1069"/>
      <c r="I49" s="1069"/>
      <c r="J49" s="1069"/>
      <c r="L49" s="113"/>
      <c r="M49" s="113"/>
      <c r="N49" s="113"/>
      <c r="O49" s="113"/>
      <c r="P49" s="113"/>
    </row>
    <row r="50" spans="4:16" ht="12.75" customHeight="1">
      <c r="D50" s="1070" t="s">
        <v>237</v>
      </c>
      <c r="E50" s="1070"/>
      <c r="F50" s="1070"/>
      <c r="G50" s="1070"/>
      <c r="H50" s="1070"/>
      <c r="I50" s="1070"/>
      <c r="J50" s="1070"/>
      <c r="L50" s="113"/>
      <c r="M50" s="113"/>
      <c r="N50" s="113"/>
      <c r="O50" s="113"/>
      <c r="P50" s="113"/>
    </row>
    <row r="51" spans="4:16" ht="12" customHeight="1">
      <c r="D51" s="134" t="s">
        <v>161</v>
      </c>
      <c r="E51" s="134"/>
      <c r="F51" s="134"/>
      <c r="G51" s="134"/>
      <c r="H51" s="134"/>
      <c r="I51" s="134"/>
      <c r="J51" s="134"/>
    </row>
    <row r="52" spans="4:16">
      <c r="D52" s="479" t="s">
        <v>218</v>
      </c>
      <c r="E52" s="113"/>
      <c r="F52" s="113"/>
      <c r="G52" s="113"/>
      <c r="H52" s="113"/>
      <c r="I52" s="113"/>
      <c r="J52" s="113"/>
    </row>
  </sheetData>
  <mergeCells count="10">
    <mergeCell ref="D22:J22"/>
    <mergeCell ref="D46:J46"/>
    <mergeCell ref="D49:J49"/>
    <mergeCell ref="D50:J50"/>
    <mergeCell ref="D1:J1"/>
    <mergeCell ref="D2:J2"/>
    <mergeCell ref="D3:J3"/>
    <mergeCell ref="D4:J4"/>
    <mergeCell ref="I6:J6"/>
    <mergeCell ref="D8:J8"/>
  </mergeCells>
  <pageMargins left="0.75" right="0.75" top="1" bottom="1" header="0" footer="0"/>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7" tint="0.39997558519241921"/>
  </sheetPr>
  <dimension ref="A1:X56"/>
  <sheetViews>
    <sheetView showGridLines="0" zoomScaleSheetLayoutView="100" workbookViewId="0">
      <selection activeCell="K9" sqref="K9"/>
    </sheetView>
  </sheetViews>
  <sheetFormatPr baseColWidth="10" defaultRowHeight="12.75"/>
  <cols>
    <col min="1" max="1" width="2.42578125" style="318" customWidth="1"/>
    <col min="2" max="2" width="4.5703125" style="318" customWidth="1"/>
    <col min="3" max="3" width="19.85546875" style="319" customWidth="1"/>
    <col min="4" max="9" width="10" style="319" customWidth="1"/>
    <col min="10" max="10" width="5.42578125" style="319" customWidth="1"/>
    <col min="11" max="16384" width="11.42578125" style="319"/>
  </cols>
  <sheetData>
    <row r="1" spans="2:24" s="318" customFormat="1"/>
    <row r="2" spans="2:24">
      <c r="C2" s="1075" t="s">
        <v>349</v>
      </c>
      <c r="D2" s="1075"/>
      <c r="E2" s="1075"/>
      <c r="F2" s="1075"/>
      <c r="G2" s="1075"/>
      <c r="H2" s="1075"/>
      <c r="I2" s="1075"/>
    </row>
    <row r="3" spans="2:24" ht="25.5" customHeight="1">
      <c r="C3" s="1076" t="s">
        <v>259</v>
      </c>
      <c r="D3" s="1076"/>
      <c r="E3" s="1076"/>
      <c r="F3" s="1076"/>
      <c r="G3" s="1076"/>
      <c r="H3" s="1076"/>
      <c r="I3" s="1076"/>
    </row>
    <row r="4" spans="2:24" ht="12.75" customHeight="1">
      <c r="C4" s="1077" t="s">
        <v>425</v>
      </c>
      <c r="D4" s="1077"/>
      <c r="E4" s="1077"/>
      <c r="F4" s="1077"/>
      <c r="G4" s="1077"/>
      <c r="H4" s="1077"/>
      <c r="I4" s="1077"/>
    </row>
    <row r="5" spans="2:24" s="318" customFormat="1" ht="11.25" customHeight="1">
      <c r="C5" s="1078" t="s">
        <v>44</v>
      </c>
      <c r="D5" s="1078"/>
      <c r="E5" s="1078"/>
      <c r="F5" s="1078"/>
      <c r="G5" s="1078"/>
      <c r="H5" s="1078"/>
      <c r="I5" s="1078"/>
    </row>
    <row r="6" spans="2:24" s="318" customFormat="1" ht="6.75" customHeight="1">
      <c r="C6" s="320"/>
      <c r="D6" s="410"/>
      <c r="E6" s="320"/>
      <c r="F6" s="320"/>
      <c r="G6" s="320"/>
      <c r="H6" s="320"/>
      <c r="I6" s="320"/>
    </row>
    <row r="7" spans="2:24" s="318" customFormat="1" ht="31.5" customHeight="1">
      <c r="C7" s="1079" t="s">
        <v>360</v>
      </c>
      <c r="D7" s="1080" t="s">
        <v>177</v>
      </c>
      <c r="E7" s="1080"/>
      <c r="F7" s="1080" t="s">
        <v>178</v>
      </c>
      <c r="G7" s="1080"/>
      <c r="H7" s="1080" t="s">
        <v>179</v>
      </c>
      <c r="I7" s="1080"/>
    </row>
    <row r="8" spans="2:24" s="318" customFormat="1" ht="24.75" customHeight="1">
      <c r="C8" s="1079"/>
      <c r="D8" s="526" t="s">
        <v>10</v>
      </c>
      <c r="E8" s="526" t="s">
        <v>11</v>
      </c>
      <c r="F8" s="526" t="s">
        <v>10</v>
      </c>
      <c r="G8" s="526" t="s">
        <v>11</v>
      </c>
      <c r="H8" s="526" t="s">
        <v>10</v>
      </c>
      <c r="I8" s="526" t="s">
        <v>11</v>
      </c>
    </row>
    <row r="9" spans="2:24" s="318" customFormat="1" ht="5.25" customHeight="1">
      <c r="C9" s="548"/>
      <c r="D9" s="549"/>
      <c r="E9" s="548"/>
      <c r="F9" s="548"/>
      <c r="G9" s="548"/>
      <c r="H9" s="548"/>
      <c r="I9" s="548"/>
    </row>
    <row r="10" spans="2:24" ht="16.5" customHeight="1">
      <c r="B10" s="321"/>
      <c r="C10" s="624">
        <v>2008</v>
      </c>
      <c r="D10" s="550">
        <v>93.842484995077101</v>
      </c>
      <c r="E10" s="550">
        <v>94.653382006704987</v>
      </c>
      <c r="F10" s="550">
        <v>16.332076932769745</v>
      </c>
      <c r="G10" s="550">
        <v>18.951120650185938</v>
      </c>
      <c r="H10" s="550">
        <v>6.1575150049231446</v>
      </c>
      <c r="I10" s="550">
        <v>5.3466179932949043</v>
      </c>
      <c r="K10" s="322"/>
      <c r="L10" s="550"/>
      <c r="M10" s="550"/>
      <c r="N10" s="550"/>
      <c r="O10" s="550"/>
      <c r="P10" s="550"/>
      <c r="Q10" s="550"/>
      <c r="S10" s="322"/>
      <c r="T10" s="322"/>
      <c r="U10" s="322"/>
      <c r="V10" s="322"/>
      <c r="W10" s="322"/>
      <c r="X10" s="322"/>
    </row>
    <row r="11" spans="2:24" ht="16.5" customHeight="1">
      <c r="B11" s="321"/>
      <c r="C11" s="624">
        <v>2009</v>
      </c>
      <c r="D11" s="550">
        <v>93.170597802497284</v>
      </c>
      <c r="E11" s="550">
        <v>96.888733990115625</v>
      </c>
      <c r="F11" s="550">
        <v>16.793174902325003</v>
      </c>
      <c r="G11" s="550">
        <v>22.791207525553375</v>
      </c>
      <c r="H11" s="550">
        <v>6.8294021975027661</v>
      </c>
      <c r="I11" s="550">
        <v>3.1112660098844036</v>
      </c>
      <c r="K11" s="322"/>
      <c r="L11" s="550"/>
      <c r="M11" s="550"/>
      <c r="N11" s="550"/>
      <c r="O11" s="550"/>
      <c r="P11" s="550"/>
      <c r="Q11" s="550"/>
      <c r="S11" s="322"/>
      <c r="T11" s="322"/>
      <c r="U11" s="322"/>
      <c r="V11" s="322"/>
      <c r="W11" s="322"/>
      <c r="X11" s="322"/>
    </row>
    <row r="12" spans="2:24" ht="16.5" customHeight="1">
      <c r="B12" s="321"/>
      <c r="C12" s="624">
        <v>2010</v>
      </c>
      <c r="D12" s="550">
        <v>94.464666696195096</v>
      </c>
      <c r="E12" s="550">
        <v>96.619194368444838</v>
      </c>
      <c r="F12" s="550">
        <v>12.83475186997136</v>
      </c>
      <c r="G12" s="550">
        <v>19.15727297683911</v>
      </c>
      <c r="H12" s="550">
        <v>5.5353333038048396</v>
      </c>
      <c r="I12" s="550">
        <v>3.3808056315550887</v>
      </c>
      <c r="K12" s="322"/>
      <c r="L12" s="550"/>
      <c r="M12" s="550"/>
      <c r="N12" s="550"/>
      <c r="O12" s="550"/>
      <c r="P12" s="550"/>
      <c r="Q12" s="550"/>
      <c r="S12" s="322"/>
      <c r="T12" s="322"/>
      <c r="U12" s="322"/>
      <c r="V12" s="322"/>
      <c r="W12" s="322"/>
      <c r="X12" s="322"/>
    </row>
    <row r="13" spans="2:24" ht="16.5" customHeight="1">
      <c r="B13" s="321"/>
      <c r="C13" s="624">
        <v>2011</v>
      </c>
      <c r="D13" s="506">
        <v>94.335530349301919</v>
      </c>
      <c r="E13" s="506">
        <v>94.024949629538185</v>
      </c>
      <c r="F13" s="506">
        <v>12.494997286299228</v>
      </c>
      <c r="G13" s="506">
        <v>16.136861574622621</v>
      </c>
      <c r="H13" s="506">
        <v>5.6644696506981793</v>
      </c>
      <c r="I13" s="506">
        <v>5.9750503704617586</v>
      </c>
      <c r="K13" s="322"/>
      <c r="L13" s="506"/>
      <c r="M13" s="506"/>
      <c r="N13" s="506"/>
      <c r="O13" s="506"/>
      <c r="P13" s="506"/>
      <c r="Q13" s="506"/>
      <c r="S13" s="322"/>
      <c r="T13" s="322"/>
      <c r="U13" s="322"/>
      <c r="V13" s="322"/>
      <c r="W13" s="322"/>
      <c r="X13" s="322"/>
    </row>
    <row r="14" spans="2:24" ht="16.5" customHeight="1">
      <c r="B14" s="321"/>
      <c r="C14" s="624">
        <v>2012</v>
      </c>
      <c r="D14" s="506">
        <v>95.4</v>
      </c>
      <c r="E14" s="506">
        <v>97.8</v>
      </c>
      <c r="F14" s="506">
        <v>10.6</v>
      </c>
      <c r="G14" s="506">
        <v>16.7</v>
      </c>
      <c r="H14" s="506">
        <v>4.5999999999999996</v>
      </c>
      <c r="I14" s="506">
        <v>2.2000000000000002</v>
      </c>
      <c r="J14" s="318"/>
      <c r="K14" s="322"/>
      <c r="L14" s="506"/>
      <c r="M14" s="506"/>
      <c r="N14" s="506"/>
      <c r="O14" s="506"/>
      <c r="P14" s="506"/>
      <c r="Q14" s="506"/>
      <c r="S14" s="322"/>
      <c r="T14" s="322"/>
      <c r="U14" s="322"/>
      <c r="V14" s="322"/>
      <c r="W14" s="322"/>
      <c r="X14" s="322"/>
    </row>
    <row r="15" spans="2:24" ht="16.5" customHeight="1">
      <c r="B15" s="321"/>
      <c r="C15" s="624">
        <v>2013</v>
      </c>
      <c r="D15" s="506">
        <v>96.446584431637731</v>
      </c>
      <c r="E15" s="506">
        <v>96.847204019900545</v>
      </c>
      <c r="F15" s="506">
        <v>13.049023040844379</v>
      </c>
      <c r="G15" s="506">
        <v>16.988299897553372</v>
      </c>
      <c r="H15" s="506">
        <v>3.5534155683622823</v>
      </c>
      <c r="I15" s="506">
        <v>3.1527959800994836</v>
      </c>
      <c r="J15" s="318"/>
      <c r="K15" s="322"/>
      <c r="L15" s="506"/>
      <c r="M15" s="506"/>
      <c r="N15" s="506"/>
      <c r="O15" s="506"/>
      <c r="P15" s="506"/>
      <c r="Q15" s="506"/>
      <c r="S15" s="322"/>
      <c r="T15" s="322"/>
      <c r="U15" s="322"/>
      <c r="V15" s="322"/>
      <c r="W15" s="322"/>
      <c r="X15" s="322"/>
    </row>
    <row r="16" spans="2:24" ht="16.5" customHeight="1">
      <c r="B16" s="321"/>
      <c r="C16" s="624">
        <v>2014</v>
      </c>
      <c r="D16" s="506">
        <v>97.073627609883417</v>
      </c>
      <c r="E16" s="506">
        <v>98.218112572348943</v>
      </c>
      <c r="F16" s="506">
        <v>10.353596725362729</v>
      </c>
      <c r="G16" s="506">
        <v>15.794302184534093</v>
      </c>
      <c r="H16" s="506">
        <v>2.9263723901164678</v>
      </c>
      <c r="I16" s="506">
        <v>1.7818874276510694</v>
      </c>
      <c r="J16" s="318"/>
      <c r="K16" s="322"/>
      <c r="L16" s="506"/>
      <c r="M16" s="506"/>
      <c r="N16" s="506"/>
      <c r="O16" s="506"/>
      <c r="P16" s="506"/>
      <c r="Q16" s="506"/>
      <c r="S16" s="322"/>
      <c r="T16" s="322"/>
      <c r="U16" s="322"/>
      <c r="V16" s="322"/>
      <c r="W16" s="322"/>
      <c r="X16" s="322"/>
    </row>
    <row r="17" spans="2:24" ht="16.5" customHeight="1">
      <c r="B17" s="321"/>
      <c r="C17" s="624">
        <v>2015</v>
      </c>
      <c r="D17" s="506">
        <v>97.358701660649899</v>
      </c>
      <c r="E17" s="506">
        <v>98.856170297014529</v>
      </c>
      <c r="F17" s="506">
        <v>9.7460122768213733</v>
      </c>
      <c r="G17" s="506">
        <v>15.098108057384035</v>
      </c>
      <c r="H17" s="506">
        <v>2.6412983393500635</v>
      </c>
      <c r="I17" s="506">
        <v>1.1438297029852147</v>
      </c>
      <c r="J17" s="318"/>
      <c r="K17" s="322"/>
      <c r="L17" s="506"/>
      <c r="M17" s="506"/>
      <c r="N17" s="506"/>
      <c r="O17" s="506"/>
      <c r="P17" s="506"/>
      <c r="Q17" s="506"/>
      <c r="S17" s="322"/>
      <c r="T17" s="322"/>
      <c r="U17" s="322"/>
      <c r="V17" s="322"/>
      <c r="W17" s="322"/>
      <c r="X17" s="322"/>
    </row>
    <row r="18" spans="2:24" ht="16.5" customHeight="1">
      <c r="B18" s="321"/>
      <c r="C18" s="624">
        <v>2016</v>
      </c>
      <c r="D18" s="506">
        <v>97.226953573317004</v>
      </c>
      <c r="E18" s="506">
        <v>98.390128992841682</v>
      </c>
      <c r="F18" s="506">
        <v>10.095982399127013</v>
      </c>
      <c r="G18" s="506">
        <v>15.921515720816007</v>
      </c>
      <c r="H18" s="506">
        <v>2.7730464266828263</v>
      </c>
      <c r="I18" s="506">
        <v>1.6098710071583568</v>
      </c>
      <c r="J18" s="318"/>
      <c r="K18" s="322"/>
      <c r="L18" s="506"/>
      <c r="M18" s="506"/>
      <c r="N18" s="506"/>
      <c r="O18" s="506"/>
      <c r="P18" s="506"/>
      <c r="Q18" s="506"/>
      <c r="S18" s="322"/>
      <c r="T18" s="322"/>
      <c r="U18" s="322"/>
      <c r="V18" s="322"/>
      <c r="W18" s="322"/>
      <c r="X18" s="322"/>
    </row>
    <row r="19" spans="2:24" ht="16.5" customHeight="1">
      <c r="B19" s="321"/>
      <c r="C19" s="624">
        <v>2017</v>
      </c>
      <c r="D19" s="506">
        <v>96.076587589052679</v>
      </c>
      <c r="E19" s="506">
        <v>97.752286925949534</v>
      </c>
      <c r="F19" s="506">
        <v>11.804774103471699</v>
      </c>
      <c r="G19" s="506">
        <v>14.969693433676035</v>
      </c>
      <c r="H19" s="506">
        <v>3.9234124109471615</v>
      </c>
      <c r="I19" s="506">
        <v>2.2477130740506999</v>
      </c>
      <c r="J19" s="318"/>
      <c r="K19" s="322"/>
      <c r="L19" s="506"/>
      <c r="M19" s="506"/>
      <c r="N19" s="506"/>
      <c r="O19" s="506"/>
      <c r="P19" s="506"/>
      <c r="Q19" s="506"/>
      <c r="S19" s="322"/>
      <c r="T19" s="322"/>
      <c r="U19" s="322"/>
      <c r="V19" s="322"/>
      <c r="W19" s="322"/>
      <c r="X19" s="322"/>
    </row>
    <row r="20" spans="2:24" ht="16.5" customHeight="1">
      <c r="B20" s="321"/>
      <c r="C20" s="489">
        <v>2018</v>
      </c>
      <c r="D20" s="506">
        <v>95.981544038905639</v>
      </c>
      <c r="E20" s="506">
        <v>98.058557627498359</v>
      </c>
      <c r="F20" s="506">
        <v>12.950724381262365</v>
      </c>
      <c r="G20" s="506">
        <v>18.586608205137729</v>
      </c>
      <c r="H20" s="506">
        <v>4.0184559610942996</v>
      </c>
      <c r="I20" s="506">
        <v>1.9414423725016032</v>
      </c>
      <c r="J20" s="318"/>
      <c r="K20" s="322"/>
      <c r="L20" s="506"/>
      <c r="M20" s="506"/>
      <c r="N20" s="506"/>
      <c r="O20" s="506"/>
      <c r="P20" s="506"/>
      <c r="Q20" s="506"/>
      <c r="S20" s="322"/>
      <c r="T20" s="322"/>
      <c r="U20" s="322"/>
      <c r="V20" s="322"/>
      <c r="W20" s="322"/>
      <c r="X20" s="322"/>
    </row>
    <row r="21" spans="2:24" ht="16.5" customHeight="1">
      <c r="B21" s="321"/>
      <c r="C21" s="624">
        <v>2019</v>
      </c>
      <c r="D21" s="506">
        <v>95.892335603652711</v>
      </c>
      <c r="E21" s="506">
        <v>97.647864450271058</v>
      </c>
      <c r="F21" s="506">
        <v>12.88588878048327</v>
      </c>
      <c r="G21" s="506">
        <v>17.550579893388448</v>
      </c>
      <c r="H21" s="506">
        <v>4.1076643963470563</v>
      </c>
      <c r="I21" s="506">
        <v>2.3521355497289345</v>
      </c>
      <c r="L21" s="506"/>
      <c r="M21" s="506"/>
      <c r="N21" s="506"/>
      <c r="O21" s="506"/>
      <c r="P21" s="506"/>
      <c r="Q21" s="506"/>
      <c r="S21" s="322"/>
      <c r="T21" s="322"/>
      <c r="U21" s="322"/>
      <c r="V21" s="322"/>
      <c r="W21" s="322"/>
      <c r="X21" s="322"/>
    </row>
    <row r="22" spans="2:24" ht="16.5" customHeight="1">
      <c r="B22" s="321"/>
      <c r="C22" s="489">
        <v>2020</v>
      </c>
      <c r="D22" s="506">
        <v>92.600503450453758</v>
      </c>
      <c r="E22" s="506">
        <v>96.476107223417912</v>
      </c>
      <c r="F22" s="506">
        <v>18.694974938041646</v>
      </c>
      <c r="G22" s="506">
        <v>21.155575501339243</v>
      </c>
      <c r="H22" s="506">
        <v>7.3994965495462459</v>
      </c>
      <c r="I22" s="506">
        <v>3.5238927765820875</v>
      </c>
      <c r="L22" s="506"/>
      <c r="M22" s="506"/>
      <c r="N22" s="506"/>
      <c r="O22" s="506"/>
      <c r="P22" s="506"/>
      <c r="Q22" s="506"/>
      <c r="S22" s="322"/>
      <c r="T22" s="322"/>
      <c r="U22" s="322"/>
      <c r="V22" s="322"/>
      <c r="W22" s="322"/>
      <c r="X22" s="322"/>
    </row>
    <row r="23" spans="2:24" ht="16.5" customHeight="1">
      <c r="B23" s="321"/>
      <c r="C23" s="489" t="s">
        <v>426</v>
      </c>
      <c r="D23" s="506">
        <v>91.656519735445102</v>
      </c>
      <c r="E23" s="506">
        <v>95.893893122487455</v>
      </c>
      <c r="F23" s="506">
        <v>18.012870311612847</v>
      </c>
      <c r="G23" s="506">
        <v>19.279842942582338</v>
      </c>
      <c r="H23" s="506">
        <v>8.3434802645546071</v>
      </c>
      <c r="I23" s="506">
        <v>4.1061068775125147</v>
      </c>
      <c r="L23" s="506"/>
      <c r="M23" s="506"/>
      <c r="N23" s="506"/>
      <c r="O23" s="506"/>
      <c r="P23" s="506"/>
      <c r="Q23" s="506"/>
      <c r="S23" s="322"/>
      <c r="T23" s="322"/>
      <c r="U23" s="322"/>
      <c r="V23" s="322"/>
      <c r="W23" s="322"/>
      <c r="X23" s="322"/>
    </row>
    <row r="24" spans="2:24" ht="4.5" customHeight="1">
      <c r="C24" s="323"/>
      <c r="D24" s="324"/>
      <c r="E24" s="324"/>
      <c r="F24" s="324"/>
      <c r="G24" s="324"/>
      <c r="H24" s="324"/>
      <c r="I24" s="324"/>
      <c r="K24" s="322"/>
      <c r="L24" s="322"/>
    </row>
    <row r="25" spans="2:24" ht="15.75" customHeight="1">
      <c r="C25" s="122" t="s">
        <v>362</v>
      </c>
      <c r="D25" s="714"/>
      <c r="E25" s="714"/>
      <c r="F25" s="714"/>
      <c r="G25" s="714"/>
      <c r="H25" s="714"/>
      <c r="I25" s="714"/>
      <c r="K25" s="322"/>
      <c r="L25" s="322"/>
    </row>
    <row r="26" spans="2:24" ht="15.75" customHeight="1">
      <c r="C26" s="1082" t="s">
        <v>408</v>
      </c>
      <c r="D26" s="1082"/>
      <c r="E26" s="1082"/>
      <c r="F26" s="1082"/>
      <c r="G26" s="1082"/>
      <c r="H26" s="1082"/>
      <c r="I26" s="1082"/>
      <c r="K26" s="322"/>
      <c r="L26" s="322"/>
    </row>
    <row r="27" spans="2:24" ht="13.5" customHeight="1">
      <c r="C27" s="1081" t="s">
        <v>221</v>
      </c>
      <c r="D27" s="1081"/>
      <c r="E27" s="1081"/>
      <c r="F27" s="1081"/>
      <c r="G27" s="1081"/>
      <c r="H27" s="1081"/>
      <c r="I27" s="1081"/>
      <c r="K27" s="322"/>
      <c r="L27" s="322"/>
    </row>
    <row r="28" spans="2:24">
      <c r="C28" s="318"/>
      <c r="D28" s="318"/>
      <c r="E28" s="318"/>
      <c r="F28" s="318"/>
      <c r="G28" s="318"/>
      <c r="H28" s="318"/>
      <c r="I28" s="318"/>
      <c r="K28" s="322"/>
      <c r="L28" s="322"/>
    </row>
    <row r="29" spans="2:24" ht="15" customHeight="1">
      <c r="C29" s="318"/>
      <c r="D29" s="318"/>
      <c r="E29" s="318"/>
      <c r="F29" s="318"/>
      <c r="G29" s="318"/>
      <c r="H29" s="318"/>
      <c r="I29" s="318"/>
    </row>
    <row r="30" spans="2:24" ht="15" customHeight="1">
      <c r="J30" s="319" t="s">
        <v>96</v>
      </c>
    </row>
    <row r="31" spans="2:24" ht="15" customHeight="1"/>
    <row r="32" spans="2:24" ht="15" customHeight="1"/>
    <row r="33" spans="2:14" ht="15" customHeight="1"/>
    <row r="34" spans="2:14" ht="15" customHeight="1"/>
    <row r="35" spans="2:14" ht="15" customHeight="1"/>
    <row r="36" spans="2:14" ht="15" customHeight="1">
      <c r="K36" s="1074"/>
      <c r="L36" s="1074"/>
      <c r="M36" s="1074"/>
      <c r="N36" s="1074"/>
    </row>
    <row r="37" spans="2:14" ht="15" customHeight="1">
      <c r="M37" s="322"/>
      <c r="N37" s="322"/>
    </row>
    <row r="38" spans="2:14" ht="15" customHeight="1">
      <c r="B38" s="325"/>
      <c r="C38" s="322"/>
      <c r="K38" s="322"/>
      <c r="L38" s="322"/>
      <c r="M38" s="322"/>
      <c r="N38" s="322"/>
    </row>
    <row r="39" spans="2:14" ht="15" customHeight="1"/>
    <row r="40" spans="2:14" ht="15" customHeight="1">
      <c r="B40" s="325"/>
      <c r="C40" s="322"/>
      <c r="L40" s="322"/>
    </row>
    <row r="41" spans="2:14" ht="15" customHeight="1">
      <c r="L41" s="322"/>
    </row>
    <row r="42" spans="2:14" ht="15" customHeight="1">
      <c r="L42" s="322"/>
    </row>
    <row r="43" spans="2:14" ht="15" customHeight="1"/>
    <row r="44" spans="2:14" ht="15" customHeight="1"/>
    <row r="45" spans="2:14" ht="15" customHeight="1"/>
    <row r="46" spans="2:14" ht="15" customHeight="1"/>
    <row r="47" spans="2:14" ht="15" customHeight="1"/>
    <row r="48" spans="2:14" ht="15" customHeight="1"/>
    <row r="49" ht="15" customHeight="1"/>
    <row r="50" ht="15" customHeight="1"/>
    <row r="51" ht="15" customHeight="1"/>
    <row r="52" ht="15" customHeight="1"/>
    <row r="53" ht="15" customHeight="1"/>
    <row r="54" ht="15" customHeight="1"/>
    <row r="55" ht="15" customHeight="1"/>
    <row r="56" ht="15" customHeight="1"/>
  </sheetData>
  <mergeCells count="11">
    <mergeCell ref="K36:N36"/>
    <mergeCell ref="C2:I2"/>
    <mergeCell ref="C3:I3"/>
    <mergeCell ref="C4:I4"/>
    <mergeCell ref="C5:I5"/>
    <mergeCell ref="C7:C8"/>
    <mergeCell ref="D7:E7"/>
    <mergeCell ref="F7:G7"/>
    <mergeCell ref="H7:I7"/>
    <mergeCell ref="C27:I27"/>
    <mergeCell ref="C26:I26"/>
  </mergeCells>
  <pageMargins left="0.75" right="0.75" top="1" bottom="1" header="0" footer="0"/>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sheetPr>
  <dimension ref="A1:O214"/>
  <sheetViews>
    <sheetView workbookViewId="0">
      <selection activeCell="V15" sqref="V15"/>
    </sheetView>
  </sheetViews>
  <sheetFormatPr baseColWidth="10" defaultColWidth="11.5703125" defaultRowHeight="11.25"/>
  <cols>
    <col min="1" max="1" width="26.5703125" style="7" customWidth="1"/>
    <col min="2" max="2" width="12.5703125" style="7" customWidth="1"/>
    <col min="3" max="3" width="12.42578125" style="7" customWidth="1"/>
    <col min="4" max="4" width="10.28515625" style="7" customWidth="1"/>
    <col min="5" max="5" width="10" style="7" customWidth="1"/>
    <col min="6" max="6" width="3.5703125" style="7" customWidth="1"/>
    <col min="7" max="7" width="6" style="7" customWidth="1"/>
    <col min="8" max="11" width="15.140625" style="7" customWidth="1"/>
    <col min="12" max="12" width="10.7109375" style="7" customWidth="1"/>
    <col min="13" max="16384" width="11.5703125" style="7"/>
  </cols>
  <sheetData>
    <row r="1" spans="1:15">
      <c r="B1" s="1"/>
      <c r="C1" s="1"/>
      <c r="D1" s="1"/>
      <c r="E1" s="1"/>
    </row>
    <row r="2" spans="1:15">
      <c r="A2" s="7" t="s">
        <v>14</v>
      </c>
      <c r="B2" s="28" t="s">
        <v>30</v>
      </c>
      <c r="C2" s="28" t="s">
        <v>31</v>
      </c>
      <c r="D2" s="28" t="s">
        <v>33</v>
      </c>
      <c r="E2" s="40"/>
    </row>
    <row r="3" spans="1:15" ht="12.75">
      <c r="A3" s="36"/>
      <c r="B3" s="19"/>
      <c r="C3" s="19"/>
      <c r="D3" s="9"/>
      <c r="E3" s="12"/>
    </row>
    <row r="4" spans="1:15" ht="12.75">
      <c r="A4" s="57"/>
      <c r="B4" s="70"/>
      <c r="C4" s="70"/>
      <c r="D4" s="65"/>
      <c r="E4" s="12"/>
    </row>
    <row r="5" spans="1:15" s="67" customFormat="1" ht="12.75">
      <c r="A5" s="59" t="s">
        <v>184</v>
      </c>
      <c r="B5" s="76">
        <v>25.728155888524075</v>
      </c>
      <c r="C5" s="76">
        <v>8.9105435000850086</v>
      </c>
      <c r="D5" s="85">
        <v>17.159203544502347</v>
      </c>
      <c r="E5" s="427"/>
      <c r="H5" s="861" t="s">
        <v>226</v>
      </c>
      <c r="I5" s="861"/>
      <c r="J5" s="861"/>
      <c r="K5" s="861"/>
      <c r="L5" s="861"/>
      <c r="M5" s="73"/>
      <c r="N5" s="73"/>
      <c r="O5" s="73"/>
    </row>
    <row r="6" spans="1:15" s="67" customFormat="1" ht="12.75">
      <c r="A6" s="59" t="s">
        <v>187</v>
      </c>
      <c r="B6" s="71">
        <v>28.301786141892542</v>
      </c>
      <c r="C6" s="71">
        <v>8.4442393188692844</v>
      </c>
      <c r="D6" s="85">
        <v>17.804141953188147</v>
      </c>
      <c r="E6" s="427"/>
      <c r="I6" s="71"/>
      <c r="J6" s="71"/>
      <c r="K6" s="71"/>
      <c r="L6" s="71"/>
    </row>
    <row r="7" spans="1:15" s="67" customFormat="1" ht="12.75">
      <c r="A7" s="66" t="s">
        <v>191</v>
      </c>
      <c r="B7" s="71">
        <v>26.445883836395588</v>
      </c>
      <c r="C7" s="71">
        <v>10.481967750669076</v>
      </c>
      <c r="D7" s="85">
        <v>18.082260248399738</v>
      </c>
      <c r="E7" s="427"/>
      <c r="I7" s="71"/>
      <c r="J7" s="71"/>
      <c r="K7" s="71"/>
      <c r="L7" s="71"/>
    </row>
    <row r="8" spans="1:15" ht="12.75">
      <c r="A8" s="57" t="s">
        <v>194</v>
      </c>
      <c r="B8" s="76">
        <v>28.214266777427614</v>
      </c>
      <c r="C8" s="76">
        <v>9.0773752996270183</v>
      </c>
      <c r="D8" s="85">
        <v>17.079708534080591</v>
      </c>
      <c r="E8" s="12"/>
      <c r="G8" s="67"/>
      <c r="H8" s="67"/>
      <c r="I8" s="71"/>
      <c r="J8" s="71"/>
      <c r="K8" s="71"/>
      <c r="L8" s="71"/>
      <c r="M8" s="67"/>
    </row>
    <row r="9" spans="1:15" ht="12.75">
      <c r="A9" s="59" t="s">
        <v>201</v>
      </c>
      <c r="B9" s="76">
        <v>31.098223554706355</v>
      </c>
      <c r="C9" s="71">
        <v>8.766752189627292</v>
      </c>
      <c r="D9" s="85">
        <v>15.266377938622792</v>
      </c>
      <c r="E9" s="12"/>
      <c r="G9" s="67"/>
      <c r="H9" s="67"/>
      <c r="I9" s="71"/>
      <c r="J9" s="71"/>
      <c r="K9" s="71"/>
      <c r="L9" s="71"/>
      <c r="M9" s="67"/>
    </row>
    <row r="10" spans="1:15" ht="12.75">
      <c r="A10" s="59" t="s">
        <v>215</v>
      </c>
      <c r="B10" s="71">
        <v>30.511116713952251</v>
      </c>
      <c r="C10" s="71">
        <v>8.9784030207809185</v>
      </c>
      <c r="D10" s="85">
        <v>16.245770011982934</v>
      </c>
      <c r="E10" s="12"/>
      <c r="G10" s="67"/>
      <c r="H10" s="67"/>
      <c r="I10" s="71"/>
      <c r="J10" s="71"/>
      <c r="K10" s="71"/>
      <c r="L10" s="71"/>
      <c r="M10" s="67"/>
    </row>
    <row r="11" spans="1:15" ht="12.75">
      <c r="A11" s="66" t="s">
        <v>223</v>
      </c>
      <c r="B11" s="76">
        <v>31.561882912975925</v>
      </c>
      <c r="C11" s="76">
        <v>8.7992691110232837</v>
      </c>
      <c r="D11" s="76">
        <v>17.4588510230524</v>
      </c>
      <c r="E11" s="12"/>
      <c r="G11" s="67"/>
      <c r="H11" s="67"/>
      <c r="I11" s="71"/>
      <c r="J11" s="71"/>
      <c r="K11" s="71"/>
      <c r="L11" s="71"/>
      <c r="M11" s="67"/>
    </row>
    <row r="12" spans="1:15" ht="12.75">
      <c r="A12" s="31"/>
      <c r="B12" s="42"/>
      <c r="C12" s="42"/>
      <c r="D12" s="18"/>
      <c r="E12" s="12"/>
      <c r="G12" s="67"/>
      <c r="H12" s="67"/>
      <c r="I12" s="71"/>
      <c r="J12" s="71"/>
      <c r="K12" s="71"/>
      <c r="L12" s="71"/>
      <c r="M12" s="67"/>
    </row>
    <row r="13" spans="1:15" ht="12.75">
      <c r="A13" s="59"/>
      <c r="B13" s="70"/>
      <c r="C13" s="70"/>
      <c r="D13" s="65"/>
      <c r="E13" s="12"/>
      <c r="G13" s="67"/>
      <c r="H13" s="67"/>
      <c r="I13" s="71"/>
      <c r="J13" s="71"/>
      <c r="K13" s="71"/>
      <c r="L13" s="71"/>
      <c r="M13" s="67"/>
    </row>
    <row r="14" spans="1:15" ht="12.75">
      <c r="A14" s="20"/>
      <c r="B14" s="19"/>
      <c r="C14" s="19"/>
      <c r="D14" s="9"/>
      <c r="E14" s="12"/>
      <c r="G14" s="67"/>
      <c r="H14" s="56"/>
      <c r="I14" s="58"/>
      <c r="J14" s="58"/>
      <c r="K14" s="58"/>
      <c r="L14" s="58"/>
      <c r="M14" s="56"/>
    </row>
    <row r="15" spans="1:15" ht="12.75">
      <c r="A15" s="45"/>
      <c r="B15" s="19"/>
      <c r="C15" s="19"/>
      <c r="D15" s="9"/>
      <c r="E15" s="12"/>
      <c r="G15" s="67"/>
      <c r="H15" s="67"/>
      <c r="I15" s="71"/>
      <c r="J15" s="71"/>
      <c r="K15" s="71"/>
      <c r="L15" s="71"/>
      <c r="M15" s="67"/>
    </row>
    <row r="16" spans="1:15">
      <c r="E16" s="1"/>
      <c r="G16" s="67"/>
      <c r="H16" s="67"/>
      <c r="I16" s="71"/>
      <c r="J16" s="71"/>
      <c r="K16" s="71"/>
      <c r="L16" s="71"/>
      <c r="M16" s="67"/>
    </row>
    <row r="17" spans="5:13" ht="12" customHeight="1">
      <c r="E17" s="30"/>
      <c r="F17" s="2"/>
      <c r="G17" s="67"/>
      <c r="H17" s="67"/>
      <c r="I17" s="71"/>
      <c r="J17" s="71"/>
      <c r="K17" s="71"/>
      <c r="L17" s="71"/>
      <c r="M17" s="67"/>
    </row>
    <row r="18" spans="5:13">
      <c r="E18" s="1"/>
      <c r="G18" s="67"/>
      <c r="H18" s="67"/>
      <c r="I18" s="71"/>
      <c r="J18" s="71"/>
      <c r="K18" s="71"/>
      <c r="L18" s="71"/>
      <c r="M18" s="67"/>
    </row>
    <row r="19" spans="5:13">
      <c r="E19" s="1"/>
      <c r="G19" s="67"/>
      <c r="H19" s="67"/>
      <c r="I19" s="71"/>
      <c r="J19" s="71"/>
      <c r="K19" s="71"/>
      <c r="L19" s="71"/>
      <c r="M19" s="67"/>
    </row>
    <row r="20" spans="5:13">
      <c r="G20" s="67"/>
      <c r="H20" s="67"/>
      <c r="I20" s="71"/>
      <c r="J20" s="71"/>
      <c r="K20" s="71"/>
      <c r="L20" s="71"/>
      <c r="M20" s="67"/>
    </row>
    <row r="21" spans="5:13">
      <c r="G21" s="67"/>
      <c r="H21" s="67"/>
      <c r="I21" s="71"/>
      <c r="J21" s="71"/>
      <c r="K21" s="71"/>
      <c r="L21" s="71"/>
      <c r="M21" s="67"/>
    </row>
    <row r="22" spans="5:13">
      <c r="G22" s="67"/>
      <c r="H22" s="67"/>
      <c r="I22" s="71"/>
      <c r="J22" s="71"/>
      <c r="K22" s="71"/>
      <c r="L22" s="71"/>
      <c r="M22" s="67"/>
    </row>
    <row r="23" spans="5:13">
      <c r="G23" s="67"/>
      <c r="H23" s="67"/>
      <c r="I23" s="71"/>
      <c r="J23" s="71"/>
      <c r="K23" s="71"/>
      <c r="L23" s="71"/>
      <c r="M23" s="67"/>
    </row>
    <row r="24" spans="5:13">
      <c r="G24" s="67"/>
      <c r="H24" s="67"/>
      <c r="I24" s="71"/>
      <c r="J24" s="71"/>
      <c r="K24" s="71"/>
      <c r="L24" s="71"/>
      <c r="M24" s="67"/>
    </row>
    <row r="25" spans="5:13">
      <c r="G25" s="67"/>
      <c r="H25" s="67"/>
      <c r="I25" s="71"/>
      <c r="J25" s="71"/>
      <c r="K25" s="71"/>
      <c r="L25" s="71"/>
      <c r="M25" s="67"/>
    </row>
    <row r="26" spans="5:13">
      <c r="G26" s="67"/>
      <c r="H26" s="67"/>
      <c r="I26" s="71"/>
      <c r="J26" s="71"/>
      <c r="K26" s="71"/>
      <c r="L26" s="71"/>
      <c r="M26" s="67"/>
    </row>
    <row r="27" spans="5:13">
      <c r="I27" s="1"/>
      <c r="J27" s="1"/>
      <c r="K27" s="1"/>
      <c r="L27" s="1"/>
    </row>
    <row r="28" spans="5:13" s="67" customFormat="1"/>
    <row r="29" spans="5:13" s="67" customFormat="1" ht="12.75">
      <c r="G29" s="56"/>
      <c r="H29" s="56"/>
      <c r="I29" s="56"/>
      <c r="J29" s="56"/>
      <c r="K29" s="56"/>
      <c r="L29" s="56"/>
    </row>
    <row r="30" spans="5:13" s="67" customFormat="1"/>
    <row r="31" spans="5:13" s="67" customFormat="1"/>
    <row r="32" spans="5:13" s="67" customFormat="1"/>
    <row r="33" spans="2:5" s="67" customFormat="1"/>
    <row r="34" spans="2:5" s="67" customFormat="1"/>
    <row r="35" spans="2:5" s="67" customFormat="1"/>
    <row r="36" spans="2:5" s="67" customFormat="1"/>
    <row r="37" spans="2:5" s="67" customFormat="1"/>
    <row r="43" spans="2:5">
      <c r="B43" s="1"/>
      <c r="C43" s="1"/>
      <c r="D43" s="1"/>
      <c r="E43" s="1"/>
    </row>
    <row r="44" spans="2:5">
      <c r="B44" s="1"/>
      <c r="C44" s="1"/>
      <c r="D44" s="1"/>
      <c r="E44" s="1"/>
    </row>
    <row r="45" spans="2:5">
      <c r="B45" s="1"/>
      <c r="C45" s="1"/>
      <c r="D45" s="1"/>
      <c r="E45" s="1"/>
    </row>
    <row r="46" spans="2:5">
      <c r="B46" s="1"/>
      <c r="C46" s="1"/>
      <c r="D46" s="1"/>
      <c r="E46" s="1"/>
    </row>
    <row r="47" spans="2:5">
      <c r="B47" s="1"/>
      <c r="C47" s="1"/>
      <c r="D47" s="1"/>
      <c r="E47" s="1"/>
    </row>
    <row r="48" spans="2:5">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sheetData>
  <mergeCells count="1">
    <mergeCell ref="H5:L5"/>
  </mergeCells>
  <phoneticPr fontId="0" type="noConversion"/>
  <printOptions horizontalCentered="1"/>
  <pageMargins left="0.78740157480314965" right="0.59055118110236227" top="0.78740157480314965" bottom="0.59055118110236227"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7" tint="0.39997558519241921"/>
  </sheetPr>
  <dimension ref="A1:N29"/>
  <sheetViews>
    <sheetView showGridLines="0" workbookViewId="0">
      <selection activeCell="I4" sqref="I4"/>
    </sheetView>
  </sheetViews>
  <sheetFormatPr baseColWidth="10" defaultRowHeight="12.75"/>
  <cols>
    <col min="1" max="1" width="5.5703125" style="326" customWidth="1"/>
    <col min="2" max="2" width="17.7109375" style="328" customWidth="1"/>
    <col min="3" max="3" width="12.140625" style="328" customWidth="1"/>
    <col min="4" max="4" width="8.28515625" style="328" customWidth="1"/>
    <col min="5" max="5" width="11" style="328" customWidth="1"/>
    <col min="6" max="6" width="7.5703125" style="328" customWidth="1"/>
    <col min="7" max="7" width="4.42578125" style="328" customWidth="1"/>
    <col min="8" max="8" width="7.5703125" style="328" customWidth="1"/>
    <col min="9" max="16384" width="11.42578125" style="328"/>
  </cols>
  <sheetData>
    <row r="1" spans="2:14">
      <c r="B1" s="327"/>
      <c r="C1" s="327"/>
      <c r="D1" s="327"/>
      <c r="E1" s="327"/>
      <c r="F1" s="327"/>
      <c r="G1" s="327"/>
    </row>
    <row r="2" spans="2:14" ht="17.25" customHeight="1">
      <c r="B2" s="1012" t="s">
        <v>350</v>
      </c>
      <c r="C2" s="1012"/>
      <c r="D2" s="1012"/>
      <c r="E2" s="1012"/>
      <c r="F2" s="1012"/>
      <c r="G2" s="329"/>
    </row>
    <row r="3" spans="2:14" ht="24.75" customHeight="1">
      <c r="B3" s="1083" t="s">
        <v>182</v>
      </c>
      <c r="C3" s="1083"/>
      <c r="D3" s="1083"/>
      <c r="E3" s="1083"/>
      <c r="F3" s="1083"/>
      <c r="G3" s="330"/>
    </row>
    <row r="4" spans="2:14" ht="12.75" customHeight="1">
      <c r="B4" s="1083" t="s">
        <v>425</v>
      </c>
      <c r="C4" s="1083"/>
      <c r="D4" s="1083"/>
      <c r="E4" s="1083"/>
      <c r="F4" s="1083"/>
      <c r="G4" s="330"/>
    </row>
    <row r="5" spans="2:14" s="326" customFormat="1" ht="12" customHeight="1">
      <c r="B5" s="331"/>
      <c r="C5" s="331"/>
      <c r="D5" s="331"/>
      <c r="E5" s="331"/>
      <c r="F5" s="331"/>
      <c r="G5" s="331"/>
    </row>
    <row r="6" spans="2:14" s="326" customFormat="1" ht="33" customHeight="1">
      <c r="B6" s="507" t="s">
        <v>360</v>
      </c>
      <c r="C6" s="1017" t="s">
        <v>91</v>
      </c>
      <c r="D6" s="1017"/>
      <c r="E6" s="1017" t="s">
        <v>82</v>
      </c>
      <c r="F6" s="1017"/>
      <c r="G6" s="411"/>
    </row>
    <row r="7" spans="2:14" s="326" customFormat="1" ht="6" customHeight="1">
      <c r="B7" s="551"/>
      <c r="C7" s="552"/>
      <c r="D7" s="552"/>
      <c r="E7" s="552"/>
      <c r="F7" s="552"/>
      <c r="G7" s="332"/>
    </row>
    <row r="8" spans="2:14" ht="14.25" customHeight="1">
      <c r="B8" s="552">
        <v>2008</v>
      </c>
      <c r="C8" s="553">
        <v>32.54203560549368</v>
      </c>
      <c r="D8" s="506"/>
      <c r="E8" s="554">
        <v>10.569918223115842</v>
      </c>
      <c r="F8" s="506"/>
      <c r="G8" s="333"/>
      <c r="I8" s="553"/>
      <c r="J8" s="506"/>
      <c r="K8" s="554"/>
      <c r="M8" s="451"/>
      <c r="N8" s="451"/>
    </row>
    <row r="9" spans="2:14" ht="14.25" customHeight="1">
      <c r="B9" s="552">
        <v>2009</v>
      </c>
      <c r="C9" s="553">
        <v>34.290271053878094</v>
      </c>
      <c r="D9" s="506"/>
      <c r="E9" s="554">
        <v>11.542609680788866</v>
      </c>
      <c r="F9" s="506"/>
      <c r="I9" s="553"/>
      <c r="J9" s="506"/>
      <c r="K9" s="554"/>
      <c r="M9" s="451"/>
      <c r="N9" s="451"/>
    </row>
    <row r="10" spans="2:14" ht="14.25" customHeight="1">
      <c r="B10" s="552">
        <v>2010</v>
      </c>
      <c r="C10" s="553">
        <v>35.850624879374983</v>
      </c>
      <c r="D10" s="506"/>
      <c r="E10" s="554">
        <v>12.937328883438534</v>
      </c>
      <c r="F10" s="506"/>
      <c r="G10" s="333"/>
      <c r="I10" s="553"/>
      <c r="J10" s="506"/>
      <c r="K10" s="554"/>
      <c r="M10" s="451"/>
      <c r="N10" s="451"/>
    </row>
    <row r="11" spans="2:14" ht="14.25" customHeight="1">
      <c r="B11" s="552">
        <v>2011</v>
      </c>
      <c r="C11" s="553">
        <v>35.745275505761384</v>
      </c>
      <c r="D11" s="555"/>
      <c r="E11" s="553">
        <v>13.122360395373613</v>
      </c>
      <c r="F11" s="506"/>
      <c r="G11" s="333"/>
      <c r="I11" s="553"/>
      <c r="J11" s="555"/>
      <c r="K11" s="553"/>
      <c r="M11" s="451"/>
      <c r="N11" s="451"/>
    </row>
    <row r="12" spans="2:14" ht="14.25" customHeight="1">
      <c r="B12" s="552">
        <v>2012</v>
      </c>
      <c r="C12" s="553">
        <v>36.796165258258831</v>
      </c>
      <c r="D12" s="555"/>
      <c r="E12" s="553">
        <v>14.029926449240172</v>
      </c>
      <c r="F12" s="506"/>
      <c r="G12" s="333"/>
      <c r="I12" s="553"/>
      <c r="J12" s="555"/>
      <c r="K12" s="553"/>
      <c r="M12" s="451"/>
      <c r="N12" s="451"/>
    </row>
    <row r="13" spans="2:14" ht="14.25" customHeight="1">
      <c r="B13" s="552">
        <v>2013</v>
      </c>
      <c r="C13" s="553">
        <v>38.910140594313681</v>
      </c>
      <c r="D13" s="555"/>
      <c r="E13" s="553">
        <v>15.263963283847962</v>
      </c>
      <c r="F13" s="506"/>
      <c r="G13" s="333"/>
      <c r="I13" s="553"/>
      <c r="J13" s="555"/>
      <c r="K13" s="553"/>
      <c r="M13" s="451"/>
      <c r="N13" s="451"/>
    </row>
    <row r="14" spans="2:14" ht="14.25" customHeight="1">
      <c r="B14" s="552">
        <v>2014</v>
      </c>
      <c r="C14" s="553">
        <v>39.374746219532639</v>
      </c>
      <c r="D14" s="555"/>
      <c r="E14" s="553">
        <v>15.715640335338721</v>
      </c>
      <c r="F14" s="506"/>
      <c r="G14" s="333"/>
      <c r="I14" s="553"/>
      <c r="J14" s="555"/>
      <c r="K14" s="553"/>
      <c r="M14" s="451"/>
      <c r="N14" s="451"/>
    </row>
    <row r="15" spans="2:14" ht="14.25" customHeight="1">
      <c r="B15" s="552">
        <v>2015</v>
      </c>
      <c r="C15" s="553">
        <v>39.391323334807197</v>
      </c>
      <c r="D15" s="555"/>
      <c r="E15" s="553">
        <v>16.444766649243871</v>
      </c>
      <c r="F15" s="506"/>
      <c r="G15" s="333"/>
      <c r="I15" s="553"/>
      <c r="J15" s="555"/>
      <c r="K15" s="553"/>
      <c r="M15" s="451"/>
      <c r="N15" s="451"/>
    </row>
    <row r="16" spans="2:14" ht="14.25" customHeight="1">
      <c r="B16" s="552">
        <v>2016</v>
      </c>
      <c r="C16" s="553">
        <v>40.519963440803458</v>
      </c>
      <c r="D16" s="555"/>
      <c r="E16" s="553">
        <v>17.396690058991325</v>
      </c>
      <c r="F16" s="506"/>
      <c r="G16" s="333"/>
      <c r="I16" s="553"/>
      <c r="J16" s="555"/>
      <c r="K16" s="553"/>
      <c r="M16" s="451"/>
      <c r="N16" s="451"/>
    </row>
    <row r="17" spans="2:14" ht="14.25" customHeight="1">
      <c r="B17" s="552">
        <v>2017</v>
      </c>
      <c r="C17" s="553">
        <v>39.661270487612015</v>
      </c>
      <c r="D17" s="555"/>
      <c r="E17" s="553">
        <v>17.870561974064881</v>
      </c>
      <c r="F17" s="506"/>
      <c r="G17" s="333"/>
      <c r="I17" s="553"/>
      <c r="J17" s="555"/>
      <c r="K17" s="553"/>
      <c r="M17" s="451"/>
      <c r="N17" s="451"/>
    </row>
    <row r="18" spans="2:14" ht="14.25" customHeight="1">
      <c r="B18" s="489">
        <v>2018</v>
      </c>
      <c r="C18" s="553">
        <v>39.552090838449999</v>
      </c>
      <c r="D18" s="555"/>
      <c r="E18" s="553">
        <v>18.693093166343399</v>
      </c>
      <c r="F18" s="506"/>
      <c r="G18" s="333"/>
      <c r="I18" s="553"/>
      <c r="J18" s="555"/>
      <c r="K18" s="553"/>
      <c r="M18" s="451"/>
      <c r="N18" s="451"/>
    </row>
    <row r="19" spans="2:14" ht="14.25" customHeight="1">
      <c r="B19" s="552">
        <v>2019</v>
      </c>
      <c r="C19" s="553">
        <v>39.258818814080023</v>
      </c>
      <c r="D19" s="555"/>
      <c r="E19" s="553">
        <v>20.316416576422</v>
      </c>
      <c r="F19" s="506"/>
      <c r="G19" s="333"/>
      <c r="I19" s="553"/>
      <c r="J19" s="555"/>
      <c r="K19" s="553"/>
      <c r="M19" s="451"/>
      <c r="N19" s="451"/>
    </row>
    <row r="20" spans="2:14" ht="14.25" customHeight="1">
      <c r="B20" s="489">
        <v>2020</v>
      </c>
      <c r="C20" s="553">
        <v>26.632968238761617</v>
      </c>
      <c r="D20" s="555"/>
      <c r="E20" s="553">
        <v>12.432005240247751</v>
      </c>
      <c r="F20" s="506"/>
      <c r="G20" s="333"/>
      <c r="I20" s="553"/>
      <c r="J20" s="555"/>
      <c r="K20" s="553"/>
      <c r="M20" s="451"/>
      <c r="N20" s="451"/>
    </row>
    <row r="21" spans="2:14" ht="14.25" customHeight="1">
      <c r="B21" s="489" t="s">
        <v>426</v>
      </c>
      <c r="C21" s="553">
        <v>27.814725521455824</v>
      </c>
      <c r="D21" s="555"/>
      <c r="E21" s="553">
        <v>13.516104100145574</v>
      </c>
      <c r="F21" s="506"/>
      <c r="G21" s="333"/>
      <c r="I21" s="553"/>
      <c r="J21" s="555"/>
      <c r="K21" s="553"/>
      <c r="M21" s="451"/>
      <c r="N21" s="451"/>
    </row>
    <row r="22" spans="2:14" s="326" customFormat="1" ht="7.5" customHeight="1">
      <c r="B22" s="335"/>
      <c r="C22" s="335"/>
      <c r="D22" s="336"/>
      <c r="E22" s="335"/>
      <c r="F22" s="337"/>
      <c r="G22" s="331"/>
    </row>
    <row r="23" spans="2:14" s="326" customFormat="1" ht="15.75" customHeight="1">
      <c r="B23" s="122" t="s">
        <v>362</v>
      </c>
      <c r="D23" s="715"/>
      <c r="F23" s="331"/>
      <c r="G23" s="331"/>
    </row>
    <row r="24" spans="2:14" s="326" customFormat="1" ht="14.25" customHeight="1">
      <c r="B24" s="1082" t="s">
        <v>408</v>
      </c>
      <c r="C24" s="1082"/>
      <c r="D24" s="1082"/>
      <c r="E24" s="1082"/>
      <c r="F24" s="1082"/>
      <c r="G24" s="1082"/>
      <c r="H24" s="1082"/>
    </row>
    <row r="25" spans="2:14" s="326" customFormat="1" ht="28.5" customHeight="1">
      <c r="B25" s="1081" t="s">
        <v>221</v>
      </c>
      <c r="C25" s="1081"/>
      <c r="D25" s="1081"/>
      <c r="E25" s="1081"/>
      <c r="F25" s="1081"/>
      <c r="G25" s="331"/>
    </row>
    <row r="26" spans="2:14">
      <c r="B26" s="331"/>
      <c r="C26" s="331"/>
      <c r="D26" s="331"/>
      <c r="E26" s="331"/>
      <c r="F26" s="326"/>
    </row>
    <row r="27" spans="2:14">
      <c r="C27" s="334"/>
    </row>
    <row r="29" spans="2:14">
      <c r="E29" s="338"/>
    </row>
  </sheetData>
  <mergeCells count="7">
    <mergeCell ref="B25:F25"/>
    <mergeCell ref="B2:F2"/>
    <mergeCell ref="B3:F3"/>
    <mergeCell ref="B4:F4"/>
    <mergeCell ref="C6:D6"/>
    <mergeCell ref="E6:F6"/>
    <mergeCell ref="B24:H24"/>
  </mergeCells>
  <printOptions verticalCentered="1"/>
  <pageMargins left="1.3779527559055118" right="0.39370078740157483" top="0.86614173228346458" bottom="0.98425196850393704" header="0" footer="0"/>
  <pageSetup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2:H14"/>
  <sheetViews>
    <sheetView showGridLines="0" workbookViewId="0">
      <selection activeCell="B8" sqref="B8"/>
    </sheetView>
  </sheetViews>
  <sheetFormatPr baseColWidth="10" defaultColWidth="11.42578125" defaultRowHeight="16.5"/>
  <cols>
    <col min="1" max="1" width="19.140625" style="644" customWidth="1"/>
    <col min="2" max="4" width="10" style="636" customWidth="1"/>
    <col min="5" max="5" width="1.7109375" style="636" customWidth="1"/>
    <col min="6" max="16384" width="11.42578125" style="636"/>
  </cols>
  <sheetData>
    <row r="2" spans="1:8" ht="39.75" customHeight="1">
      <c r="A2" s="1088" t="s">
        <v>430</v>
      </c>
      <c r="B2" s="1088"/>
      <c r="C2" s="1088"/>
      <c r="D2" s="1088"/>
      <c r="E2" s="1088"/>
      <c r="F2" s="1088"/>
      <c r="G2" s="1088"/>
      <c r="H2" s="1088"/>
    </row>
    <row r="3" spans="1:8" ht="16.5" customHeight="1">
      <c r="A3" s="1089" t="s">
        <v>180</v>
      </c>
      <c r="B3" s="1089"/>
      <c r="C3" s="1089"/>
      <c r="D3" s="1089"/>
      <c r="E3" s="1089"/>
      <c r="F3" s="1089"/>
      <c r="G3" s="1089"/>
      <c r="H3" s="1089"/>
    </row>
    <row r="5" spans="1:8">
      <c r="A5" s="1087" t="s">
        <v>365</v>
      </c>
      <c r="B5" s="1084">
        <v>2020</v>
      </c>
      <c r="C5" s="1085"/>
      <c r="D5" s="1086"/>
      <c r="F5" s="1084" t="s">
        <v>426</v>
      </c>
      <c r="G5" s="1085"/>
      <c r="H5" s="1086"/>
    </row>
    <row r="6" spans="1:8">
      <c r="A6" s="1087"/>
      <c r="B6" s="637" t="s">
        <v>7</v>
      </c>
      <c r="C6" s="637" t="s">
        <v>353</v>
      </c>
      <c r="D6" s="637" t="s">
        <v>351</v>
      </c>
      <c r="F6" s="637" t="s">
        <v>7</v>
      </c>
      <c r="G6" s="637" t="s">
        <v>353</v>
      </c>
      <c r="H6" s="637" t="s">
        <v>351</v>
      </c>
    </row>
    <row r="8" spans="1:8">
      <c r="A8" s="638" t="s">
        <v>7</v>
      </c>
      <c r="B8" s="639">
        <v>1271.2802793616056</v>
      </c>
      <c r="C8" s="639">
        <v>1205.8278478173017</v>
      </c>
      <c r="D8" s="639">
        <v>65.452431544303892</v>
      </c>
      <c r="F8" s="639">
        <v>1326.5359436574217</v>
      </c>
      <c r="G8" s="639">
        <v>1259.6871012096626</v>
      </c>
      <c r="H8" s="639">
        <v>66.848842447759722</v>
      </c>
    </row>
    <row r="9" spans="1:8">
      <c r="A9" s="640" t="s">
        <v>10</v>
      </c>
      <c r="B9" s="641">
        <v>791.83672309756275</v>
      </c>
      <c r="C9" s="641">
        <v>741.2186873528957</v>
      </c>
      <c r="D9" s="641">
        <v>50.618035744667054</v>
      </c>
      <c r="F9" s="641">
        <v>819.04407837228325</v>
      </c>
      <c r="G9" s="641">
        <v>762.82122340196781</v>
      </c>
      <c r="H9" s="641">
        <v>56.222854970315687</v>
      </c>
    </row>
    <row r="10" spans="1:8">
      <c r="A10" s="640" t="s">
        <v>11</v>
      </c>
      <c r="B10" s="641">
        <v>479.44355626404285</v>
      </c>
      <c r="C10" s="641">
        <v>464.60916046440599</v>
      </c>
      <c r="D10" s="641">
        <v>14.834395799636841</v>
      </c>
      <c r="F10" s="641">
        <v>507.49186528513809</v>
      </c>
      <c r="G10" s="641">
        <v>496.86587780769406</v>
      </c>
      <c r="H10" s="641">
        <v>10.625987477444085</v>
      </c>
    </row>
    <row r="11" spans="1:8" ht="7.5" customHeight="1">
      <c r="A11" s="642"/>
      <c r="B11" s="643"/>
      <c r="C11" s="643"/>
      <c r="D11" s="643"/>
      <c r="E11" s="741"/>
      <c r="F11" s="741"/>
      <c r="G11" s="741"/>
      <c r="H11" s="741"/>
    </row>
    <row r="12" spans="1:8" ht="10.5" customHeight="1">
      <c r="A12" s="636"/>
    </row>
    <row r="13" spans="1:8">
      <c r="A13" s="122" t="s">
        <v>362</v>
      </c>
    </row>
    <row r="14" spans="1:8">
      <c r="A14" s="73" t="s">
        <v>218</v>
      </c>
    </row>
  </sheetData>
  <mergeCells count="5">
    <mergeCell ref="B5:D5"/>
    <mergeCell ref="A5:A6"/>
    <mergeCell ref="F5:H5"/>
    <mergeCell ref="A2:H2"/>
    <mergeCell ref="A3:H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D16"/>
  <sheetViews>
    <sheetView showGridLines="0" workbookViewId="0">
      <selection activeCell="G11" sqref="G11"/>
    </sheetView>
  </sheetViews>
  <sheetFormatPr baseColWidth="10" defaultColWidth="11.42578125" defaultRowHeight="16.5"/>
  <cols>
    <col min="1" max="1" width="4.42578125" style="645" customWidth="1"/>
    <col min="2" max="2" width="31.7109375" style="645" customWidth="1"/>
    <col min="3" max="3" width="16.85546875" style="645" customWidth="1"/>
    <col min="4" max="4" width="18.85546875" style="645" customWidth="1"/>
    <col min="5" max="16384" width="11.42578125" style="645"/>
  </cols>
  <sheetData>
    <row r="2" spans="2:4" ht="48.75" customHeight="1">
      <c r="B2" s="1090" t="s">
        <v>431</v>
      </c>
      <c r="C2" s="1090"/>
      <c r="D2" s="1090"/>
    </row>
    <row r="3" spans="2:4" ht="16.5" customHeight="1">
      <c r="B3" s="1091" t="s">
        <v>44</v>
      </c>
      <c r="C3" s="1091"/>
      <c r="D3" s="1091"/>
    </row>
    <row r="4" spans="2:4">
      <c r="B4" s="646"/>
    </row>
    <row r="5" spans="2:4" ht="36.75" customHeight="1">
      <c r="B5" s="637" t="s">
        <v>377</v>
      </c>
      <c r="C5" s="637">
        <v>2020</v>
      </c>
      <c r="D5" s="637" t="s">
        <v>426</v>
      </c>
    </row>
    <row r="6" spans="2:4">
      <c r="B6" s="647"/>
    </row>
    <row r="7" spans="2:4">
      <c r="B7" s="648" t="s">
        <v>7</v>
      </c>
      <c r="C7" s="655">
        <v>35.436344546069144</v>
      </c>
      <c r="D7" s="655">
        <v>34.364900898485743</v>
      </c>
    </row>
    <row r="8" spans="2:4">
      <c r="B8" s="650" t="s">
        <v>10</v>
      </c>
      <c r="C8" s="653">
        <v>47.398712090750145</v>
      </c>
      <c r="D8" s="653">
        <v>45.515090480248602</v>
      </c>
    </row>
    <row r="9" spans="2:4">
      <c r="B9" s="650" t="s">
        <v>11</v>
      </c>
      <c r="C9" s="653">
        <v>25.011179708127518</v>
      </c>
      <c r="D9" s="653">
        <v>24.627784278588109</v>
      </c>
    </row>
    <row r="10" spans="2:4">
      <c r="B10" s="650"/>
      <c r="C10" s="654"/>
      <c r="D10" s="654"/>
    </row>
    <row r="11" spans="2:4">
      <c r="B11" s="650" t="s">
        <v>353</v>
      </c>
      <c r="C11" s="653">
        <v>41.555022304739673</v>
      </c>
      <c r="D11" s="653">
        <v>40.105545639545817</v>
      </c>
    </row>
    <row r="12" spans="2:4">
      <c r="B12" s="650" t="s">
        <v>351</v>
      </c>
      <c r="C12" s="653">
        <v>9.5447604975228408</v>
      </c>
      <c r="D12" s="653">
        <v>9.294659472530121</v>
      </c>
    </row>
    <row r="13" spans="2:4" ht="10.5" customHeight="1">
      <c r="B13" s="652"/>
      <c r="C13" s="652"/>
      <c r="D13" s="652"/>
    </row>
    <row r="14" spans="2:4" ht="9.75" customHeight="1"/>
    <row r="15" spans="2:4" ht="15" customHeight="1">
      <c r="B15" s="122" t="s">
        <v>362</v>
      </c>
    </row>
    <row r="16" spans="2:4" ht="24" customHeight="1">
      <c r="B16" s="1092" t="s">
        <v>218</v>
      </c>
      <c r="C16" s="1092"/>
      <c r="D16" s="1092"/>
    </row>
  </sheetData>
  <mergeCells count="3">
    <mergeCell ref="B2:D2"/>
    <mergeCell ref="B3:D3"/>
    <mergeCell ref="B16:D16"/>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2:J18"/>
  <sheetViews>
    <sheetView workbookViewId="0">
      <selection activeCell="M13" sqref="M13"/>
    </sheetView>
  </sheetViews>
  <sheetFormatPr baseColWidth="10" defaultColWidth="11.42578125" defaultRowHeight="16.5"/>
  <cols>
    <col min="1" max="1" width="16.7109375" style="645" customWidth="1"/>
    <col min="2" max="5" width="10.85546875" style="645" customWidth="1"/>
    <col min="6" max="6" width="1.85546875" style="645" customWidth="1"/>
    <col min="7" max="16384" width="11.42578125" style="645"/>
  </cols>
  <sheetData>
    <row r="2" spans="1:10" ht="17.25" customHeight="1">
      <c r="A2" s="1090" t="s">
        <v>432</v>
      </c>
      <c r="B2" s="1090"/>
      <c r="C2" s="1090"/>
      <c r="D2" s="1090"/>
      <c r="E2" s="1090"/>
      <c r="F2" s="1090"/>
      <c r="G2" s="1090"/>
      <c r="H2" s="1090"/>
      <c r="I2" s="1090"/>
      <c r="J2" s="1090"/>
    </row>
    <row r="3" spans="1:10">
      <c r="A3" s="1093" t="s">
        <v>44</v>
      </c>
      <c r="B3" s="1093"/>
      <c r="C3" s="1093"/>
      <c r="D3" s="1093"/>
      <c r="E3" s="1093"/>
      <c r="F3" s="1093"/>
      <c r="G3" s="1093"/>
      <c r="H3" s="1093"/>
      <c r="I3" s="1093"/>
      <c r="J3" s="1093"/>
    </row>
    <row r="4" spans="1:10">
      <c r="A4" s="646"/>
      <c r="B4" s="646"/>
      <c r="C4" s="646"/>
    </row>
    <row r="5" spans="1:10">
      <c r="A5" s="1094" t="s">
        <v>378</v>
      </c>
      <c r="B5" s="1087">
        <v>2020</v>
      </c>
      <c r="C5" s="1087"/>
      <c r="D5" s="1087"/>
      <c r="E5" s="1087"/>
      <c r="G5" s="1087" t="s">
        <v>426</v>
      </c>
      <c r="H5" s="1087"/>
      <c r="I5" s="1087"/>
      <c r="J5" s="1087"/>
    </row>
    <row r="6" spans="1:10" ht="39" customHeight="1">
      <c r="A6" s="1095"/>
      <c r="B6" s="637" t="s">
        <v>277</v>
      </c>
      <c r="C6" s="637" t="s">
        <v>278</v>
      </c>
      <c r="D6" s="637" t="s">
        <v>282</v>
      </c>
      <c r="E6" s="637" t="s">
        <v>26</v>
      </c>
      <c r="G6" s="637" t="s">
        <v>277</v>
      </c>
      <c r="H6" s="637" t="s">
        <v>278</v>
      </c>
      <c r="I6" s="637" t="s">
        <v>282</v>
      </c>
      <c r="J6" s="637" t="s">
        <v>26</v>
      </c>
    </row>
    <row r="7" spans="1:10">
      <c r="A7" s="647"/>
    </row>
    <row r="8" spans="1:10">
      <c r="A8" s="648" t="s">
        <v>7</v>
      </c>
      <c r="B8" s="649">
        <v>9.87031446462872</v>
      </c>
      <c r="C8" s="649">
        <v>19.981545779734837</v>
      </c>
      <c r="D8" s="649">
        <v>3.2355317122031866</v>
      </c>
      <c r="E8" s="649">
        <v>2.348952589502403</v>
      </c>
      <c r="G8" s="649">
        <v>9.1944459947861645</v>
      </c>
      <c r="H8" s="649">
        <v>19.373202517690853</v>
      </c>
      <c r="I8" s="649">
        <v>3.3520262030317562</v>
      </c>
      <c r="J8" s="649">
        <v>2.4452261829770099</v>
      </c>
    </row>
    <row r="9" spans="1:10">
      <c r="A9" s="650" t="s">
        <v>10</v>
      </c>
      <c r="B9" s="651">
        <v>14.947217463842064</v>
      </c>
      <c r="C9" s="651">
        <v>26.156063129900165</v>
      </c>
      <c r="D9" s="651">
        <v>3.301477293416792</v>
      </c>
      <c r="E9" s="651">
        <v>2.9939542035911226</v>
      </c>
      <c r="G9" s="651">
        <v>14.15489809225677</v>
      </c>
      <c r="H9" s="651">
        <v>24.437648299965975</v>
      </c>
      <c r="I9" s="651">
        <v>3.6817784027828786</v>
      </c>
      <c r="J9" s="651">
        <v>3.2407656852430291</v>
      </c>
    </row>
    <row r="10" spans="1:10">
      <c r="A10" s="650" t="s">
        <v>11</v>
      </c>
      <c r="B10" s="651">
        <v>5.4458098307969909</v>
      </c>
      <c r="C10" s="651">
        <v>14.600473769551867</v>
      </c>
      <c r="D10" s="651">
        <v>3.1780603502911036</v>
      </c>
      <c r="E10" s="651">
        <v>1.7868357574875551</v>
      </c>
      <c r="G10" s="651">
        <v>4.8626361895532142</v>
      </c>
      <c r="H10" s="651">
        <v>14.950578235336204</v>
      </c>
      <c r="I10" s="651">
        <v>3.0640637786173532</v>
      </c>
      <c r="J10" s="651">
        <v>1.7505060750813377</v>
      </c>
    </row>
    <row r="11" spans="1:10">
      <c r="A11" s="650"/>
      <c r="B11" s="651"/>
      <c r="C11" s="651"/>
      <c r="D11" s="651"/>
      <c r="E11" s="651"/>
      <c r="G11" s="651"/>
      <c r="H11" s="651"/>
      <c r="I11" s="651"/>
      <c r="J11" s="651"/>
    </row>
    <row r="12" spans="1:10">
      <c r="A12" s="650" t="s">
        <v>353</v>
      </c>
      <c r="B12" s="651">
        <v>11.507935610189559</v>
      </c>
      <c r="C12" s="651">
        <v>23.423322998464283</v>
      </c>
      <c r="D12" s="651">
        <v>3.8028639856245454</v>
      </c>
      <c r="E12" s="651">
        <v>2.8208997104612878</v>
      </c>
      <c r="G12" s="651">
        <v>10.604021719727452</v>
      </c>
      <c r="H12" s="651">
        <v>22.639764594424253</v>
      </c>
      <c r="I12" s="651">
        <v>3.9486927142607842</v>
      </c>
      <c r="J12" s="651">
        <v>2.9130666111333756</v>
      </c>
    </row>
    <row r="13" spans="1:10">
      <c r="A13" s="650" t="s">
        <v>351</v>
      </c>
      <c r="B13" s="651">
        <v>2.9406137674673145</v>
      </c>
      <c r="C13" s="651">
        <v>5.4174409764009983</v>
      </c>
      <c r="D13" s="651">
        <v>0.83482819093560479</v>
      </c>
      <c r="E13" s="651">
        <v>0.3518775627189239</v>
      </c>
      <c r="G13" s="651">
        <v>3.0386211133602274</v>
      </c>
      <c r="H13" s="651">
        <v>5.1076446247189695</v>
      </c>
      <c r="I13" s="651">
        <v>0.74629563407614941</v>
      </c>
      <c r="J13" s="651">
        <v>0.40209810037478561</v>
      </c>
    </row>
    <row r="14" spans="1:10">
      <c r="A14" s="652"/>
      <c r="B14" s="652"/>
      <c r="C14" s="652"/>
      <c r="D14" s="652"/>
      <c r="E14" s="652"/>
      <c r="F14" s="652"/>
      <c r="G14" s="652"/>
      <c r="H14" s="652"/>
      <c r="I14" s="652"/>
      <c r="J14" s="652"/>
    </row>
    <row r="16" spans="1:10" ht="12.75" customHeight="1">
      <c r="A16" s="1056" t="s">
        <v>281</v>
      </c>
      <c r="B16" s="1056"/>
      <c r="C16" s="1056"/>
      <c r="D16" s="1056"/>
      <c r="E16" s="1056"/>
      <c r="F16" s="57"/>
    </row>
    <row r="17" spans="1:1" ht="12.75" customHeight="1">
      <c r="A17" s="122" t="s">
        <v>362</v>
      </c>
    </row>
    <row r="18" spans="1:1" ht="12.75" customHeight="1">
      <c r="A18" s="73" t="s">
        <v>218</v>
      </c>
    </row>
  </sheetData>
  <mergeCells count="6">
    <mergeCell ref="G5:J5"/>
    <mergeCell ref="A2:J2"/>
    <mergeCell ref="A3:J3"/>
    <mergeCell ref="A16:E16"/>
    <mergeCell ref="B5:E5"/>
    <mergeCell ref="A5:A6"/>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2:H14"/>
  <sheetViews>
    <sheetView showGridLines="0" workbookViewId="0">
      <selection activeCell="K13" sqref="K13"/>
    </sheetView>
  </sheetViews>
  <sheetFormatPr baseColWidth="10" defaultColWidth="11.42578125" defaultRowHeight="16.5"/>
  <cols>
    <col min="1" max="1" width="23.85546875" style="644" customWidth="1"/>
    <col min="2" max="4" width="8.7109375" style="636" customWidth="1"/>
    <col min="5" max="5" width="1.85546875" style="636" customWidth="1"/>
    <col min="6" max="8" width="9.140625" style="636" customWidth="1"/>
    <col min="9" max="16384" width="11.42578125" style="636"/>
  </cols>
  <sheetData>
    <row r="2" spans="1:8" ht="16.5" customHeight="1">
      <c r="A2" s="1088" t="s">
        <v>433</v>
      </c>
      <c r="B2" s="1088"/>
      <c r="C2" s="1088"/>
      <c r="D2" s="1088"/>
      <c r="E2" s="1088"/>
      <c r="F2" s="1088"/>
      <c r="G2" s="1088"/>
      <c r="H2" s="1088"/>
    </row>
    <row r="3" spans="1:8">
      <c r="A3" s="1096" t="s">
        <v>180</v>
      </c>
      <c r="B3" s="1096"/>
      <c r="C3" s="1096"/>
      <c r="D3" s="1096"/>
      <c r="E3" s="1096"/>
      <c r="F3" s="1096"/>
      <c r="G3" s="1096"/>
      <c r="H3" s="1096"/>
    </row>
    <row r="4" spans="1:8" ht="12.75" customHeight="1"/>
    <row r="5" spans="1:8">
      <c r="A5" s="1087" t="s">
        <v>379</v>
      </c>
      <c r="B5" s="1087">
        <v>2020</v>
      </c>
      <c r="C5" s="1087"/>
      <c r="D5" s="1087"/>
      <c r="F5" s="1087" t="s">
        <v>426</v>
      </c>
      <c r="G5" s="1087"/>
      <c r="H5" s="1087"/>
    </row>
    <row r="6" spans="1:8">
      <c r="A6" s="1087"/>
      <c r="B6" s="637" t="s">
        <v>7</v>
      </c>
      <c r="C6" s="637" t="s">
        <v>10</v>
      </c>
      <c r="D6" s="637" t="s">
        <v>11</v>
      </c>
      <c r="F6" s="637" t="s">
        <v>7</v>
      </c>
      <c r="G6" s="637" t="s">
        <v>10</v>
      </c>
      <c r="H6" s="637" t="s">
        <v>11</v>
      </c>
    </row>
    <row r="7" spans="1:8" s="79" customFormat="1" ht="15.75">
      <c r="A7" s="673"/>
      <c r="B7" s="674"/>
      <c r="C7" s="674"/>
      <c r="D7" s="674"/>
    </row>
    <row r="8" spans="1:8" s="79" customFormat="1" ht="15.75">
      <c r="A8" s="607" t="s">
        <v>15</v>
      </c>
      <c r="B8" s="675">
        <v>3587.5040037181975</v>
      </c>
      <c r="C8" s="675">
        <v>1670.5870015655755</v>
      </c>
      <c r="D8" s="675">
        <v>1916.9170021526218</v>
      </c>
      <c r="F8" s="675">
        <v>3860.1477349695319</v>
      </c>
      <c r="G8" s="675">
        <v>1799.5000553227719</v>
      </c>
      <c r="H8" s="675">
        <v>2060.6476796467705</v>
      </c>
    </row>
    <row r="9" spans="1:8" s="79" customFormat="1" ht="15.75">
      <c r="A9" s="609" t="s">
        <v>12</v>
      </c>
      <c r="B9" s="679">
        <v>1730.3881810892522</v>
      </c>
      <c r="C9" s="679">
        <v>1002.8357647329569</v>
      </c>
      <c r="D9" s="679">
        <v>727.55241635629534</v>
      </c>
      <c r="F9" s="679">
        <v>1947.3773906475035</v>
      </c>
      <c r="G9" s="679">
        <v>1106.7410623988642</v>
      </c>
      <c r="H9" s="679">
        <v>840.6363282486235</v>
      </c>
    </row>
    <row r="10" spans="1:8" s="79" customFormat="1" ht="15.75">
      <c r="A10" s="609" t="s">
        <v>380</v>
      </c>
      <c r="B10" s="678">
        <v>1857.1158226289451</v>
      </c>
      <c r="C10" s="678">
        <v>667.7512368326187</v>
      </c>
      <c r="D10" s="678">
        <v>1189.3645857963263</v>
      </c>
      <c r="F10" s="678">
        <v>1912.7703443220435</v>
      </c>
      <c r="G10" s="678">
        <v>692.75899292389647</v>
      </c>
      <c r="H10" s="678">
        <v>1220.011351398135</v>
      </c>
    </row>
    <row r="11" spans="1:8" s="79" customFormat="1" ht="15.75">
      <c r="A11" s="615"/>
      <c r="B11" s="676"/>
      <c r="C11" s="676"/>
      <c r="D11" s="676"/>
      <c r="E11" s="625"/>
      <c r="F11" s="625"/>
      <c r="G11" s="625"/>
      <c r="H11" s="625"/>
    </row>
    <row r="12" spans="1:8" s="79" customFormat="1" ht="15.75">
      <c r="A12" s="609"/>
      <c r="B12" s="675"/>
      <c r="C12" s="675"/>
      <c r="D12" s="675"/>
    </row>
    <row r="13" spans="1:8" ht="14.25" customHeight="1">
      <c r="A13" s="122" t="s">
        <v>362</v>
      </c>
    </row>
    <row r="14" spans="1:8" ht="14.25" customHeight="1">
      <c r="A14" s="677" t="s">
        <v>218</v>
      </c>
    </row>
  </sheetData>
  <mergeCells count="5">
    <mergeCell ref="A5:A6"/>
    <mergeCell ref="B5:D5"/>
    <mergeCell ref="F5:H5"/>
    <mergeCell ref="A2:H2"/>
    <mergeCell ref="A3:H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1:Q35"/>
  <sheetViews>
    <sheetView showGridLines="0" topLeftCell="A10" workbookViewId="0">
      <selection activeCell="M16" sqref="M16"/>
    </sheetView>
  </sheetViews>
  <sheetFormatPr baseColWidth="10" defaultColWidth="11.42578125" defaultRowHeight="12.75"/>
  <cols>
    <col min="1" max="1" width="10" style="114" customWidth="1"/>
    <col min="2" max="2" width="33.140625" style="114" customWidth="1"/>
    <col min="3" max="5" width="10.7109375" style="114" customWidth="1"/>
    <col min="6" max="6" width="3" style="114" customWidth="1"/>
    <col min="7" max="16384" width="11.42578125" style="114"/>
  </cols>
  <sheetData>
    <row r="1" spans="2:9">
      <c r="B1" s="116"/>
      <c r="C1" s="116"/>
      <c r="D1" s="116"/>
      <c r="E1" s="116"/>
    </row>
    <row r="2" spans="2:9" ht="46.5" customHeight="1">
      <c r="B2" s="1097" t="s">
        <v>434</v>
      </c>
      <c r="C2" s="1097"/>
      <c r="D2" s="1097"/>
      <c r="E2" s="1097"/>
      <c r="F2" s="1097"/>
      <c r="G2" s="1097"/>
      <c r="H2" s="1097"/>
      <c r="I2" s="1097"/>
    </row>
    <row r="3" spans="2:9" s="113" customFormat="1" ht="18.75" customHeight="1">
      <c r="B3" s="1098" t="s">
        <v>422</v>
      </c>
      <c r="C3" s="1098"/>
      <c r="D3" s="1098"/>
      <c r="E3" s="1098"/>
      <c r="F3" s="1098"/>
      <c r="G3" s="1098"/>
      <c r="H3" s="1098"/>
      <c r="I3" s="1098"/>
    </row>
    <row r="4" spans="2:9" s="113" customFormat="1" ht="12" customHeight="1">
      <c r="B4" s="662"/>
      <c r="C4" s="662"/>
      <c r="D4" s="662"/>
      <c r="E4" s="662"/>
    </row>
    <row r="5" spans="2:9" s="113" customFormat="1" ht="19.5" customHeight="1">
      <c r="B5" s="1099" t="s">
        <v>376</v>
      </c>
      <c r="C5" s="1099">
        <v>2020</v>
      </c>
      <c r="D5" s="1099"/>
      <c r="E5" s="1099"/>
      <c r="G5" s="1099" t="s">
        <v>426</v>
      </c>
      <c r="H5" s="1099"/>
      <c r="I5" s="1099"/>
    </row>
    <row r="6" spans="2:9" s="113" customFormat="1" ht="40.5" customHeight="1">
      <c r="B6" s="1099"/>
      <c r="C6" s="663" t="s">
        <v>7</v>
      </c>
      <c r="D6" s="663" t="s">
        <v>10</v>
      </c>
      <c r="E6" s="663" t="s">
        <v>11</v>
      </c>
      <c r="G6" s="663" t="s">
        <v>7</v>
      </c>
      <c r="H6" s="663" t="s">
        <v>10</v>
      </c>
      <c r="I6" s="663" t="s">
        <v>11</v>
      </c>
    </row>
    <row r="7" spans="2:9" ht="6" customHeight="1">
      <c r="B7" s="664"/>
      <c r="C7" s="665"/>
      <c r="D7" s="665"/>
      <c r="E7" s="665"/>
    </row>
    <row r="8" spans="2:9" ht="13.5" customHeight="1">
      <c r="B8" s="666"/>
      <c r="C8" s="666"/>
      <c r="D8" s="666"/>
      <c r="E8" s="666"/>
    </row>
    <row r="9" spans="2:9" ht="16.5" customHeight="1">
      <c r="B9" s="666" t="s">
        <v>7</v>
      </c>
      <c r="C9" s="667">
        <v>100</v>
      </c>
      <c r="D9" s="667">
        <v>100</v>
      </c>
      <c r="E9" s="667">
        <v>100</v>
      </c>
      <c r="G9" s="667">
        <v>100</v>
      </c>
      <c r="H9" s="667">
        <v>100</v>
      </c>
      <c r="I9" s="667">
        <v>100</v>
      </c>
    </row>
    <row r="10" spans="2:9" ht="16.5" customHeight="1">
      <c r="B10" s="664"/>
      <c r="C10" s="664"/>
      <c r="D10" s="664"/>
      <c r="E10" s="664"/>
    </row>
    <row r="11" spans="2:9" ht="16.5" customHeight="1">
      <c r="B11" s="671" t="s">
        <v>374</v>
      </c>
      <c r="C11" s="669">
        <v>23.685363492661011</v>
      </c>
      <c r="D11" s="669">
        <v>26.302480174969624</v>
      </c>
      <c r="E11" s="669">
        <v>19.857283219660502</v>
      </c>
      <c r="G11" s="669">
        <v>18.98453973090081</v>
      </c>
      <c r="H11" s="669">
        <v>21.711234055681373</v>
      </c>
      <c r="I11" s="669">
        <v>15.288491270160584</v>
      </c>
    </row>
    <row r="12" spans="2:9" ht="16.5" customHeight="1">
      <c r="B12" s="671" t="s">
        <v>165</v>
      </c>
      <c r="C12" s="669">
        <v>8.7100686816251258</v>
      </c>
      <c r="D12" s="669">
        <v>9.6625113821456825</v>
      </c>
      <c r="E12" s="669">
        <v>7.3169221178235277</v>
      </c>
      <c r="G12" s="669">
        <v>8.2287646541301012</v>
      </c>
      <c r="H12" s="669">
        <v>8.6630808436017457</v>
      </c>
      <c r="I12" s="669">
        <v>7.6400467809961432</v>
      </c>
    </row>
    <row r="13" spans="2:9" ht="16.5" customHeight="1">
      <c r="B13" s="671" t="s">
        <v>166</v>
      </c>
      <c r="C13" s="669">
        <v>4.9908069992016646</v>
      </c>
      <c r="D13" s="669">
        <v>8.3426383898948409</v>
      </c>
      <c r="E13" s="669">
        <v>8.805286833965445E-2</v>
      </c>
      <c r="G13" s="669">
        <v>6.6939194479228581</v>
      </c>
      <c r="H13" s="669">
        <v>11.411876147117061</v>
      </c>
      <c r="I13" s="669">
        <v>0.29870439304176949</v>
      </c>
    </row>
    <row r="14" spans="2:9" ht="16.5" customHeight="1">
      <c r="B14" s="671" t="s">
        <v>167</v>
      </c>
      <c r="C14" s="669">
        <v>23.189228277238303</v>
      </c>
      <c r="D14" s="669">
        <v>15.421322097046239</v>
      </c>
      <c r="E14" s="669">
        <v>34.551414996663105</v>
      </c>
      <c r="G14" s="669">
        <v>27.210266326070503</v>
      </c>
      <c r="H14" s="669">
        <v>19.062636194770434</v>
      </c>
      <c r="I14" s="669">
        <v>38.254421709309192</v>
      </c>
    </row>
    <row r="15" spans="2:9" ht="16.5" customHeight="1">
      <c r="B15" s="671" t="s">
        <v>375</v>
      </c>
      <c r="C15" s="669">
        <v>6.5220328323581658</v>
      </c>
      <c r="D15" s="669">
        <v>10.534908797279455</v>
      </c>
      <c r="E15" s="669">
        <v>0.65236281605522439</v>
      </c>
      <c r="G15" s="669">
        <v>7.5967660463837055</v>
      </c>
      <c r="H15" s="669">
        <v>13.041367070539742</v>
      </c>
      <c r="I15" s="669">
        <v>0.21658079723748069</v>
      </c>
    </row>
    <row r="16" spans="2:9" ht="16.5" customHeight="1">
      <c r="B16" s="671" t="s">
        <v>210</v>
      </c>
      <c r="C16" s="669">
        <v>6.1007763661099306</v>
      </c>
      <c r="D16" s="669">
        <v>2.4518702678982254</v>
      </c>
      <c r="E16" s="669">
        <v>11.438064362101679</v>
      </c>
      <c r="G16" s="669">
        <v>6.2195657869545489</v>
      </c>
      <c r="H16" s="669">
        <v>2.6752171202493935</v>
      </c>
      <c r="I16" s="669">
        <v>11.023948997366773</v>
      </c>
    </row>
    <row r="17" spans="2:17" ht="16.5" customHeight="1">
      <c r="B17" s="671" t="s">
        <v>211</v>
      </c>
      <c r="C17" s="669">
        <v>6.0982319476388653</v>
      </c>
      <c r="D17" s="669">
        <v>6.0780482487383196</v>
      </c>
      <c r="E17" s="669">
        <v>6.1277548268133621</v>
      </c>
      <c r="G17" s="669">
        <v>5.4093890139151153</v>
      </c>
      <c r="H17" s="669">
        <v>5.0665181868825142</v>
      </c>
      <c r="I17" s="669">
        <v>5.8741522185653157</v>
      </c>
    </row>
    <row r="18" spans="2:17" ht="16.5" customHeight="1">
      <c r="B18" s="671" t="s">
        <v>168</v>
      </c>
      <c r="C18" s="672">
        <v>20.703491403166936</v>
      </c>
      <c r="D18" s="672">
        <v>21.206220642027613</v>
      </c>
      <c r="E18" s="672">
        <v>19.968144792542947</v>
      </c>
      <c r="G18" s="672">
        <v>19.656788993722394</v>
      </c>
      <c r="H18" s="672">
        <v>18.368070381157711</v>
      </c>
      <c r="I18" s="672">
        <v>21.403653833322696</v>
      </c>
    </row>
    <row r="19" spans="2:17" ht="14.25" customHeight="1">
      <c r="B19" s="668"/>
      <c r="C19" s="670"/>
      <c r="D19" s="670"/>
      <c r="E19" s="670"/>
      <c r="F19" s="472"/>
      <c r="G19" s="472"/>
      <c r="H19" s="472"/>
      <c r="I19" s="472"/>
    </row>
    <row r="20" spans="2:17" ht="14.25" customHeight="1">
      <c r="B20" s="661"/>
      <c r="C20" s="297"/>
      <c r="D20" s="297"/>
      <c r="E20" s="297"/>
    </row>
    <row r="21" spans="2:17" s="113" customFormat="1" ht="41.25" customHeight="1">
      <c r="B21" s="980" t="s">
        <v>313</v>
      </c>
      <c r="C21" s="980"/>
      <c r="D21" s="980"/>
      <c r="E21" s="980"/>
      <c r="F21" s="980"/>
      <c r="G21" s="980"/>
      <c r="H21" s="980"/>
      <c r="I21" s="980"/>
      <c r="J21" s="146"/>
      <c r="K21" s="146"/>
      <c r="L21" s="146"/>
      <c r="M21" s="146"/>
      <c r="N21" s="146"/>
      <c r="O21" s="146"/>
      <c r="P21" s="146"/>
      <c r="Q21" s="146"/>
    </row>
    <row r="22" spans="2:17" ht="13.5" customHeight="1">
      <c r="B22" s="981" t="s">
        <v>209</v>
      </c>
      <c r="C22" s="981"/>
      <c r="D22" s="981"/>
      <c r="E22" s="981"/>
      <c r="F22" s="981"/>
      <c r="G22" s="981"/>
      <c r="H22" s="981"/>
      <c r="I22" s="981"/>
      <c r="J22" s="146"/>
      <c r="K22" s="146"/>
      <c r="L22" s="146"/>
      <c r="M22" s="146"/>
      <c r="N22" s="146"/>
      <c r="O22" s="146"/>
      <c r="P22" s="146"/>
      <c r="Q22" s="146"/>
    </row>
    <row r="23" spans="2:17">
      <c r="B23" s="122" t="s">
        <v>362</v>
      </c>
      <c r="C23" s="627"/>
      <c r="D23" s="627"/>
      <c r="E23" s="627"/>
      <c r="F23" s="627"/>
      <c r="G23" s="627"/>
      <c r="H23" s="627"/>
      <c r="I23" s="627"/>
      <c r="J23" s="627"/>
      <c r="K23" s="627"/>
      <c r="L23" s="627"/>
      <c r="M23" s="627"/>
      <c r="N23" s="627"/>
      <c r="O23" s="627"/>
      <c r="P23" s="627"/>
      <c r="Q23" s="627"/>
    </row>
    <row r="24" spans="2:17">
      <c r="B24" s="980" t="s">
        <v>218</v>
      </c>
      <c r="C24" s="980"/>
      <c r="D24" s="980"/>
      <c r="E24" s="980"/>
      <c r="F24" s="980"/>
      <c r="G24" s="980"/>
      <c r="H24" s="980"/>
      <c r="I24" s="980"/>
      <c r="J24" s="980"/>
      <c r="K24" s="980"/>
      <c r="L24" s="980"/>
      <c r="M24" s="980"/>
      <c r="N24" s="980"/>
      <c r="O24" s="980"/>
      <c r="P24" s="980"/>
      <c r="Q24" s="980"/>
    </row>
    <row r="31" spans="2:17" ht="13.5">
      <c r="C31" s="164"/>
      <c r="D31" s="164"/>
      <c r="E31" s="164"/>
    </row>
    <row r="32" spans="2:17" ht="13.5">
      <c r="C32" s="164"/>
      <c r="D32" s="164"/>
      <c r="E32" s="164"/>
    </row>
    <row r="33" spans="3:5" ht="13.5">
      <c r="C33" s="164"/>
      <c r="D33" s="164"/>
      <c r="E33" s="164"/>
    </row>
    <row r="34" spans="3:5" ht="13.5">
      <c r="C34" s="164"/>
      <c r="D34" s="164"/>
      <c r="E34" s="164"/>
    </row>
    <row r="35" spans="3:5" ht="13.5">
      <c r="C35" s="164"/>
      <c r="D35" s="164"/>
      <c r="E35" s="164"/>
    </row>
  </sheetData>
  <mergeCells count="8">
    <mergeCell ref="B2:I2"/>
    <mergeCell ref="B3:I3"/>
    <mergeCell ref="B24:Q24"/>
    <mergeCell ref="B5:B6"/>
    <mergeCell ref="C5:E5"/>
    <mergeCell ref="G5:I5"/>
    <mergeCell ref="B21:I21"/>
    <mergeCell ref="B22:I2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26"/>
  <sheetViews>
    <sheetView showGridLines="0" workbookViewId="0">
      <selection activeCell="L13" sqref="L13"/>
    </sheetView>
  </sheetViews>
  <sheetFormatPr baseColWidth="10" defaultRowHeight="12.75"/>
  <cols>
    <col min="1" max="1" width="26.42578125" style="79" customWidth="1"/>
    <col min="2" max="4" width="10" style="79" customWidth="1"/>
    <col min="5" max="7" width="9.5703125" style="79" customWidth="1"/>
    <col min="8" max="16384" width="11.42578125" style="79"/>
  </cols>
  <sheetData>
    <row r="1" spans="1:10" ht="15">
      <c r="A1" s="602"/>
      <c r="B1" s="602"/>
      <c r="C1" s="602"/>
      <c r="D1" s="602"/>
    </row>
    <row r="2" spans="1:10" ht="49.5" customHeight="1">
      <c r="A2" s="1105" t="s">
        <v>435</v>
      </c>
      <c r="B2" s="1105"/>
      <c r="C2" s="1105"/>
      <c r="D2" s="1105"/>
      <c r="E2" s="1105"/>
      <c r="F2" s="1105"/>
      <c r="G2" s="1105"/>
      <c r="H2" s="1105"/>
      <c r="I2" s="1105"/>
      <c r="J2" s="1105"/>
    </row>
    <row r="3" spans="1:10" ht="15">
      <c r="A3" s="603"/>
      <c r="B3" s="603"/>
      <c r="C3" s="603"/>
      <c r="D3" s="602"/>
    </row>
    <row r="4" spans="1:10" ht="16.5">
      <c r="A4" s="1100" t="s">
        <v>352</v>
      </c>
      <c r="B4" s="1102">
        <v>2019</v>
      </c>
      <c r="C4" s="1103"/>
      <c r="D4" s="1104"/>
      <c r="E4" s="1102">
        <v>2020</v>
      </c>
      <c r="F4" s="1103"/>
      <c r="G4" s="1104"/>
      <c r="H4" s="1102" t="s">
        <v>426</v>
      </c>
      <c r="I4" s="1103"/>
      <c r="J4" s="1104"/>
    </row>
    <row r="5" spans="1:10" ht="16.5">
      <c r="A5" s="1101"/>
      <c r="B5" s="604" t="s">
        <v>7</v>
      </c>
      <c r="C5" s="604" t="s">
        <v>10</v>
      </c>
      <c r="D5" s="604" t="s">
        <v>11</v>
      </c>
      <c r="E5" s="604" t="s">
        <v>7</v>
      </c>
      <c r="F5" s="604" t="s">
        <v>10</v>
      </c>
      <c r="G5" s="604" t="s">
        <v>11</v>
      </c>
      <c r="H5" s="604" t="s">
        <v>7</v>
      </c>
      <c r="I5" s="604" t="s">
        <v>10</v>
      </c>
      <c r="J5" s="604" t="s">
        <v>11</v>
      </c>
    </row>
    <row r="6" spans="1:10" ht="15.75">
      <c r="A6" s="605"/>
      <c r="B6" s="606"/>
      <c r="C6" s="606"/>
      <c r="D6" s="606"/>
    </row>
    <row r="7" spans="1:10" ht="15.75">
      <c r="A7" s="607" t="s">
        <v>15</v>
      </c>
      <c r="B7" s="608">
        <v>59.447219016929729</v>
      </c>
      <c r="C7" s="608">
        <v>56.049798238833361</v>
      </c>
      <c r="D7" s="608">
        <v>62.664892758716519</v>
      </c>
      <c r="E7" s="608">
        <v>55.778503288619397</v>
      </c>
      <c r="F7" s="608">
        <v>52.704950696400346</v>
      </c>
      <c r="G7" s="608">
        <v>59.041844132456006</v>
      </c>
      <c r="H7" s="608">
        <v>44.70691875823902</v>
      </c>
      <c r="I7" s="608">
        <v>39.316723551887854</v>
      </c>
      <c r="J7" s="608">
        <v>50.333691524198329</v>
      </c>
    </row>
    <row r="8" spans="1:10" ht="15.75">
      <c r="A8" s="605"/>
      <c r="B8" s="606"/>
      <c r="C8" s="606"/>
      <c r="D8" s="606"/>
      <c r="E8" s="606"/>
      <c r="F8" s="606"/>
      <c r="G8" s="606"/>
      <c r="H8" s="606"/>
      <c r="I8" s="606"/>
      <c r="J8" s="606"/>
    </row>
    <row r="9" spans="1:10" ht="15.75">
      <c r="A9" s="607" t="s">
        <v>352</v>
      </c>
      <c r="B9" s="608"/>
      <c r="C9" s="608"/>
      <c r="D9" s="608"/>
      <c r="E9" s="608"/>
      <c r="F9" s="608"/>
      <c r="G9" s="608"/>
      <c r="H9" s="608"/>
      <c r="I9" s="608"/>
      <c r="J9" s="608"/>
    </row>
    <row r="10" spans="1:10" ht="15.75">
      <c r="A10" s="609" t="s">
        <v>353</v>
      </c>
      <c r="B10" s="610">
        <v>58.335714174327499</v>
      </c>
      <c r="C10" s="610">
        <v>54.898206070525013</v>
      </c>
      <c r="D10" s="610">
        <v>61.561354708736005</v>
      </c>
      <c r="E10" s="610">
        <v>55.428882642580859</v>
      </c>
      <c r="F10" s="610">
        <v>52.404339922836456</v>
      </c>
      <c r="G10" s="610">
        <v>58.614448867144304</v>
      </c>
      <c r="H10" s="610">
        <v>43.853973401638001</v>
      </c>
      <c r="I10" s="610">
        <v>38.63252104266347</v>
      </c>
      <c r="J10" s="610">
        <v>49.171486702722518</v>
      </c>
    </row>
    <row r="11" spans="1:10" ht="15.75">
      <c r="A11" s="609" t="s">
        <v>351</v>
      </c>
      <c r="B11" s="611">
        <v>62.494088569219613</v>
      </c>
      <c r="C11" s="610">
        <v>59.151134611564345</v>
      </c>
      <c r="D11" s="610">
        <v>65.741514402639467</v>
      </c>
      <c r="E11" s="611">
        <v>56.875694448554398</v>
      </c>
      <c r="F11" s="610">
        <v>53.633282532870481</v>
      </c>
      <c r="G11" s="610">
        <v>60.40641786084673</v>
      </c>
      <c r="H11" s="611">
        <v>47.354595527455565</v>
      </c>
      <c r="I11" s="610">
        <v>41.338947836375439</v>
      </c>
      <c r="J11" s="610">
        <v>54.135999474055836</v>
      </c>
    </row>
    <row r="12" spans="1:10" ht="15.75">
      <c r="A12" s="609"/>
      <c r="B12" s="610"/>
      <c r="C12" s="610"/>
      <c r="D12" s="610"/>
      <c r="E12" s="610"/>
      <c r="F12" s="610"/>
      <c r="G12" s="610"/>
      <c r="H12" s="610"/>
      <c r="I12" s="610"/>
      <c r="J12" s="610"/>
    </row>
    <row r="13" spans="1:10" ht="15.75">
      <c r="A13" s="607" t="s">
        <v>354</v>
      </c>
      <c r="B13" s="608"/>
      <c r="C13" s="608"/>
      <c r="D13" s="608"/>
      <c r="E13" s="608"/>
      <c r="F13" s="608"/>
      <c r="G13" s="608"/>
      <c r="H13" s="608"/>
      <c r="I13" s="608"/>
      <c r="J13" s="608"/>
    </row>
    <row r="14" spans="1:10" ht="15.75">
      <c r="A14" s="609" t="s">
        <v>355</v>
      </c>
      <c r="B14" s="610">
        <v>16.900895922065423</v>
      </c>
      <c r="C14" s="610">
        <v>16.341980980379272</v>
      </c>
      <c r="D14" s="610">
        <v>17.430240401074386</v>
      </c>
      <c r="E14" s="610">
        <v>17.377704924832486</v>
      </c>
      <c r="F14" s="610">
        <v>16.656685529054624</v>
      </c>
      <c r="G14" s="610">
        <v>18.143246418866756</v>
      </c>
      <c r="H14" s="610">
        <v>16.016910228964303</v>
      </c>
      <c r="I14" s="610">
        <v>14.784713351219933</v>
      </c>
      <c r="J14" s="610">
        <v>17.303188660183782</v>
      </c>
    </row>
    <row r="15" spans="1:10" ht="15.75">
      <c r="A15" s="609" t="s">
        <v>356</v>
      </c>
      <c r="B15" s="611">
        <v>42.546323094864306</v>
      </c>
      <c r="C15" s="611">
        <v>39.707817258454092</v>
      </c>
      <c r="D15" s="611">
        <v>45.234652357642133</v>
      </c>
      <c r="E15" s="611">
        <v>38.400798363786912</v>
      </c>
      <c r="F15" s="611">
        <v>36.048265167345726</v>
      </c>
      <c r="G15" s="611">
        <v>40.898597713589254</v>
      </c>
      <c r="H15" s="611">
        <v>28.690008529274717</v>
      </c>
      <c r="I15" s="611">
        <v>24.532010200667919</v>
      </c>
      <c r="J15" s="611">
        <v>33.030502864014544</v>
      </c>
    </row>
    <row r="16" spans="1:10" ht="6.75" customHeight="1">
      <c r="A16" s="612"/>
      <c r="B16" s="612"/>
      <c r="C16" s="612"/>
      <c r="D16" s="613"/>
      <c r="E16" s="625"/>
      <c r="F16" s="625"/>
      <c r="G16" s="625"/>
      <c r="H16" s="625"/>
      <c r="I16" s="625"/>
      <c r="J16" s="625"/>
    </row>
    <row r="17" spans="1:4" ht="6" customHeight="1">
      <c r="A17" s="614"/>
      <c r="B17" s="614"/>
      <c r="C17" s="614"/>
      <c r="D17" s="602"/>
    </row>
    <row r="18" spans="1:4" ht="15">
      <c r="A18" s="56" t="s">
        <v>362</v>
      </c>
      <c r="B18" s="614"/>
      <c r="C18" s="614"/>
      <c r="D18" s="602"/>
    </row>
    <row r="19" spans="1:4" ht="15">
      <c r="A19" s="73" t="s">
        <v>218</v>
      </c>
      <c r="B19" s="614"/>
      <c r="C19" s="614"/>
      <c r="D19" s="602"/>
    </row>
    <row r="26" spans="1:4" ht="12.75" customHeight="1"/>
  </sheetData>
  <mergeCells count="5">
    <mergeCell ref="A4:A5"/>
    <mergeCell ref="B4:D4"/>
    <mergeCell ref="E4:G4"/>
    <mergeCell ref="H4:J4"/>
    <mergeCell ref="A2:J2"/>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K27"/>
  <sheetViews>
    <sheetView showGridLines="0" workbookViewId="0">
      <selection activeCell="I22" sqref="I22"/>
    </sheetView>
  </sheetViews>
  <sheetFormatPr baseColWidth="10" defaultRowHeight="12.75"/>
  <cols>
    <col min="1" max="1" width="5.42578125" customWidth="1"/>
    <col min="2" max="2" width="40.140625" customWidth="1"/>
    <col min="3" max="3" width="14.42578125" customWidth="1"/>
    <col min="4" max="5" width="12.140625" customWidth="1"/>
    <col min="6" max="6" width="13.5703125" customWidth="1"/>
    <col min="9" max="9" width="14.140625" customWidth="1"/>
  </cols>
  <sheetData>
    <row r="2" spans="2:11" ht="16.5" customHeight="1">
      <c r="B2" s="1107" t="s">
        <v>448</v>
      </c>
      <c r="C2" s="1107"/>
      <c r="D2" s="1107"/>
      <c r="E2" s="1107"/>
      <c r="F2" s="1107"/>
      <c r="G2" s="1107"/>
      <c r="H2" s="1107"/>
      <c r="I2" s="1107"/>
      <c r="J2" s="1107"/>
      <c r="K2" s="1107"/>
    </row>
    <row r="3" spans="2:11">
      <c r="B3" s="963" t="s">
        <v>44</v>
      </c>
      <c r="C3" s="963"/>
      <c r="D3" s="963"/>
      <c r="E3" s="963"/>
      <c r="F3" s="963"/>
      <c r="G3" s="963"/>
      <c r="H3" s="963"/>
      <c r="I3" s="963"/>
      <c r="J3" s="963"/>
      <c r="K3" s="963"/>
    </row>
    <row r="5" spans="2:11" ht="21.75" customHeight="1">
      <c r="B5" s="1106" t="s">
        <v>366</v>
      </c>
      <c r="C5" s="1106">
        <v>2019</v>
      </c>
      <c r="D5" s="1106"/>
      <c r="E5" s="1106"/>
      <c r="F5" s="1106">
        <v>2020</v>
      </c>
      <c r="G5" s="1106"/>
      <c r="H5" s="1106"/>
      <c r="I5" s="1106" t="s">
        <v>426</v>
      </c>
      <c r="J5" s="1106"/>
      <c r="K5" s="1106"/>
    </row>
    <row r="6" spans="2:11" ht="19.5" customHeight="1">
      <c r="B6" s="1106"/>
      <c r="C6" s="659" t="s">
        <v>248</v>
      </c>
      <c r="D6" s="659" t="s">
        <v>10</v>
      </c>
      <c r="E6" s="659" t="s">
        <v>11</v>
      </c>
      <c r="F6" s="659" t="s">
        <v>248</v>
      </c>
      <c r="G6" s="659" t="s">
        <v>10</v>
      </c>
      <c r="H6" s="659" t="s">
        <v>11</v>
      </c>
      <c r="I6" s="659" t="s">
        <v>248</v>
      </c>
      <c r="J6" s="659" t="s">
        <v>10</v>
      </c>
      <c r="K6" s="659" t="s">
        <v>11</v>
      </c>
    </row>
    <row r="8" spans="2:11">
      <c r="B8" s="464" t="s">
        <v>7</v>
      </c>
      <c r="C8" s="656">
        <v>100</v>
      </c>
      <c r="D8" s="656">
        <v>100</v>
      </c>
      <c r="E8" s="656">
        <v>100</v>
      </c>
      <c r="F8" s="656">
        <v>100</v>
      </c>
      <c r="G8" s="656">
        <v>100</v>
      </c>
      <c r="H8" s="656">
        <v>100</v>
      </c>
      <c r="I8" s="656">
        <v>100</v>
      </c>
      <c r="J8" s="656">
        <v>100</v>
      </c>
      <c r="K8" s="656">
        <v>100</v>
      </c>
    </row>
    <row r="10" spans="2:11">
      <c r="B10" t="s">
        <v>367</v>
      </c>
      <c r="C10" s="657">
        <v>32.040093138316017</v>
      </c>
      <c r="D10" s="657">
        <v>27.658430927350896</v>
      </c>
      <c r="E10" s="657">
        <v>35.751865349427298</v>
      </c>
      <c r="F10" s="657">
        <v>32.407566184625914</v>
      </c>
      <c r="G10" s="657">
        <v>29.969666659357628</v>
      </c>
      <c r="H10" s="657">
        <v>34.718189163552275</v>
      </c>
      <c r="I10" s="657">
        <v>33.489986419301168</v>
      </c>
      <c r="J10" s="657">
        <v>30.315506581806435</v>
      </c>
      <c r="K10" s="657">
        <v>36.078473442052065</v>
      </c>
    </row>
    <row r="11" spans="2:11">
      <c r="B11" t="s">
        <v>368</v>
      </c>
      <c r="C11" s="657">
        <v>13.296149482899553</v>
      </c>
      <c r="D11" s="657">
        <v>13.947807835637571</v>
      </c>
      <c r="E11" s="657">
        <v>12.744119853874643</v>
      </c>
      <c r="F11" s="657">
        <v>11.618035672672514</v>
      </c>
      <c r="G11" s="657">
        <v>12.005225401521912</v>
      </c>
      <c r="H11" s="657">
        <v>11.251060136802046</v>
      </c>
      <c r="I11" s="657">
        <v>11.738452620136664</v>
      </c>
      <c r="J11" s="657">
        <v>13.114764855230259</v>
      </c>
      <c r="K11" s="657">
        <v>10.616200615976902</v>
      </c>
    </row>
    <row r="12" spans="2:11">
      <c r="B12" t="s">
        <v>369</v>
      </c>
      <c r="C12" s="657">
        <v>0.68148082973287916</v>
      </c>
      <c r="D12" s="657">
        <v>1.1208546100455419</v>
      </c>
      <c r="E12" s="657">
        <v>0.30928066697860862</v>
      </c>
      <c r="F12" s="657">
        <v>0.60074514647043387</v>
      </c>
      <c r="G12" s="657">
        <v>0.82205236957647609</v>
      </c>
      <c r="H12" s="657">
        <v>0.3909918117611495</v>
      </c>
      <c r="I12" s="657">
        <v>1.0854996285962881</v>
      </c>
      <c r="J12" s="657">
        <v>1.1602332944766212</v>
      </c>
      <c r="K12" s="657">
        <v>1.0245614169217336</v>
      </c>
    </row>
    <row r="13" spans="2:11">
      <c r="B13" t="s">
        <v>370</v>
      </c>
      <c r="C13" s="657">
        <v>13.953788482700702</v>
      </c>
      <c r="D13" s="657">
        <v>18.222224344171256</v>
      </c>
      <c r="E13" s="657">
        <v>10.337932021682564</v>
      </c>
      <c r="F13" s="657">
        <v>16.284086759400232</v>
      </c>
      <c r="G13" s="657">
        <v>21.84075058872677</v>
      </c>
      <c r="H13" s="657">
        <v>11.017522244688367</v>
      </c>
      <c r="I13" s="657">
        <v>16.569722147540745</v>
      </c>
      <c r="J13" s="657">
        <v>23.080792090629711</v>
      </c>
      <c r="K13" s="657">
        <v>11.260562564025861</v>
      </c>
    </row>
    <row r="14" spans="2:11">
      <c r="B14" t="s">
        <v>371</v>
      </c>
      <c r="C14" s="657">
        <v>5.6074938656459805</v>
      </c>
      <c r="D14" s="657">
        <v>4.5438584422983475</v>
      </c>
      <c r="E14" s="657">
        <v>6.5085154910135223</v>
      </c>
      <c r="F14" s="657">
        <v>6.1867357776822738</v>
      </c>
      <c r="G14" s="657">
        <v>4.2864190510190427</v>
      </c>
      <c r="H14" s="657">
        <v>7.9878417914270274</v>
      </c>
      <c r="I14" s="657">
        <v>6.1789943374184002</v>
      </c>
      <c r="J14" s="657">
        <v>3.9557083026793718</v>
      </c>
      <c r="K14" s="657">
        <v>7.9918730902811363</v>
      </c>
    </row>
    <row r="15" spans="2:11">
      <c r="B15" t="s">
        <v>372</v>
      </c>
      <c r="C15" s="657">
        <v>1.151012680876853</v>
      </c>
      <c r="D15" s="657">
        <v>1.0459355669617996</v>
      </c>
      <c r="E15" s="657">
        <v>1.2400250904774008</v>
      </c>
      <c r="F15" s="657">
        <v>0.81200924086887749</v>
      </c>
      <c r="G15" s="657">
        <v>0.93728931051633846</v>
      </c>
      <c r="H15" s="657">
        <v>0.69326972567205547</v>
      </c>
      <c r="I15" s="657">
        <v>0.42331729482147945</v>
      </c>
      <c r="J15" s="657">
        <v>0.40750209718091862</v>
      </c>
      <c r="K15" s="657">
        <v>0.4362130875026316</v>
      </c>
    </row>
    <row r="16" spans="2:11">
      <c r="C16" s="658"/>
      <c r="D16" s="658"/>
      <c r="E16" s="658"/>
      <c r="F16" s="658"/>
      <c r="G16" s="658"/>
      <c r="H16" s="658"/>
      <c r="I16" s="658"/>
      <c r="J16" s="658"/>
      <c r="K16" s="658"/>
    </row>
    <row r="17" spans="2:11">
      <c r="B17" t="s">
        <v>373</v>
      </c>
      <c r="C17" s="657">
        <v>33.269981519828015</v>
      </c>
      <c r="D17" s="657">
        <v>33.460888273534586</v>
      </c>
      <c r="E17" s="657">
        <v>33.108261526545959</v>
      </c>
      <c r="F17" s="657">
        <v>32.09082121827975</v>
      </c>
      <c r="G17" s="657">
        <v>30.138596619281831</v>
      </c>
      <c r="H17" s="657">
        <v>33.941125126097077</v>
      </c>
      <c r="I17" s="657">
        <v>30.514027552185492</v>
      </c>
      <c r="J17" s="657">
        <v>27.965492777996758</v>
      </c>
      <c r="K17" s="657">
        <v>32.592115783239684</v>
      </c>
    </row>
    <row r="18" spans="2:11">
      <c r="B18" s="480"/>
      <c r="C18" s="480"/>
      <c r="D18" s="480"/>
      <c r="E18" s="480"/>
      <c r="F18" s="480"/>
      <c r="G18" s="480"/>
      <c r="H18" s="480"/>
      <c r="I18" s="480"/>
      <c r="J18" s="480"/>
      <c r="K18" s="480"/>
    </row>
    <row r="20" spans="2:11" ht="13.5">
      <c r="B20" s="56" t="s">
        <v>362</v>
      </c>
    </row>
    <row r="21" spans="2:11" ht="13.5">
      <c r="B21" s="73" t="s">
        <v>218</v>
      </c>
    </row>
    <row r="27" spans="2:11" ht="12.75" customHeight="1"/>
  </sheetData>
  <mergeCells count="6">
    <mergeCell ref="I5:K5"/>
    <mergeCell ref="B2:K2"/>
    <mergeCell ref="B3:K3"/>
    <mergeCell ref="B5:B6"/>
    <mergeCell ref="C5:E5"/>
    <mergeCell ref="F5:H5"/>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1:AA19"/>
  <sheetViews>
    <sheetView workbookViewId="0">
      <selection activeCell="N15" sqref="N15"/>
    </sheetView>
  </sheetViews>
  <sheetFormatPr baseColWidth="10" defaultColWidth="11.42578125" defaultRowHeight="11.25"/>
  <cols>
    <col min="1" max="1" width="10.7109375" style="140" customWidth="1"/>
    <col min="2" max="2" width="21.140625" style="140" customWidth="1"/>
    <col min="3" max="5" width="9.7109375" style="140" customWidth="1"/>
    <col min="6" max="6" width="1.85546875" style="140" customWidth="1"/>
    <col min="7" max="10" width="11.7109375" style="140" customWidth="1"/>
    <col min="11" max="12" width="4.7109375" style="140" customWidth="1"/>
    <col min="13" max="15" width="7.85546875" style="140" customWidth="1"/>
    <col min="16" max="16" width="11" style="140" customWidth="1"/>
    <col min="17" max="18" width="11" style="137" customWidth="1"/>
    <col min="19" max="20" width="11" style="140" customWidth="1"/>
    <col min="21" max="25" width="7" style="140" customWidth="1"/>
    <col min="26" max="26" width="7" style="137" customWidth="1"/>
    <col min="27" max="27" width="7" style="141" customWidth="1"/>
    <col min="28" max="28" width="7" style="140" customWidth="1"/>
    <col min="29" max="48" width="11.42578125" style="140"/>
    <col min="49" max="50" width="2.7109375" style="140" customWidth="1"/>
    <col min="51" max="58" width="8.85546875" style="140" customWidth="1"/>
    <col min="59" max="16384" width="11.42578125" style="140"/>
  </cols>
  <sheetData>
    <row r="1" spans="2:27" ht="18.75" customHeight="1">
      <c r="B1" s="866"/>
      <c r="C1" s="866"/>
      <c r="D1" s="866"/>
      <c r="E1" s="866"/>
    </row>
    <row r="2" spans="2:27" ht="27" customHeight="1">
      <c r="B2" s="1097" t="s">
        <v>436</v>
      </c>
      <c r="C2" s="1097"/>
      <c r="D2" s="1097"/>
      <c r="E2" s="1097"/>
      <c r="F2" s="1097"/>
      <c r="G2" s="1097"/>
      <c r="H2" s="1097"/>
      <c r="I2" s="1097"/>
    </row>
    <row r="3" spans="2:27" ht="18" customHeight="1">
      <c r="B3" s="1098" t="s">
        <v>44</v>
      </c>
      <c r="C3" s="1098"/>
      <c r="D3" s="1098"/>
      <c r="E3" s="1098"/>
      <c r="F3" s="1098"/>
      <c r="G3" s="1098"/>
      <c r="H3" s="1098"/>
      <c r="I3" s="1098"/>
    </row>
    <row r="4" spans="2:27" ht="9.75" customHeight="1">
      <c r="B4" s="1108"/>
      <c r="C4" s="1108"/>
      <c r="D4" s="1108"/>
      <c r="E4" s="1108"/>
      <c r="M4" s="364"/>
      <c r="N4" s="120"/>
      <c r="O4" s="120"/>
      <c r="P4" s="120"/>
      <c r="Q4" s="120"/>
      <c r="R4" s="120"/>
      <c r="S4" s="120"/>
      <c r="T4" s="120"/>
      <c r="U4" s="113"/>
    </row>
    <row r="5" spans="2:27" ht="15.75" customHeight="1">
      <c r="B5" s="1099" t="s">
        <v>381</v>
      </c>
      <c r="C5" s="1099">
        <v>2020</v>
      </c>
      <c r="D5" s="1099"/>
      <c r="E5" s="1099"/>
      <c r="G5" s="1099" t="s">
        <v>426</v>
      </c>
      <c r="H5" s="1099"/>
      <c r="I5" s="1099"/>
      <c r="M5" s="356"/>
      <c r="N5" s="356"/>
      <c r="O5" s="365"/>
      <c r="P5" s="120"/>
      <c r="Q5" s="120"/>
      <c r="R5" s="120"/>
      <c r="S5" s="120"/>
      <c r="T5" s="120"/>
      <c r="U5" s="113"/>
    </row>
    <row r="6" spans="2:27" ht="19.5" customHeight="1">
      <c r="B6" s="1099"/>
      <c r="C6" s="663" t="s">
        <v>7</v>
      </c>
      <c r="D6" s="663" t="s">
        <v>10</v>
      </c>
      <c r="E6" s="663" t="s">
        <v>11</v>
      </c>
      <c r="G6" s="663" t="s">
        <v>7</v>
      </c>
      <c r="H6" s="663" t="s">
        <v>10</v>
      </c>
      <c r="I6" s="663" t="s">
        <v>11</v>
      </c>
      <c r="M6" s="356"/>
      <c r="N6" s="356"/>
      <c r="O6" s="342"/>
      <c r="P6" s="342"/>
      <c r="Q6" s="342"/>
      <c r="R6" s="342"/>
      <c r="S6" s="342"/>
      <c r="T6" s="342"/>
      <c r="U6" s="113"/>
    </row>
    <row r="7" spans="2:27" ht="6.75" customHeight="1">
      <c r="B7" s="664"/>
      <c r="C7" s="665"/>
      <c r="D7" s="665"/>
      <c r="E7" s="665"/>
      <c r="M7" s="356"/>
      <c r="N7" s="356"/>
      <c r="O7" s="342"/>
      <c r="P7" s="342"/>
      <c r="Q7" s="342"/>
      <c r="R7" s="342"/>
      <c r="S7" s="342"/>
      <c r="T7" s="342"/>
      <c r="U7" s="113"/>
    </row>
    <row r="8" spans="2:27" ht="9" customHeight="1">
      <c r="B8" s="680"/>
      <c r="C8" s="681"/>
      <c r="D8" s="681"/>
      <c r="E8" s="681"/>
      <c r="Q8" s="140"/>
      <c r="R8" s="140"/>
      <c r="Z8" s="140"/>
      <c r="AA8" s="140"/>
    </row>
    <row r="9" spans="2:27" ht="17.25" customHeight="1">
      <c r="B9" s="666" t="s">
        <v>7</v>
      </c>
      <c r="C9" s="682">
        <v>100</v>
      </c>
      <c r="D9" s="682">
        <v>100</v>
      </c>
      <c r="E9" s="682">
        <v>100</v>
      </c>
      <c r="G9" s="682">
        <v>100</v>
      </c>
      <c r="H9" s="682">
        <v>100</v>
      </c>
      <c r="I9" s="682">
        <v>100</v>
      </c>
      <c r="Q9" s="140"/>
      <c r="R9" s="140"/>
      <c r="Z9" s="140"/>
      <c r="AA9" s="140"/>
    </row>
    <row r="10" spans="2:27" ht="16.5">
      <c r="B10" s="671"/>
      <c r="C10" s="683"/>
      <c r="D10" s="683"/>
      <c r="E10" s="683"/>
      <c r="Q10" s="140"/>
      <c r="R10" s="140"/>
      <c r="Z10" s="140"/>
      <c r="AA10" s="140"/>
    </row>
    <row r="11" spans="2:27" ht="17.25" customHeight="1">
      <c r="B11" s="664" t="s">
        <v>17</v>
      </c>
      <c r="C11" s="684">
        <v>48.903238904719657</v>
      </c>
      <c r="D11" s="684">
        <v>59.599471821681078</v>
      </c>
      <c r="E11" s="684">
        <v>27.671446016187257</v>
      </c>
      <c r="G11" s="684">
        <v>47.798064906759421</v>
      </c>
      <c r="H11" s="684">
        <v>58.212672076743075</v>
      </c>
      <c r="I11" s="684">
        <v>30.067476051193964</v>
      </c>
      <c r="Q11" s="140"/>
      <c r="R11" s="140"/>
      <c r="Z11" s="140"/>
      <c r="AA11" s="140"/>
    </row>
    <row r="12" spans="2:27" ht="17.25" customHeight="1">
      <c r="B12" s="671" t="s">
        <v>18</v>
      </c>
      <c r="C12" s="684">
        <v>23.557096645808457</v>
      </c>
      <c r="D12" s="684">
        <v>23.313260635729023</v>
      </c>
      <c r="E12" s="684">
        <v>24.041105895136148</v>
      </c>
      <c r="G12" s="684">
        <v>21.463307047641422</v>
      </c>
      <c r="H12" s="684">
        <v>21.837447522959302</v>
      </c>
      <c r="I12" s="684">
        <v>20.826342941956955</v>
      </c>
    </row>
    <row r="13" spans="2:27" ht="17.25" customHeight="1">
      <c r="B13" s="664" t="s">
        <v>19</v>
      </c>
      <c r="C13" s="684">
        <v>0.67054999989705466</v>
      </c>
      <c r="D13" s="684">
        <v>0.77338174892125389</v>
      </c>
      <c r="E13" s="684">
        <v>0.46643118399270067</v>
      </c>
      <c r="G13" s="684">
        <v>1.1400470272233896</v>
      </c>
      <c r="H13" s="684">
        <v>1.2722699729413927</v>
      </c>
      <c r="I13" s="684">
        <v>0.91494101510663461</v>
      </c>
    </row>
    <row r="14" spans="2:27" ht="17.25" customHeight="1">
      <c r="B14" s="671" t="s">
        <v>53</v>
      </c>
      <c r="C14" s="684">
        <v>21.910271510941932</v>
      </c>
      <c r="D14" s="684">
        <v>14.145956647535405</v>
      </c>
      <c r="E14" s="684">
        <v>37.322269957590528</v>
      </c>
      <c r="G14" s="684">
        <v>24.887237058920782</v>
      </c>
      <c r="H14" s="684">
        <v>16.154809025205296</v>
      </c>
      <c r="I14" s="684">
        <v>39.753961136894759</v>
      </c>
    </row>
    <row r="15" spans="2:27" ht="17.25" customHeight="1">
      <c r="B15" s="671" t="s">
        <v>83</v>
      </c>
      <c r="C15" s="684">
        <v>4.9588429386329009</v>
      </c>
      <c r="D15" s="684">
        <v>2.1679291461332379</v>
      </c>
      <c r="E15" s="684">
        <v>10.498746947093361</v>
      </c>
      <c r="G15" s="684">
        <v>4.7113439594536555</v>
      </c>
      <c r="H15" s="684">
        <v>2.522801402150002</v>
      </c>
      <c r="I15" s="684">
        <v>8.437278854847543</v>
      </c>
    </row>
    <row r="16" spans="2:27" ht="9" customHeight="1">
      <c r="B16" s="660"/>
      <c r="C16" s="590"/>
      <c r="D16" s="590"/>
      <c r="E16" s="590"/>
      <c r="F16" s="590"/>
      <c r="G16" s="590"/>
      <c r="H16" s="590"/>
      <c r="I16" s="590"/>
    </row>
    <row r="17" spans="2:27" ht="7.5" customHeight="1">
      <c r="B17" s="125"/>
    </row>
    <row r="18" spans="2:27" ht="12.75">
      <c r="B18" s="56" t="s">
        <v>362</v>
      </c>
      <c r="Q18" s="140"/>
      <c r="R18" s="140"/>
      <c r="Z18" s="140"/>
      <c r="AA18" s="140"/>
    </row>
    <row r="19" spans="2:27" ht="12.75" customHeight="1">
      <c r="B19" s="1109" t="s">
        <v>218</v>
      </c>
      <c r="C19" s="1109"/>
      <c r="D19" s="1109"/>
      <c r="E19" s="1109"/>
      <c r="F19" s="1109"/>
      <c r="G19" s="1109"/>
      <c r="H19" s="1109"/>
      <c r="I19" s="1109"/>
    </row>
  </sheetData>
  <mergeCells count="9">
    <mergeCell ref="B1:E1"/>
    <mergeCell ref="B4:C4"/>
    <mergeCell ref="D4:E4"/>
    <mergeCell ref="G5:I5"/>
    <mergeCell ref="B19:I19"/>
    <mergeCell ref="B2:I2"/>
    <mergeCell ref="B3:I3"/>
    <mergeCell ref="B5:B6"/>
    <mergeCell ref="C5:E5"/>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AA36"/>
  <sheetViews>
    <sheetView workbookViewId="0">
      <selection activeCell="N20" sqref="N20"/>
    </sheetView>
  </sheetViews>
  <sheetFormatPr baseColWidth="10" defaultColWidth="11.42578125" defaultRowHeight="11.25"/>
  <cols>
    <col min="1" max="1" width="10.7109375" style="140" customWidth="1"/>
    <col min="2" max="2" width="27" style="140" customWidth="1"/>
    <col min="3" max="5" width="14.85546875" style="140" customWidth="1"/>
    <col min="6" max="6" width="2.7109375" style="140" customWidth="1"/>
    <col min="7" max="9" width="16.5703125" style="140" customWidth="1"/>
    <col min="10" max="12" width="4.7109375" style="140" customWidth="1"/>
    <col min="13" max="15" width="7.85546875" style="140" customWidth="1"/>
    <col min="16" max="16" width="11" style="140" customWidth="1"/>
    <col min="17" max="18" width="11" style="137" customWidth="1"/>
    <col min="19" max="20" width="11" style="140" customWidth="1"/>
    <col min="21" max="25" width="7" style="140" customWidth="1"/>
    <col min="26" max="26" width="7" style="137" customWidth="1"/>
    <col min="27" max="27" width="7" style="141" customWidth="1"/>
    <col min="28" max="28" width="7" style="140" customWidth="1"/>
    <col min="29" max="48" width="11.42578125" style="140"/>
    <col min="49" max="50" width="2.7109375" style="140" customWidth="1"/>
    <col min="51" max="58" width="8.85546875" style="140" customWidth="1"/>
    <col min="59" max="16384" width="11.42578125" style="140"/>
  </cols>
  <sheetData>
    <row r="1" spans="2:27" ht="12.75">
      <c r="B1" s="866"/>
      <c r="C1" s="866"/>
      <c r="D1" s="866"/>
      <c r="E1" s="866"/>
    </row>
    <row r="2" spans="2:27" ht="19.5" customHeight="1">
      <c r="B2" s="1097" t="s">
        <v>437</v>
      </c>
      <c r="C2" s="1097"/>
      <c r="D2" s="1097"/>
      <c r="E2" s="1097"/>
      <c r="F2" s="1097"/>
      <c r="G2" s="1097"/>
      <c r="H2" s="1097"/>
      <c r="I2" s="1097"/>
    </row>
    <row r="3" spans="2:27" ht="16.5">
      <c r="B3" s="1098" t="s">
        <v>44</v>
      </c>
      <c r="C3" s="1098"/>
      <c r="D3" s="1098"/>
      <c r="E3" s="1098"/>
      <c r="F3" s="1098"/>
      <c r="G3" s="1098"/>
      <c r="H3" s="1098"/>
      <c r="I3" s="1098"/>
    </row>
    <row r="4" spans="2:27" ht="16.5">
      <c r="B4" s="1108"/>
      <c r="C4" s="1108"/>
      <c r="D4" s="1108"/>
      <c r="E4" s="1108"/>
      <c r="M4" s="364"/>
      <c r="N4" s="120"/>
      <c r="O4" s="120"/>
      <c r="P4" s="120"/>
      <c r="Q4" s="120"/>
      <c r="R4" s="120"/>
      <c r="S4" s="120"/>
      <c r="T4" s="120"/>
      <c r="U4" s="113"/>
    </row>
    <row r="5" spans="2:27" ht="20.25" customHeight="1">
      <c r="B5" s="1099" t="s">
        <v>385</v>
      </c>
      <c r="C5" s="1099">
        <v>2020</v>
      </c>
      <c r="D5" s="1099"/>
      <c r="E5" s="1099"/>
      <c r="G5" s="1099" t="s">
        <v>426</v>
      </c>
      <c r="H5" s="1099"/>
      <c r="I5" s="1099"/>
      <c r="M5" s="356"/>
      <c r="N5" s="356"/>
      <c r="O5" s="365"/>
      <c r="P5" s="120"/>
      <c r="Q5" s="120"/>
      <c r="R5" s="120"/>
      <c r="S5" s="120"/>
      <c r="T5" s="120"/>
      <c r="U5" s="113"/>
    </row>
    <row r="6" spans="2:27" ht="16.5">
      <c r="B6" s="1099"/>
      <c r="C6" s="663" t="s">
        <v>7</v>
      </c>
      <c r="D6" s="663" t="s">
        <v>10</v>
      </c>
      <c r="E6" s="663" t="s">
        <v>11</v>
      </c>
      <c r="G6" s="663" t="s">
        <v>7</v>
      </c>
      <c r="H6" s="663" t="s">
        <v>10</v>
      </c>
      <c r="I6" s="663" t="s">
        <v>11</v>
      </c>
      <c r="M6" s="356"/>
      <c r="N6" s="356"/>
      <c r="O6" s="342"/>
      <c r="P6" s="342"/>
      <c r="Q6" s="342"/>
      <c r="R6" s="342"/>
      <c r="S6" s="342"/>
      <c r="T6" s="342"/>
      <c r="U6" s="113"/>
    </row>
    <row r="7" spans="2:27" ht="16.5">
      <c r="B7" s="664"/>
      <c r="C7" s="665"/>
      <c r="D7" s="665"/>
      <c r="E7" s="665"/>
      <c r="M7" s="356"/>
      <c r="N7" s="356"/>
      <c r="O7" s="342"/>
      <c r="P7" s="342"/>
      <c r="Q7" s="342"/>
      <c r="R7" s="342"/>
      <c r="S7" s="342"/>
      <c r="T7" s="342"/>
      <c r="U7" s="113"/>
    </row>
    <row r="8" spans="2:27" ht="16.5">
      <c r="B8" s="680"/>
      <c r="C8" s="681"/>
      <c r="D8" s="681"/>
      <c r="E8" s="681"/>
      <c r="Q8" s="140"/>
      <c r="R8" s="140"/>
      <c r="Z8" s="140"/>
      <c r="AA8" s="140"/>
    </row>
    <row r="9" spans="2:27" ht="14.25" customHeight="1">
      <c r="B9" s="666" t="s">
        <v>7</v>
      </c>
      <c r="C9" s="689">
        <v>100</v>
      </c>
      <c r="D9" s="689">
        <v>100</v>
      </c>
      <c r="E9" s="689">
        <v>100</v>
      </c>
      <c r="G9" s="689">
        <v>100</v>
      </c>
      <c r="H9" s="689">
        <v>100</v>
      </c>
      <c r="I9" s="689">
        <v>100</v>
      </c>
      <c r="Q9" s="140"/>
      <c r="R9" s="140"/>
      <c r="Z9" s="140"/>
      <c r="AA9" s="140"/>
    </row>
    <row r="10" spans="2:27" ht="9.75" customHeight="1">
      <c r="B10" s="668"/>
      <c r="C10" s="690"/>
      <c r="D10" s="690"/>
      <c r="E10" s="690"/>
      <c r="Q10" s="140"/>
      <c r="R10" s="140"/>
      <c r="Z10" s="140"/>
      <c r="AA10" s="140"/>
    </row>
    <row r="11" spans="2:27" ht="14.25" customHeight="1">
      <c r="B11" s="664" t="s">
        <v>382</v>
      </c>
      <c r="C11" s="690">
        <v>13.904278022654692</v>
      </c>
      <c r="D11" s="690">
        <v>5.1033835154384084</v>
      </c>
      <c r="E11" s="690">
        <v>21.611514841130528</v>
      </c>
      <c r="G11" s="690">
        <v>12.449498618768594</v>
      </c>
      <c r="H11" s="690">
        <v>4.3167787617198936</v>
      </c>
      <c r="I11" s="690">
        <v>19.546258717991741</v>
      </c>
      <c r="Q11" s="140"/>
      <c r="R11" s="140"/>
      <c r="Z11" s="140"/>
      <c r="AA11" s="140"/>
    </row>
    <row r="12" spans="2:27" ht="14.25" customHeight="1">
      <c r="B12" s="671" t="s">
        <v>314</v>
      </c>
      <c r="C12" s="692">
        <v>41.143881444498092</v>
      </c>
      <c r="D12" s="692">
        <v>41.219961288127514</v>
      </c>
      <c r="E12" s="692">
        <v>41.077255788266918</v>
      </c>
      <c r="G12" s="692">
        <v>39.048881263372245</v>
      </c>
      <c r="H12" s="692">
        <v>38.839468669286411</v>
      </c>
      <c r="I12" s="692">
        <v>39.231618523243824</v>
      </c>
    </row>
    <row r="13" spans="2:27" ht="14.25" customHeight="1">
      <c r="B13" s="664" t="s">
        <v>69</v>
      </c>
      <c r="C13" s="692">
        <v>27.544074569063088</v>
      </c>
      <c r="D13" s="692">
        <v>32.804664754043458</v>
      </c>
      <c r="E13" s="692">
        <v>22.937200310162609</v>
      </c>
      <c r="G13" s="692">
        <v>28.885462025738629</v>
      </c>
      <c r="H13" s="692">
        <v>34.398209395240592</v>
      </c>
      <c r="I13" s="692">
        <v>24.074937839900141</v>
      </c>
    </row>
    <row r="14" spans="2:27" ht="14.25" customHeight="1">
      <c r="B14" s="671" t="s">
        <v>383</v>
      </c>
      <c r="C14" s="692">
        <v>7.2261896515018176</v>
      </c>
      <c r="D14" s="692">
        <v>7.4230496896471205</v>
      </c>
      <c r="E14" s="692">
        <v>7.0537927510690279</v>
      </c>
      <c r="G14" s="692">
        <v>7.2815050385105469</v>
      </c>
      <c r="H14" s="692">
        <v>7.4113868732520984</v>
      </c>
      <c r="I14" s="692">
        <v>7.1681677739041394</v>
      </c>
    </row>
    <row r="15" spans="2:27" ht="14.25" customHeight="1">
      <c r="B15" s="671" t="s">
        <v>384</v>
      </c>
      <c r="C15" s="692">
        <v>10.181576312282314</v>
      </c>
      <c r="D15" s="692">
        <v>13.448940752743496</v>
      </c>
      <c r="E15" s="692">
        <v>7.3202363093709142</v>
      </c>
      <c r="G15" s="692">
        <v>12.334653053610502</v>
      </c>
      <c r="H15" s="692">
        <v>15.034156300501142</v>
      </c>
      <c r="I15" s="692">
        <v>9.9790171449601317</v>
      </c>
    </row>
    <row r="16" spans="2:27" ht="9" customHeight="1">
      <c r="B16" s="668"/>
      <c r="C16" s="691"/>
      <c r="D16" s="691"/>
      <c r="E16" s="691"/>
      <c r="G16" s="691"/>
      <c r="H16" s="691"/>
      <c r="I16" s="691"/>
      <c r="Q16" s="140"/>
      <c r="R16" s="140"/>
      <c r="Z16" s="140"/>
      <c r="AA16" s="140"/>
    </row>
    <row r="17" spans="2:27" ht="14.25" customHeight="1">
      <c r="B17" s="666" t="s">
        <v>88</v>
      </c>
      <c r="C17" s="689">
        <v>100</v>
      </c>
      <c r="D17" s="689">
        <v>100</v>
      </c>
      <c r="E17" s="689">
        <v>100</v>
      </c>
      <c r="G17" s="689">
        <v>100</v>
      </c>
      <c r="H17" s="689">
        <v>100</v>
      </c>
      <c r="I17" s="689">
        <v>100</v>
      </c>
      <c r="Q17" s="140"/>
      <c r="R17" s="140"/>
      <c r="Z17" s="140"/>
      <c r="AA17" s="140"/>
    </row>
    <row r="18" spans="2:27" ht="6.75" customHeight="1">
      <c r="B18" s="668"/>
      <c r="C18" s="690"/>
      <c r="D18" s="690"/>
      <c r="E18" s="690"/>
      <c r="G18" s="690"/>
      <c r="H18" s="690"/>
      <c r="I18" s="690"/>
      <c r="Q18" s="140"/>
      <c r="R18" s="140"/>
      <c r="Z18" s="140"/>
      <c r="AA18" s="140"/>
    </row>
    <row r="19" spans="2:27" ht="14.25" customHeight="1">
      <c r="B19" s="664" t="s">
        <v>382</v>
      </c>
      <c r="C19" s="690">
        <v>10.190380846289644</v>
      </c>
      <c r="D19" s="690">
        <v>3.7385388073338488</v>
      </c>
      <c r="E19" s="690">
        <v>15.767202473906689</v>
      </c>
      <c r="G19" s="690">
        <v>8.2550236348643704</v>
      </c>
      <c r="H19" s="690">
        <v>2.6854881249492362</v>
      </c>
      <c r="I19" s="690">
        <v>12.998584041317155</v>
      </c>
      <c r="Q19" s="140"/>
      <c r="R19" s="140"/>
      <c r="Z19" s="140"/>
      <c r="AA19" s="140"/>
    </row>
    <row r="20" spans="2:27" ht="14.25" customHeight="1">
      <c r="B20" s="671" t="s">
        <v>314</v>
      </c>
      <c r="C20" s="692">
        <v>37.437857542035808</v>
      </c>
      <c r="D20" s="692">
        <v>34.520620466889653</v>
      </c>
      <c r="E20" s="692">
        <v>39.959449161193675</v>
      </c>
      <c r="G20" s="692">
        <v>34.827791601122605</v>
      </c>
      <c r="H20" s="692">
        <v>31.131726140343346</v>
      </c>
      <c r="I20" s="692">
        <v>37.975721935384122</v>
      </c>
      <c r="Q20" s="140"/>
      <c r="R20" s="140"/>
      <c r="Z20" s="140"/>
      <c r="AA20" s="140"/>
    </row>
    <row r="21" spans="2:27" ht="14.25" customHeight="1">
      <c r="B21" s="664" t="s">
        <v>69</v>
      </c>
      <c r="C21" s="692">
        <v>31.577060411591319</v>
      </c>
      <c r="D21" s="692">
        <v>36.853874743905898</v>
      </c>
      <c r="E21" s="692">
        <v>27.015905300277666</v>
      </c>
      <c r="G21" s="692">
        <v>33.21356474341183</v>
      </c>
      <c r="H21" s="692">
        <v>38.943704431134599</v>
      </c>
      <c r="I21" s="692">
        <v>28.33321813322528</v>
      </c>
      <c r="Q21" s="140"/>
      <c r="R21" s="140"/>
      <c r="Z21" s="140"/>
      <c r="AA21" s="140"/>
    </row>
    <row r="22" spans="2:27" ht="14.25" customHeight="1">
      <c r="B22" s="671" t="s">
        <v>383</v>
      </c>
      <c r="C22" s="692">
        <v>8.5934628286181667</v>
      </c>
      <c r="D22" s="692">
        <v>8.7482408165595</v>
      </c>
      <c r="E22" s="692">
        <v>8.4596763494361742</v>
      </c>
      <c r="G22" s="692">
        <v>8.7514701246658859</v>
      </c>
      <c r="H22" s="692">
        <v>8.8758725138275967</v>
      </c>
      <c r="I22" s="692">
        <v>8.6455168999049778</v>
      </c>
      <c r="Q22" s="140"/>
      <c r="R22" s="140"/>
      <c r="Z22" s="140"/>
      <c r="AA22" s="140"/>
    </row>
    <row r="23" spans="2:27" ht="14.25" customHeight="1">
      <c r="B23" s="671" t="s">
        <v>384</v>
      </c>
      <c r="C23" s="692">
        <v>12.20123837146506</v>
      </c>
      <c r="D23" s="692">
        <v>16.138725165311094</v>
      </c>
      <c r="E23" s="692">
        <v>8.7977667151857961</v>
      </c>
      <c r="G23" s="692">
        <v>14.95214989593577</v>
      </c>
      <c r="H23" s="692">
        <v>18.363208789745354</v>
      </c>
      <c r="I23" s="692">
        <v>12.046958990168275</v>
      </c>
      <c r="Q23" s="140"/>
      <c r="R23" s="140"/>
      <c r="Z23" s="140"/>
      <c r="AA23" s="140"/>
    </row>
    <row r="24" spans="2:27" ht="8.25" customHeight="1">
      <c r="B24" s="668"/>
      <c r="C24" s="691"/>
      <c r="D24" s="691"/>
      <c r="E24" s="691"/>
      <c r="G24" s="691"/>
      <c r="H24" s="691"/>
      <c r="I24" s="691"/>
      <c r="Q24" s="140"/>
      <c r="R24" s="140"/>
      <c r="Z24" s="140"/>
      <c r="AA24" s="140"/>
    </row>
    <row r="25" spans="2:27" ht="14.25" customHeight="1">
      <c r="B25" s="666" t="s">
        <v>61</v>
      </c>
      <c r="C25" s="689">
        <v>100</v>
      </c>
      <c r="D25" s="689">
        <v>100</v>
      </c>
      <c r="E25" s="689">
        <v>100</v>
      </c>
      <c r="G25" s="689">
        <v>100</v>
      </c>
      <c r="H25" s="689">
        <v>100</v>
      </c>
      <c r="I25" s="689">
        <v>100</v>
      </c>
      <c r="Q25" s="140"/>
      <c r="R25" s="140"/>
      <c r="Z25" s="140"/>
      <c r="AA25" s="140"/>
    </row>
    <row r="26" spans="2:27" ht="8.25" customHeight="1">
      <c r="B26" s="668"/>
      <c r="C26" s="683"/>
      <c r="D26" s="683"/>
      <c r="E26" s="683"/>
      <c r="G26" s="683"/>
      <c r="H26" s="683"/>
      <c r="I26" s="683"/>
      <c r="Q26" s="140"/>
      <c r="R26" s="140"/>
      <c r="Z26" s="140"/>
      <c r="AA26" s="140"/>
    </row>
    <row r="27" spans="2:27" ht="14.25" customHeight="1">
      <c r="B27" s="664" t="s">
        <v>382</v>
      </c>
      <c r="C27" s="690">
        <v>29.564073488987113</v>
      </c>
      <c r="D27" s="690">
        <v>10.655437384942458</v>
      </c>
      <c r="E27" s="690">
        <v>47.057985322551183</v>
      </c>
      <c r="G27" s="690">
        <v>30.356250526817409</v>
      </c>
      <c r="H27" s="690">
        <v>10.830748228088332</v>
      </c>
      <c r="I27" s="690">
        <v>49.247514526130267</v>
      </c>
      <c r="Q27" s="140"/>
      <c r="R27" s="140"/>
      <c r="Z27" s="140"/>
      <c r="AA27" s="140"/>
    </row>
    <row r="28" spans="2:27" ht="14.25" customHeight="1">
      <c r="B28" s="671" t="s">
        <v>314</v>
      </c>
      <c r="C28" s="692">
        <v>56.770478937619963</v>
      </c>
      <c r="D28" s="692">
        <v>68.472220031420846</v>
      </c>
      <c r="E28" s="692">
        <v>45.944249807833174</v>
      </c>
      <c r="G28" s="692">
        <v>57.069254648261747</v>
      </c>
      <c r="H28" s="692">
        <v>69.617552204148097</v>
      </c>
      <c r="I28" s="692">
        <v>44.928557920289919</v>
      </c>
      <c r="Q28" s="140"/>
      <c r="R28" s="140"/>
      <c r="Z28" s="140"/>
      <c r="AA28" s="140"/>
    </row>
    <row r="29" spans="2:27" ht="14.25" customHeight="1">
      <c r="B29" s="664" t="s">
        <v>69</v>
      </c>
      <c r="C29" s="692">
        <v>10.538829024160924</v>
      </c>
      <c r="D29" s="692">
        <v>16.332877261185363</v>
      </c>
      <c r="E29" s="692">
        <v>5.1782853836684559</v>
      </c>
      <c r="G29" s="692">
        <v>10.408236176179212</v>
      </c>
      <c r="H29" s="692">
        <v>16.247418110152289</v>
      </c>
      <c r="I29" s="692">
        <v>4.7587258195678865</v>
      </c>
      <c r="Q29" s="140"/>
      <c r="R29" s="140"/>
      <c r="Z29" s="140"/>
      <c r="AA29" s="140"/>
    </row>
    <row r="30" spans="2:27" ht="14.25" customHeight="1">
      <c r="B30" s="671" t="s">
        <v>383</v>
      </c>
      <c r="C30" s="692">
        <v>1.461027805744783</v>
      </c>
      <c r="D30" s="692">
        <v>2.0323026835469569</v>
      </c>
      <c r="E30" s="692">
        <v>0.93249511359235482</v>
      </c>
      <c r="G30" s="692">
        <v>1.0060354714524666</v>
      </c>
      <c r="H30" s="692">
        <v>1.5634928612269006</v>
      </c>
      <c r="I30" s="692">
        <v>0.46668572477360454</v>
      </c>
      <c r="Q30" s="140"/>
      <c r="R30" s="140"/>
      <c r="Z30" s="140"/>
      <c r="AA30" s="140"/>
    </row>
    <row r="31" spans="2:27" ht="14.25" customHeight="1">
      <c r="B31" s="671" t="s">
        <v>384</v>
      </c>
      <c r="C31" s="692">
        <v>1.6655907434872177</v>
      </c>
      <c r="D31" s="692">
        <v>2.507162638904374</v>
      </c>
      <c r="E31" s="692">
        <v>0.88698437235482586</v>
      </c>
      <c r="G31" s="692">
        <v>1.1602231772896103</v>
      </c>
      <c r="H31" s="692">
        <v>1.7407885963845848</v>
      </c>
      <c r="I31" s="692">
        <v>0.59851600923846293</v>
      </c>
      <c r="Q31" s="140"/>
      <c r="R31" s="140"/>
      <c r="Z31" s="140"/>
      <c r="AA31" s="140"/>
    </row>
    <row r="32" spans="2:27" ht="14.25" customHeight="1">
      <c r="B32" s="686"/>
      <c r="C32" s="687"/>
      <c r="D32" s="687"/>
      <c r="E32" s="687"/>
      <c r="F32" s="590"/>
      <c r="G32" s="590"/>
      <c r="H32" s="590"/>
      <c r="I32" s="590"/>
      <c r="Q32" s="140"/>
      <c r="R32" s="140"/>
      <c r="Z32" s="140"/>
      <c r="AA32" s="140"/>
    </row>
    <row r="33" spans="2:27" ht="14.25" customHeight="1">
      <c r="B33" s="668"/>
      <c r="C33" s="670"/>
      <c r="D33" s="670"/>
      <c r="E33" s="670"/>
      <c r="Q33" s="140"/>
      <c r="R33" s="140"/>
      <c r="Z33" s="140"/>
      <c r="AA33" s="140"/>
    </row>
    <row r="34" spans="2:27">
      <c r="B34" s="140" t="s">
        <v>386</v>
      </c>
      <c r="Q34" s="140"/>
      <c r="R34" s="140"/>
      <c r="Z34" s="140"/>
      <c r="AA34" s="140"/>
    </row>
    <row r="35" spans="2:27">
      <c r="B35" s="140" t="s">
        <v>362</v>
      </c>
      <c r="Q35" s="140"/>
      <c r="R35" s="140"/>
      <c r="Z35" s="140"/>
      <c r="AA35" s="140"/>
    </row>
    <row r="36" spans="2:27">
      <c r="B36" s="171" t="s">
        <v>218</v>
      </c>
    </row>
  </sheetData>
  <mergeCells count="8">
    <mergeCell ref="B1:E1"/>
    <mergeCell ref="B4:C4"/>
    <mergeCell ref="D4:E4"/>
    <mergeCell ref="G5:I5"/>
    <mergeCell ref="B2:I2"/>
    <mergeCell ref="B3:I3"/>
    <mergeCell ref="B5:B6"/>
    <mergeCell ref="C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8"/>
  </sheetPr>
  <dimension ref="A1:P51"/>
  <sheetViews>
    <sheetView workbookViewId="0">
      <selection activeCell="V15" sqref="V15"/>
    </sheetView>
  </sheetViews>
  <sheetFormatPr baseColWidth="10" defaultRowHeight="11.25"/>
  <cols>
    <col min="1" max="1" width="27" style="7" customWidth="1"/>
    <col min="2" max="2" width="11.5703125" style="7" customWidth="1"/>
    <col min="3" max="3" width="13.140625" style="7" customWidth="1"/>
    <col min="4" max="4" width="17.28515625" style="7" customWidth="1"/>
    <col min="5" max="5" width="10.42578125" style="7" customWidth="1"/>
    <col min="6" max="6" width="5.7109375" style="7" customWidth="1"/>
    <col min="7" max="7" width="6.42578125" style="7" customWidth="1"/>
    <col min="8" max="8" width="6" style="7" customWidth="1"/>
    <col min="9" max="9" width="5.7109375" style="7" customWidth="1"/>
    <col min="10" max="10" width="13.28515625" style="7" customWidth="1"/>
    <col min="11" max="14" width="11" style="7" customWidth="1"/>
    <col min="15" max="15" width="11.42578125" style="7"/>
    <col min="16" max="16" width="3" style="7" customWidth="1"/>
    <col min="17" max="16384" width="11.42578125" style="7"/>
  </cols>
  <sheetData>
    <row r="1" spans="1:16" ht="29.25" customHeight="1">
      <c r="B1" s="15"/>
      <c r="C1" s="15"/>
      <c r="D1" s="15"/>
      <c r="E1" s="1"/>
      <c r="K1" s="97" t="s">
        <v>197</v>
      </c>
    </row>
    <row r="2" spans="1:16" ht="9" customHeight="1">
      <c r="B2" s="862"/>
      <c r="C2" s="862"/>
      <c r="D2" s="862"/>
      <c r="E2" s="862"/>
    </row>
    <row r="3" spans="1:16" ht="39" customHeight="1">
      <c r="A3" s="24" t="s">
        <v>14</v>
      </c>
      <c r="B3" s="25" t="s">
        <v>35</v>
      </c>
      <c r="C3" s="6" t="s">
        <v>36</v>
      </c>
      <c r="D3" s="6" t="s">
        <v>37</v>
      </c>
      <c r="E3" s="6" t="s">
        <v>38</v>
      </c>
      <c r="K3" s="6" t="s">
        <v>37</v>
      </c>
      <c r="L3" s="6" t="s">
        <v>36</v>
      </c>
      <c r="M3" s="25" t="s">
        <v>35</v>
      </c>
      <c r="N3" s="6" t="s">
        <v>38</v>
      </c>
    </row>
    <row r="4" spans="1:16" ht="12.75">
      <c r="A4" s="20"/>
      <c r="B4" s="9"/>
      <c r="C4" s="9"/>
      <c r="D4" s="9"/>
      <c r="E4" s="19"/>
    </row>
    <row r="5" spans="1:16" s="67" customFormat="1" ht="11.25" customHeight="1">
      <c r="A5" s="59" t="s">
        <v>143</v>
      </c>
      <c r="B5" s="65">
        <v>10.921516145932014</v>
      </c>
      <c r="C5" s="65">
        <v>13.677894101405858</v>
      </c>
      <c r="D5" s="65">
        <v>69.947035535937587</v>
      </c>
      <c r="E5" s="70">
        <v>19.799174048470945</v>
      </c>
      <c r="J5" s="67" t="s">
        <v>184</v>
      </c>
      <c r="K5" s="426">
        <v>74.822564747956164</v>
      </c>
      <c r="L5" s="426">
        <v>12.377634691220804</v>
      </c>
      <c r="M5" s="426">
        <v>9.6288392592075134</v>
      </c>
      <c r="N5" s="426">
        <v>16.884444744873093</v>
      </c>
    </row>
    <row r="6" spans="1:16" s="67" customFormat="1" ht="11.25" customHeight="1">
      <c r="A6" s="59" t="s">
        <v>152</v>
      </c>
      <c r="B6" s="65">
        <v>9.0782031154208376</v>
      </c>
      <c r="C6" s="65">
        <v>12.82680125696716</v>
      </c>
      <c r="D6" s="65">
        <v>70.751684368311999</v>
      </c>
      <c r="E6" s="70">
        <v>20.363198951916299</v>
      </c>
      <c r="J6" s="67" t="s">
        <v>187</v>
      </c>
      <c r="K6" s="426">
        <v>70.90734383716412</v>
      </c>
      <c r="L6" s="426">
        <v>13.926202864329113</v>
      </c>
      <c r="M6" s="426">
        <v>9.958904011504238</v>
      </c>
      <c r="N6" s="426">
        <v>20.607304781786382</v>
      </c>
    </row>
    <row r="7" spans="1:16" s="67" customFormat="1" ht="12.75">
      <c r="A7" s="59" t="s">
        <v>158</v>
      </c>
      <c r="B7" s="65">
        <v>9.3731300626216374</v>
      </c>
      <c r="C7" s="65">
        <v>14.475472729105224</v>
      </c>
      <c r="D7" s="65">
        <v>68.861213139349914</v>
      </c>
      <c r="E7" s="70">
        <v>21.938333922614206</v>
      </c>
      <c r="J7" s="67" t="s">
        <v>191</v>
      </c>
      <c r="K7" s="426">
        <v>72.127463584510906</v>
      </c>
      <c r="L7" s="426">
        <v>12.636529007038158</v>
      </c>
      <c r="M7" s="426">
        <v>10.277089392468922</v>
      </c>
      <c r="N7" s="426">
        <v>22.320371884768974</v>
      </c>
    </row>
    <row r="8" spans="1:16" ht="12.75">
      <c r="A8" s="59" t="s">
        <v>162</v>
      </c>
      <c r="B8" s="65">
        <v>8.8010258390288314</v>
      </c>
      <c r="C8" s="65">
        <v>14.104161481719936</v>
      </c>
      <c r="D8" s="65">
        <v>70.107669184172153</v>
      </c>
      <c r="E8" s="70">
        <v>21.297784551588123</v>
      </c>
      <c r="J8" s="7" t="s">
        <v>194</v>
      </c>
      <c r="K8" s="412">
        <v>71.581431023107669</v>
      </c>
      <c r="L8" s="412">
        <v>14.93275093502259</v>
      </c>
      <c r="M8" s="412">
        <v>6.2948086620605386</v>
      </c>
      <c r="N8" s="412">
        <v>21.379287503486047</v>
      </c>
    </row>
    <row r="9" spans="1:16" ht="12.75">
      <c r="A9" s="20" t="s">
        <v>184</v>
      </c>
      <c r="B9" s="9" t="e">
        <f>+#REF!</f>
        <v>#REF!</v>
      </c>
      <c r="C9" s="9" t="e">
        <f>+#REF!</f>
        <v>#REF!</v>
      </c>
      <c r="D9" s="9" t="e">
        <f>+#REF!</f>
        <v>#REF!</v>
      </c>
      <c r="E9" s="19" t="e">
        <f>+#REF!</f>
        <v>#REF!</v>
      </c>
      <c r="J9" s="7" t="s">
        <v>201</v>
      </c>
      <c r="K9" s="1">
        <v>72.403338658488437</v>
      </c>
      <c r="L9" s="1">
        <v>14.041269521392307</v>
      </c>
      <c r="M9" s="1">
        <v>7.8858739156113469</v>
      </c>
      <c r="N9" s="1">
        <v>16.299646580856251</v>
      </c>
    </row>
    <row r="10" spans="1:16" ht="12.75">
      <c r="A10" s="20" t="s">
        <v>187</v>
      </c>
      <c r="B10" s="9" t="e">
        <f>+#REF!</f>
        <v>#REF!</v>
      </c>
      <c r="C10" s="9" t="e">
        <f>+#REF!</f>
        <v>#REF!</v>
      </c>
      <c r="D10" s="9" t="e">
        <f>+#REF!</f>
        <v>#REF!</v>
      </c>
      <c r="E10" s="19" t="e">
        <f>+#REF!</f>
        <v>#REF!</v>
      </c>
      <c r="J10" s="20" t="s">
        <v>215</v>
      </c>
      <c r="K10" s="1">
        <v>75.393620173013375</v>
      </c>
      <c r="L10" s="1">
        <v>13.770128076689009</v>
      </c>
      <c r="M10" s="1">
        <v>7.5960982504983292</v>
      </c>
      <c r="N10" s="1">
        <v>16.866125383827804</v>
      </c>
    </row>
    <row r="11" spans="1:16" ht="12.75">
      <c r="A11" s="372" t="s">
        <v>191</v>
      </c>
      <c r="B11" s="413" t="e">
        <f>+#REF!</f>
        <v>#REF!</v>
      </c>
      <c r="C11" s="413" t="e">
        <f>+#REF!</f>
        <v>#REF!</v>
      </c>
      <c r="D11" s="413" t="e">
        <f>+#REF!</f>
        <v>#REF!</v>
      </c>
      <c r="E11" s="414" t="e">
        <f>+#REF!</f>
        <v>#REF!</v>
      </c>
      <c r="J11" s="370" t="s">
        <v>223</v>
      </c>
      <c r="K11" s="371">
        <v>73.337289539164502</v>
      </c>
      <c r="L11" s="371">
        <v>14.766640962719002</v>
      </c>
      <c r="M11" s="371">
        <v>7.7505095306425051</v>
      </c>
      <c r="N11" s="371">
        <v>18.941644358158403</v>
      </c>
    </row>
    <row r="12" spans="1:16" ht="12.75">
      <c r="A12" s="20" t="s">
        <v>194</v>
      </c>
      <c r="B12" s="9" t="e">
        <f>+#REF!</f>
        <v>#REF!</v>
      </c>
      <c r="C12" s="9" t="e">
        <f>+#REF!</f>
        <v>#REF!</v>
      </c>
      <c r="D12" s="9" t="e">
        <f>+#REF!</f>
        <v>#REF!</v>
      </c>
      <c r="E12" s="19" t="e">
        <f>+#REF!</f>
        <v>#REF!</v>
      </c>
    </row>
    <row r="13" spans="1:16" ht="12.75">
      <c r="A13" s="20" t="s">
        <v>201</v>
      </c>
      <c r="B13" s="9" t="e">
        <f>+#REF!</f>
        <v>#REF!</v>
      </c>
      <c r="C13" s="9" t="e">
        <f>+#REF!</f>
        <v>#REF!</v>
      </c>
      <c r="D13" s="9" t="e">
        <f>+#REF!</f>
        <v>#REF!</v>
      </c>
      <c r="E13" s="19" t="e">
        <f>+#REF!</f>
        <v>#REF!</v>
      </c>
      <c r="K13" s="1"/>
      <c r="L13" s="1"/>
      <c r="M13" s="1"/>
      <c r="N13" s="1"/>
    </row>
    <row r="14" spans="1:16" ht="12.75">
      <c r="A14" s="20" t="s">
        <v>215</v>
      </c>
      <c r="B14" s="9" t="e">
        <f>+#REF!</f>
        <v>#REF!</v>
      </c>
      <c r="C14" s="9" t="e">
        <f>+#REF!</f>
        <v>#REF!</v>
      </c>
      <c r="D14" s="9" t="e">
        <f>+#REF!</f>
        <v>#REF!</v>
      </c>
      <c r="E14" s="19" t="e">
        <f>+#REF!</f>
        <v>#REF!</v>
      </c>
      <c r="H14" s="67"/>
      <c r="I14" s="67"/>
      <c r="J14" s="67"/>
      <c r="K14" s="67"/>
      <c r="L14" s="67"/>
      <c r="M14" s="67"/>
      <c r="N14" s="67"/>
      <c r="O14" s="67"/>
      <c r="P14" s="67"/>
    </row>
    <row r="15" spans="1:16" ht="12.75">
      <c r="A15" s="370" t="s">
        <v>223</v>
      </c>
      <c r="B15" s="413" t="e">
        <f>+#REF!</f>
        <v>#REF!</v>
      </c>
      <c r="C15" s="413" t="e">
        <f>+#REF!</f>
        <v>#REF!</v>
      </c>
      <c r="D15" s="413" t="e">
        <f>+#REF!</f>
        <v>#REF!</v>
      </c>
      <c r="E15" s="414" t="e">
        <f>+#REF!</f>
        <v>#REF!</v>
      </c>
      <c r="H15" s="67"/>
      <c r="I15" s="861" t="s">
        <v>34</v>
      </c>
      <c r="J15" s="861"/>
      <c r="K15" s="861"/>
      <c r="L15" s="861"/>
      <c r="M15" s="861"/>
      <c r="N15" s="861"/>
      <c r="O15" s="861"/>
      <c r="P15" s="861"/>
    </row>
    <row r="16" spans="1:16">
      <c r="H16" s="67"/>
      <c r="I16" s="67"/>
      <c r="J16" s="67"/>
      <c r="K16" s="67"/>
      <c r="L16" s="67"/>
      <c r="M16" s="67"/>
      <c r="N16" s="67"/>
      <c r="O16" s="67"/>
      <c r="P16" s="67"/>
    </row>
    <row r="17" spans="2:16">
      <c r="H17" s="67"/>
      <c r="I17" s="67"/>
      <c r="J17" s="67"/>
      <c r="K17" s="67"/>
      <c r="L17" s="67"/>
      <c r="M17" s="67"/>
      <c r="N17" s="67"/>
      <c r="O17" s="67"/>
      <c r="P17" s="67"/>
    </row>
    <row r="18" spans="2:16">
      <c r="H18" s="67"/>
      <c r="I18" s="67"/>
      <c r="J18" s="67"/>
      <c r="K18" s="67"/>
      <c r="L18" s="67"/>
      <c r="M18" s="67"/>
      <c r="N18" s="67"/>
      <c r="O18" s="67"/>
      <c r="P18" s="67"/>
    </row>
    <row r="19" spans="2:16" ht="11.25" customHeight="1">
      <c r="H19" s="67"/>
      <c r="I19" s="67"/>
      <c r="J19" s="67"/>
      <c r="K19" s="67"/>
      <c r="L19" s="67"/>
      <c r="M19" s="67"/>
      <c r="N19" s="67"/>
      <c r="O19" s="67"/>
      <c r="P19" s="67"/>
    </row>
    <row r="20" spans="2:16" ht="11.25" customHeight="1">
      <c r="H20" s="67"/>
      <c r="I20" s="67"/>
      <c r="J20" s="67"/>
      <c r="K20" s="67"/>
      <c r="L20" s="67"/>
      <c r="M20" s="67"/>
      <c r="N20" s="67"/>
      <c r="O20" s="67"/>
      <c r="P20" s="67"/>
    </row>
    <row r="21" spans="2:16" ht="11.25" customHeight="1">
      <c r="H21" s="67"/>
      <c r="I21" s="67"/>
      <c r="J21" s="67"/>
      <c r="K21" s="67"/>
      <c r="L21" s="67"/>
      <c r="M21" s="67"/>
      <c r="N21" s="67"/>
      <c r="O21" s="67"/>
      <c r="P21" s="67"/>
    </row>
    <row r="22" spans="2:16" ht="11.25" customHeight="1">
      <c r="H22" s="67"/>
      <c r="I22" s="67"/>
      <c r="J22" s="67"/>
      <c r="K22" s="67"/>
      <c r="L22" s="67"/>
      <c r="M22" s="67"/>
      <c r="N22" s="67"/>
      <c r="O22" s="67"/>
      <c r="P22" s="67"/>
    </row>
    <row r="23" spans="2:16" ht="11.25" customHeight="1">
      <c r="H23" s="67"/>
      <c r="I23" s="67"/>
      <c r="J23" s="67"/>
      <c r="K23" s="67"/>
      <c r="L23" s="67"/>
      <c r="M23" s="67"/>
      <c r="N23" s="67"/>
      <c r="O23" s="67"/>
      <c r="P23" s="67"/>
    </row>
    <row r="24" spans="2:16" ht="11.25" customHeight="1">
      <c r="F24" s="67"/>
      <c r="H24" s="67"/>
      <c r="I24" s="67"/>
      <c r="J24" s="67"/>
      <c r="K24" s="67"/>
      <c r="L24" s="67"/>
      <c r="M24" s="67"/>
      <c r="N24" s="67"/>
      <c r="O24" s="67"/>
      <c r="P24" s="67"/>
    </row>
    <row r="25" spans="2:16">
      <c r="F25" s="67"/>
      <c r="H25" s="67"/>
      <c r="I25" s="67"/>
      <c r="J25" s="67"/>
      <c r="K25" s="67"/>
      <c r="L25" s="67"/>
      <c r="M25" s="67"/>
      <c r="N25" s="67"/>
      <c r="O25" s="67"/>
      <c r="P25" s="67"/>
    </row>
    <row r="26" spans="2:16" ht="12.75">
      <c r="B26" s="30"/>
      <c r="C26" s="30"/>
      <c r="D26" s="30"/>
      <c r="E26" s="30"/>
      <c r="F26" s="72"/>
      <c r="H26" s="67"/>
      <c r="I26" s="67"/>
      <c r="J26" s="67"/>
      <c r="K26" s="67"/>
      <c r="L26" s="67"/>
      <c r="M26" s="67"/>
      <c r="N26" s="67"/>
      <c r="O26" s="67"/>
      <c r="P26" s="67"/>
    </row>
    <row r="27" spans="2:16">
      <c r="B27" s="1"/>
      <c r="C27" s="1"/>
      <c r="D27" s="1"/>
      <c r="E27" s="1"/>
      <c r="F27" s="67"/>
      <c r="H27" s="67"/>
      <c r="I27" s="67"/>
      <c r="J27" s="67"/>
      <c r="K27" s="67"/>
      <c r="L27" s="67"/>
      <c r="M27" s="67"/>
      <c r="N27" s="67"/>
      <c r="O27" s="67"/>
      <c r="P27" s="67"/>
    </row>
    <row r="28" spans="2:16" s="67" customFormat="1">
      <c r="B28" s="71"/>
      <c r="C28" s="71"/>
      <c r="D28" s="71"/>
      <c r="E28" s="71"/>
    </row>
    <row r="29" spans="2:16" s="67" customFormat="1">
      <c r="B29" s="71"/>
      <c r="C29" s="71"/>
      <c r="D29" s="71"/>
      <c r="E29" s="71"/>
    </row>
    <row r="30" spans="2:16" s="67" customFormat="1" ht="11.25" customHeight="1">
      <c r="B30" s="71"/>
      <c r="C30" s="71"/>
      <c r="D30" s="71"/>
      <c r="E30" s="71"/>
    </row>
    <row r="31" spans="2:16" s="67" customFormat="1" ht="11.25" customHeight="1">
      <c r="B31" s="71"/>
      <c r="C31" s="71"/>
      <c r="D31" s="71"/>
      <c r="E31" s="71"/>
    </row>
    <row r="32" spans="2:16" s="67" customFormat="1" ht="11.25" customHeight="1">
      <c r="B32" s="71"/>
      <c r="C32" s="71"/>
      <c r="D32" s="71"/>
      <c r="E32" s="71"/>
    </row>
    <row r="33" spans="2:16" s="67" customFormat="1" ht="11.25" customHeight="1">
      <c r="B33" s="71"/>
      <c r="C33" s="71"/>
      <c r="D33" s="71"/>
      <c r="E33" s="71"/>
    </row>
    <row r="34" spans="2:16" s="67" customFormat="1">
      <c r="B34" s="71"/>
      <c r="C34" s="71"/>
      <c r="D34" s="71"/>
      <c r="E34" s="71"/>
    </row>
    <row r="35" spans="2:16" s="67" customFormat="1">
      <c r="B35" s="71"/>
      <c r="C35" s="71"/>
      <c r="D35" s="71"/>
      <c r="E35" s="71"/>
    </row>
    <row r="36" spans="2:16" s="67" customFormat="1"/>
    <row r="37" spans="2:16" s="67" customFormat="1"/>
    <row r="38" spans="2:16">
      <c r="F38" s="67"/>
      <c r="H38" s="67"/>
      <c r="I38" s="67"/>
      <c r="J38" s="67"/>
      <c r="K38" s="67"/>
      <c r="L38" s="67"/>
      <c r="M38" s="67"/>
      <c r="N38" s="67"/>
      <c r="O38" s="67"/>
      <c r="P38" s="67"/>
    </row>
    <row r="39" spans="2:16">
      <c r="F39" s="67"/>
      <c r="H39" s="67"/>
      <c r="I39" s="67"/>
      <c r="J39" s="67"/>
      <c r="K39" s="67"/>
      <c r="L39" s="67"/>
      <c r="M39" s="67"/>
      <c r="N39" s="67"/>
      <c r="O39" s="67"/>
      <c r="P39" s="67"/>
    </row>
    <row r="40" spans="2:16">
      <c r="F40" s="67"/>
      <c r="H40" s="67"/>
      <c r="I40" s="67"/>
      <c r="J40" s="67"/>
      <c r="K40" s="67"/>
      <c r="L40" s="67"/>
      <c r="M40" s="67"/>
      <c r="N40" s="67"/>
      <c r="O40" s="67"/>
      <c r="P40" s="67"/>
    </row>
    <row r="41" spans="2:16">
      <c r="F41" s="67"/>
      <c r="H41" s="67"/>
      <c r="I41" s="67"/>
      <c r="J41" s="67"/>
      <c r="K41" s="67"/>
      <c r="L41" s="67"/>
      <c r="M41" s="67"/>
      <c r="N41" s="67"/>
      <c r="O41" s="67"/>
      <c r="P41" s="67"/>
    </row>
    <row r="42" spans="2:16">
      <c r="F42" s="67"/>
    </row>
    <row r="43" spans="2:16">
      <c r="F43" s="67"/>
    </row>
    <row r="44" spans="2:16" ht="6.75" customHeight="1">
      <c r="F44" s="67"/>
    </row>
    <row r="45" spans="2:16">
      <c r="F45" s="67"/>
    </row>
    <row r="46" spans="2:16">
      <c r="F46" s="67"/>
    </row>
    <row r="47" spans="2:16">
      <c r="F47" s="67"/>
    </row>
    <row r="48" spans="2:16">
      <c r="F48" s="67"/>
    </row>
    <row r="49" spans="6:6">
      <c r="F49" s="67"/>
    </row>
    <row r="50" spans="6:6">
      <c r="F50" s="67"/>
    </row>
    <row r="51" spans="6:6">
      <c r="F51" s="67"/>
    </row>
  </sheetData>
  <mergeCells count="2">
    <mergeCell ref="B2:E2"/>
    <mergeCell ref="I15:P15"/>
  </mergeCells>
  <phoneticPr fontId="40" type="noConversion"/>
  <printOptions horizontalCentered="1"/>
  <pageMargins left="0.98425196850393704" right="0.98425196850393704" top="1.3779527559055118" bottom="0.39370078740157483" header="0" footer="0"/>
  <pageSetup paperSize="9" fitToHeight="2"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AA30"/>
  <sheetViews>
    <sheetView showGridLines="0" workbookViewId="0">
      <selection activeCell="N24" sqref="N24"/>
    </sheetView>
  </sheetViews>
  <sheetFormatPr baseColWidth="10" defaultColWidth="11.42578125" defaultRowHeight="11.25"/>
  <cols>
    <col min="1" max="1" width="10.7109375" style="140" customWidth="1"/>
    <col min="2" max="2" width="37.85546875" style="140" customWidth="1"/>
    <col min="3" max="5" width="10.5703125" style="140" customWidth="1"/>
    <col min="6" max="6" width="1.5703125" style="140" customWidth="1"/>
    <col min="7" max="9" width="12.42578125" style="140" customWidth="1"/>
    <col min="10" max="12" width="4.7109375" style="140" customWidth="1"/>
    <col min="13" max="15" width="7.85546875" style="140" customWidth="1"/>
    <col min="16" max="16" width="11" style="140" customWidth="1"/>
    <col min="17" max="18" width="11" style="137" customWidth="1"/>
    <col min="19" max="20" width="11" style="140" customWidth="1"/>
    <col min="21" max="25" width="7" style="140" customWidth="1"/>
    <col min="26" max="26" width="7" style="137" customWidth="1"/>
    <col min="27" max="27" width="7" style="141" customWidth="1"/>
    <col min="28" max="28" width="7" style="140" customWidth="1"/>
    <col min="29" max="48" width="11.42578125" style="140"/>
    <col min="49" max="50" width="2.7109375" style="140" customWidth="1"/>
    <col min="51" max="58" width="8.85546875" style="140" customWidth="1"/>
    <col min="59" max="16384" width="11.42578125" style="140"/>
  </cols>
  <sheetData>
    <row r="1" spans="2:27" ht="18.75" customHeight="1">
      <c r="B1" s="866"/>
      <c r="C1" s="866"/>
      <c r="D1" s="866"/>
      <c r="E1" s="866"/>
    </row>
    <row r="2" spans="2:27" ht="16.5" customHeight="1">
      <c r="B2" s="1097" t="s">
        <v>438</v>
      </c>
      <c r="C2" s="1097"/>
      <c r="D2" s="1097"/>
      <c r="E2" s="1097"/>
      <c r="F2" s="1097"/>
      <c r="G2" s="1097"/>
      <c r="H2" s="1097"/>
      <c r="I2" s="1097"/>
    </row>
    <row r="3" spans="2:27" ht="12.75" customHeight="1">
      <c r="B3" s="1098" t="s">
        <v>44</v>
      </c>
      <c r="C3" s="1098"/>
      <c r="D3" s="1098"/>
      <c r="E3" s="1098"/>
      <c r="F3" s="1098"/>
      <c r="G3" s="1098"/>
      <c r="H3" s="1098"/>
      <c r="I3" s="1098"/>
    </row>
    <row r="4" spans="2:27" ht="12.75" customHeight="1">
      <c r="B4" s="1108"/>
      <c r="C4" s="1108"/>
      <c r="D4" s="1108"/>
      <c r="E4" s="1108"/>
      <c r="M4" s="364"/>
      <c r="N4" s="120"/>
      <c r="O4" s="120"/>
      <c r="P4" s="120"/>
      <c r="Q4" s="120"/>
      <c r="R4" s="120"/>
      <c r="S4" s="120"/>
      <c r="T4" s="120"/>
      <c r="U4" s="113"/>
    </row>
    <row r="5" spans="2:27" ht="15.75" customHeight="1">
      <c r="B5" s="1110" t="s">
        <v>387</v>
      </c>
      <c r="C5" s="1110">
        <v>2020</v>
      </c>
      <c r="D5" s="1110"/>
      <c r="E5" s="1110"/>
      <c r="G5" s="1110" t="s">
        <v>426</v>
      </c>
      <c r="H5" s="1110"/>
      <c r="I5" s="1110"/>
      <c r="M5" s="356"/>
      <c r="N5" s="356"/>
      <c r="O5" s="365"/>
      <c r="P5" s="120"/>
      <c r="Q5" s="120"/>
      <c r="R5" s="120"/>
      <c r="S5" s="120"/>
      <c r="T5" s="120"/>
      <c r="U5" s="113"/>
    </row>
    <row r="6" spans="2:27" ht="19.5" customHeight="1">
      <c r="B6" s="1110"/>
      <c r="C6" s="695" t="s">
        <v>7</v>
      </c>
      <c r="D6" s="695" t="s">
        <v>10</v>
      </c>
      <c r="E6" s="695" t="s">
        <v>11</v>
      </c>
      <c r="G6" s="695" t="s">
        <v>7</v>
      </c>
      <c r="H6" s="695" t="s">
        <v>10</v>
      </c>
      <c r="I6" s="695" t="s">
        <v>11</v>
      </c>
      <c r="M6" s="356"/>
      <c r="N6" s="356"/>
      <c r="O6" s="342"/>
      <c r="P6" s="342"/>
      <c r="Q6" s="342"/>
      <c r="R6" s="342"/>
      <c r="S6" s="342"/>
      <c r="T6" s="342"/>
      <c r="U6" s="113"/>
    </row>
    <row r="7" spans="2:27" ht="6.75" customHeight="1">
      <c r="B7" s="664"/>
      <c r="C7" s="665"/>
      <c r="D7" s="665"/>
      <c r="E7" s="665"/>
      <c r="M7" s="356"/>
      <c r="N7" s="356"/>
      <c r="O7" s="342"/>
      <c r="P7" s="342"/>
      <c r="Q7" s="342"/>
      <c r="R7" s="342"/>
      <c r="S7" s="342"/>
      <c r="T7" s="342"/>
      <c r="U7" s="113"/>
    </row>
    <row r="8" spans="2:27" ht="9" customHeight="1">
      <c r="B8" s="680"/>
      <c r="C8" s="681"/>
      <c r="D8" s="681"/>
      <c r="E8" s="681"/>
      <c r="Q8" s="140"/>
      <c r="R8" s="140"/>
      <c r="Z8" s="140"/>
      <c r="AA8" s="140"/>
    </row>
    <row r="9" spans="2:27" ht="17.25" customHeight="1">
      <c r="B9" s="666" t="s">
        <v>7</v>
      </c>
      <c r="C9" s="688"/>
      <c r="D9" s="688"/>
      <c r="E9" s="688"/>
      <c r="Q9" s="140"/>
      <c r="R9" s="140"/>
      <c r="Z9" s="140"/>
      <c r="AA9" s="140"/>
    </row>
    <row r="10" spans="2:27" ht="16.5">
      <c r="B10" s="671"/>
      <c r="C10" s="684"/>
      <c r="D10" s="684"/>
      <c r="E10" s="684"/>
      <c r="Q10" s="140"/>
      <c r="R10" s="140"/>
      <c r="Z10" s="140"/>
      <c r="AA10" s="140"/>
    </row>
    <row r="11" spans="2:27" ht="15.75" customHeight="1">
      <c r="B11" s="664" t="s">
        <v>286</v>
      </c>
      <c r="C11" s="694">
        <v>33.990263242354068</v>
      </c>
      <c r="D11" s="694">
        <v>35.085132932807667</v>
      </c>
      <c r="E11" s="694">
        <v>32.985440739546476</v>
      </c>
      <c r="G11" s="694">
        <v>36.135827276616432</v>
      </c>
      <c r="H11" s="694">
        <v>35.134522428974329</v>
      </c>
      <c r="I11" s="694">
        <v>37.009432973751856</v>
      </c>
      <c r="Q11" s="140"/>
      <c r="R11" s="140"/>
      <c r="Z11" s="140"/>
      <c r="AA11" s="140"/>
    </row>
    <row r="12" spans="2:27" ht="15.75" customHeight="1">
      <c r="B12" s="664" t="s">
        <v>287</v>
      </c>
      <c r="C12" s="694">
        <v>46.769621343448648</v>
      </c>
      <c r="D12" s="694">
        <v>44.174505923467791</v>
      </c>
      <c r="E12" s="694">
        <v>49.151302372813348</v>
      </c>
      <c r="G12" s="694">
        <v>45.269049892349308</v>
      </c>
      <c r="H12" s="694">
        <v>44.543363415930386</v>
      </c>
      <c r="I12" s="694">
        <v>45.902187584258144</v>
      </c>
    </row>
    <row r="13" spans="2:27" ht="15.75" customHeight="1">
      <c r="B13" s="664" t="s">
        <v>423</v>
      </c>
      <c r="C13" s="694">
        <v>4.1675849852478164</v>
      </c>
      <c r="D13" s="694">
        <v>4.4631801919012721</v>
      </c>
      <c r="E13" s="694">
        <v>3.8963009064599574</v>
      </c>
      <c r="G13" s="694">
        <v>4.6864064710048998</v>
      </c>
      <c r="H13" s="694">
        <v>5.211546776689377</v>
      </c>
      <c r="I13" s="694">
        <v>4.228238747237377</v>
      </c>
    </row>
    <row r="14" spans="2:27" ht="15.75" customHeight="1">
      <c r="B14" s="668"/>
      <c r="C14" s="685"/>
      <c r="D14" s="685"/>
      <c r="E14" s="685"/>
      <c r="G14" s="685"/>
      <c r="H14" s="685"/>
      <c r="I14" s="685"/>
      <c r="Q14" s="140"/>
      <c r="R14" s="140"/>
      <c r="Z14" s="140"/>
      <c r="AA14" s="140"/>
    </row>
    <row r="15" spans="2:27" ht="15.75" customHeight="1">
      <c r="B15" s="666" t="s">
        <v>88</v>
      </c>
      <c r="C15" s="688"/>
      <c r="D15" s="688"/>
      <c r="E15" s="688"/>
      <c r="G15" s="688"/>
      <c r="H15" s="688"/>
      <c r="I15" s="688"/>
      <c r="Q15" s="140"/>
      <c r="R15" s="140"/>
      <c r="Z15" s="140"/>
      <c r="AA15" s="140"/>
    </row>
    <row r="16" spans="2:27" ht="15.75" customHeight="1">
      <c r="B16" s="671"/>
      <c r="C16" s="684"/>
      <c r="D16" s="684"/>
      <c r="E16" s="684"/>
      <c r="G16" s="684"/>
      <c r="H16" s="684"/>
      <c r="I16" s="684"/>
      <c r="Q16" s="140"/>
      <c r="R16" s="140"/>
      <c r="Z16" s="140"/>
      <c r="AA16" s="140"/>
    </row>
    <row r="17" spans="2:27" ht="15.75" customHeight="1">
      <c r="B17" s="664" t="s">
        <v>286</v>
      </c>
      <c r="C17" s="694">
        <v>40.826554127347208</v>
      </c>
      <c r="D17" s="694">
        <v>42.286812274176675</v>
      </c>
      <c r="E17" s="694">
        <v>39.514281492422676</v>
      </c>
      <c r="G17" s="694">
        <v>42.792010460752998</v>
      </c>
      <c r="H17" s="694">
        <v>41.810212982753661</v>
      </c>
      <c r="I17" s="694">
        <v>43.628026296489445</v>
      </c>
      <c r="Q17" s="140"/>
      <c r="R17" s="140"/>
      <c r="Z17" s="140"/>
      <c r="AA17" s="140"/>
    </row>
    <row r="18" spans="2:27" ht="15.75" customHeight="1">
      <c r="B18" s="664" t="s">
        <v>287</v>
      </c>
      <c r="C18" s="694">
        <v>38.003821260592574</v>
      </c>
      <c r="D18" s="694">
        <v>34.93958181630228</v>
      </c>
      <c r="E18" s="694">
        <v>40.757524486511358</v>
      </c>
      <c r="G18" s="694">
        <v>36.99349708591491</v>
      </c>
      <c r="H18" s="694">
        <v>36.292507772382287</v>
      </c>
      <c r="I18" s="694">
        <v>37.590400398387622</v>
      </c>
      <c r="Q18" s="140"/>
      <c r="R18" s="140"/>
      <c r="Z18" s="140"/>
      <c r="AA18" s="140"/>
    </row>
    <row r="19" spans="2:27" ht="15.75" customHeight="1">
      <c r="B19" s="664" t="s">
        <v>423</v>
      </c>
      <c r="C19" s="694">
        <v>5.072795858780939</v>
      </c>
      <c r="D19" s="694">
        <v>5.4650484359302354</v>
      </c>
      <c r="E19" s="694">
        <v>4.7202949505755916</v>
      </c>
      <c r="G19" s="694">
        <v>5.7075156983538404</v>
      </c>
      <c r="H19" s="694">
        <v>6.3872660669010646</v>
      </c>
      <c r="I19" s="694">
        <v>5.1286976781533617</v>
      </c>
      <c r="Q19" s="140"/>
      <c r="R19" s="140"/>
      <c r="Z19" s="140"/>
      <c r="AA19" s="140"/>
    </row>
    <row r="20" spans="2:27" ht="15.75" customHeight="1">
      <c r="B20" s="668"/>
      <c r="C20" s="685"/>
      <c r="D20" s="685"/>
      <c r="E20" s="685"/>
      <c r="G20" s="685"/>
      <c r="H20" s="685"/>
      <c r="I20" s="685"/>
      <c r="Q20" s="140"/>
      <c r="R20" s="140"/>
      <c r="Z20" s="140"/>
      <c r="AA20" s="140"/>
    </row>
    <row r="21" spans="2:27" ht="15.75" customHeight="1">
      <c r="B21" s="666" t="s">
        <v>61</v>
      </c>
      <c r="C21" s="688"/>
      <c r="D21" s="688"/>
      <c r="E21" s="688"/>
      <c r="G21" s="688"/>
      <c r="H21" s="688"/>
      <c r="I21" s="688"/>
      <c r="Q21" s="140"/>
      <c r="R21" s="140"/>
      <c r="Z21" s="140"/>
      <c r="AA21" s="140"/>
    </row>
    <row r="22" spans="2:27" ht="15.75" customHeight="1">
      <c r="B22" s="671"/>
      <c r="C22" s="683"/>
      <c r="D22" s="683"/>
      <c r="E22" s="683"/>
      <c r="G22" s="683"/>
      <c r="H22" s="683"/>
      <c r="I22" s="683"/>
      <c r="Q22" s="140"/>
      <c r="R22" s="140"/>
      <c r="Z22" s="140"/>
      <c r="AA22" s="140"/>
    </row>
    <row r="23" spans="2:27" ht="15.75" customHeight="1">
      <c r="B23" s="664" t="s">
        <v>286</v>
      </c>
      <c r="C23" s="694">
        <v>8.0818966290160965</v>
      </c>
      <c r="D23" s="694">
        <v>9.1676278908765294</v>
      </c>
      <c r="E23" s="694">
        <v>7.0029445334582014</v>
      </c>
      <c r="G23" s="694">
        <v>7.7195063819260712</v>
      </c>
      <c r="H23" s="694">
        <v>8.4804365670909156</v>
      </c>
      <c r="I23" s="694">
        <v>6.9832931571358312</v>
      </c>
      <c r="Q23" s="140"/>
      <c r="R23" s="140"/>
      <c r="Z23" s="140"/>
      <c r="AA23" s="140"/>
    </row>
    <row r="24" spans="2:27" ht="15.75" customHeight="1">
      <c r="B24" s="664" t="s">
        <v>287</v>
      </c>
      <c r="C24" s="694">
        <v>79.990495941456857</v>
      </c>
      <c r="D24" s="694">
        <v>77.40928086469907</v>
      </c>
      <c r="E24" s="694">
        <v>82.555594243389564</v>
      </c>
      <c r="G24" s="694">
        <v>80.598721210446016</v>
      </c>
      <c r="H24" s="694">
        <v>77.486624189550241</v>
      </c>
      <c r="I24" s="694">
        <v>83.609729353220658</v>
      </c>
      <c r="Q24" s="140"/>
      <c r="R24" s="140"/>
      <c r="Z24" s="140"/>
      <c r="AA24" s="140"/>
    </row>
    <row r="25" spans="2:27" ht="15.75" customHeight="1">
      <c r="B25" s="664" t="s">
        <v>423</v>
      </c>
      <c r="C25" s="694">
        <v>0.7369914706625178</v>
      </c>
      <c r="D25" s="694">
        <v>0.85764264501080856</v>
      </c>
      <c r="E25" s="694">
        <v>0.61709362672317392</v>
      </c>
      <c r="G25" s="694">
        <v>0.32712628442138514</v>
      </c>
      <c r="H25" s="694">
        <v>0.51724247089227204</v>
      </c>
      <c r="I25" s="694">
        <v>0.14318555837931959</v>
      </c>
      <c r="Q25" s="140"/>
      <c r="R25" s="140"/>
      <c r="Z25" s="140"/>
      <c r="AA25" s="140"/>
    </row>
    <row r="26" spans="2:27" ht="15.75" customHeight="1">
      <c r="B26" s="693"/>
      <c r="C26" s="687"/>
      <c r="D26" s="687"/>
      <c r="E26" s="687"/>
      <c r="F26" s="590"/>
      <c r="G26" s="590"/>
      <c r="H26" s="590"/>
      <c r="I26" s="590"/>
      <c r="Q26" s="140"/>
      <c r="R26" s="140"/>
      <c r="Z26" s="140"/>
      <c r="AA26" s="140"/>
    </row>
    <row r="27" spans="2:27" ht="15.75" customHeight="1">
      <c r="B27" s="664"/>
      <c r="C27" s="670"/>
      <c r="D27" s="670"/>
      <c r="E27" s="670"/>
      <c r="Q27" s="140"/>
      <c r="R27" s="140"/>
      <c r="Z27" s="140"/>
      <c r="AA27" s="140"/>
    </row>
    <row r="28" spans="2:27" ht="10.5" customHeight="1">
      <c r="B28" s="981" t="s">
        <v>358</v>
      </c>
      <c r="C28" s="981"/>
      <c r="D28" s="981"/>
      <c r="E28" s="981"/>
      <c r="F28" s="981"/>
      <c r="G28" s="981"/>
      <c r="H28" s="981"/>
      <c r="I28" s="981"/>
      <c r="J28" s="146"/>
      <c r="K28" s="146"/>
      <c r="L28" s="146"/>
      <c r="M28" s="146"/>
      <c r="Q28" s="140"/>
      <c r="R28" s="140"/>
      <c r="Z28" s="140"/>
      <c r="AA28" s="140"/>
    </row>
    <row r="29" spans="2:27" ht="13.5" customHeight="1">
      <c r="B29" s="172" t="s">
        <v>362</v>
      </c>
      <c r="C29" s="670"/>
      <c r="D29" s="670"/>
      <c r="E29" s="670"/>
      <c r="Q29" s="140"/>
      <c r="R29" s="140"/>
      <c r="Z29" s="140"/>
      <c r="AA29" s="140"/>
    </row>
    <row r="30" spans="2:27" ht="13.5" customHeight="1">
      <c r="B30" s="171" t="s">
        <v>218</v>
      </c>
      <c r="Q30" s="140"/>
      <c r="R30" s="140"/>
      <c r="Z30" s="140"/>
      <c r="AA30" s="140"/>
    </row>
  </sheetData>
  <mergeCells count="9">
    <mergeCell ref="B1:E1"/>
    <mergeCell ref="B4:C4"/>
    <mergeCell ref="D4:E4"/>
    <mergeCell ref="G5:I5"/>
    <mergeCell ref="B28:I28"/>
    <mergeCell ref="B2:I2"/>
    <mergeCell ref="B3:I3"/>
    <mergeCell ref="B5:B6"/>
    <mergeCell ref="C5:E5"/>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2:J21"/>
  <sheetViews>
    <sheetView showGridLines="0" workbookViewId="0">
      <selection activeCell="J14" sqref="J14"/>
    </sheetView>
  </sheetViews>
  <sheetFormatPr baseColWidth="10" defaultRowHeight="16.5"/>
  <cols>
    <col min="1" max="1" width="19.42578125" style="617" customWidth="1"/>
    <col min="2" max="7" width="10.7109375" style="616" customWidth="1"/>
    <col min="8" max="16384" width="11.42578125" style="616"/>
  </cols>
  <sheetData>
    <row r="2" spans="1:10" ht="31.5" customHeight="1">
      <c r="A2" s="1111" t="s">
        <v>439</v>
      </c>
      <c r="B2" s="1111"/>
      <c r="C2" s="1111"/>
      <c r="D2" s="1111"/>
      <c r="E2" s="1111"/>
      <c r="F2" s="1111"/>
      <c r="G2" s="1111"/>
      <c r="H2" s="1111"/>
      <c r="I2" s="1111"/>
      <c r="J2" s="1111"/>
    </row>
    <row r="4" spans="1:10">
      <c r="A4" s="1100" t="s">
        <v>352</v>
      </c>
      <c r="B4" s="1102">
        <v>2019</v>
      </c>
      <c r="C4" s="1103"/>
      <c r="D4" s="1104"/>
      <c r="E4" s="1102">
        <v>2020</v>
      </c>
      <c r="F4" s="1103"/>
      <c r="G4" s="1104"/>
      <c r="H4" s="1102" t="s">
        <v>426</v>
      </c>
      <c r="I4" s="1103"/>
      <c r="J4" s="1104"/>
    </row>
    <row r="5" spans="1:10">
      <c r="A5" s="1101"/>
      <c r="B5" s="604" t="s">
        <v>7</v>
      </c>
      <c r="C5" s="604" t="s">
        <v>10</v>
      </c>
      <c r="D5" s="604" t="s">
        <v>11</v>
      </c>
      <c r="E5" s="604" t="s">
        <v>7</v>
      </c>
      <c r="F5" s="604" t="s">
        <v>10</v>
      </c>
      <c r="G5" s="604" t="s">
        <v>11</v>
      </c>
      <c r="H5" s="604" t="s">
        <v>7</v>
      </c>
      <c r="I5" s="604" t="s">
        <v>10</v>
      </c>
      <c r="J5" s="604" t="s">
        <v>11</v>
      </c>
    </row>
    <row r="6" spans="1:10" s="79" customFormat="1" ht="15.75">
      <c r="A6" s="605"/>
      <c r="B6" s="606"/>
      <c r="C6" s="606"/>
      <c r="D6" s="606"/>
    </row>
    <row r="7" spans="1:10" s="79" customFormat="1" ht="15.75">
      <c r="A7" s="607" t="s">
        <v>15</v>
      </c>
      <c r="B7" s="608">
        <v>21.158118029598679</v>
      </c>
      <c r="C7" s="608">
        <v>24.707799230534011</v>
      </c>
      <c r="D7" s="608">
        <v>17.957427372791905</v>
      </c>
      <c r="E7" s="608">
        <v>25.525428817670559</v>
      </c>
      <c r="F7" s="608">
        <v>29.973855044217064</v>
      </c>
      <c r="G7" s="608">
        <v>21.629793621793514</v>
      </c>
      <c r="H7" s="608">
        <v>30.382920801020347</v>
      </c>
      <c r="I7" s="608">
        <v>34.487500706528216</v>
      </c>
      <c r="J7" s="608">
        <v>26.801189300428163</v>
      </c>
    </row>
    <row r="8" spans="1:10" s="79" customFormat="1" ht="15.75">
      <c r="A8" s="609" t="s">
        <v>353</v>
      </c>
      <c r="B8" s="610">
        <v>25.787672637462254</v>
      </c>
      <c r="C8" s="610">
        <v>30.333607657288237</v>
      </c>
      <c r="D8" s="610">
        <v>21.787717118754308</v>
      </c>
      <c r="E8" s="610">
        <v>30.692201309014973</v>
      </c>
      <c r="F8" s="610">
        <v>35.986242120623515</v>
      </c>
      <c r="G8" s="610">
        <v>26.116156031185415</v>
      </c>
      <c r="H8" s="610">
        <v>36.478087888147819</v>
      </c>
      <c r="I8" s="610">
        <v>41.533874289299156</v>
      </c>
      <c r="J8" s="610">
        <v>32.172086399641138</v>
      </c>
    </row>
    <row r="9" spans="1:10" s="79" customFormat="1" ht="15.75">
      <c r="A9" s="609" t="s">
        <v>351</v>
      </c>
      <c r="B9" s="619">
        <v>1.8583224528848068</v>
      </c>
      <c r="C9" s="619">
        <v>2.7336546273283298</v>
      </c>
      <c r="D9" s="619">
        <v>0.98454302497030821</v>
      </c>
      <c r="E9" s="619">
        <v>3.7395266794974762</v>
      </c>
      <c r="F9" s="619">
        <v>5.5160564871365843</v>
      </c>
      <c r="G9" s="619">
        <v>2.0959149640078936</v>
      </c>
      <c r="H9" s="619">
        <v>4.3618704225760885</v>
      </c>
      <c r="I9" s="619">
        <v>6.3503549814355562</v>
      </c>
      <c r="J9" s="619">
        <v>2.4379769326545544</v>
      </c>
    </row>
    <row r="10" spans="1:10" s="79" customFormat="1" ht="15.75">
      <c r="A10" s="615"/>
      <c r="B10" s="618"/>
      <c r="C10" s="618"/>
      <c r="D10" s="618"/>
      <c r="E10" s="625"/>
      <c r="F10" s="625"/>
      <c r="G10" s="625"/>
      <c r="H10" s="625"/>
      <c r="I10" s="625"/>
      <c r="J10" s="625"/>
    </row>
    <row r="11" spans="1:10" s="79" customFormat="1" ht="12" customHeight="1">
      <c r="A11" s="609"/>
      <c r="B11" s="608"/>
      <c r="C11" s="608"/>
      <c r="D11" s="608"/>
    </row>
    <row r="12" spans="1:10" s="79" customFormat="1" ht="15.75">
      <c r="A12" s="56" t="s">
        <v>362</v>
      </c>
      <c r="B12" s="608"/>
      <c r="C12" s="608"/>
      <c r="D12" s="608"/>
    </row>
    <row r="13" spans="1:10">
      <c r="A13" s="73" t="s">
        <v>218</v>
      </c>
    </row>
    <row r="21" ht="18" customHeight="1"/>
  </sheetData>
  <mergeCells count="5">
    <mergeCell ref="A4:A5"/>
    <mergeCell ref="B4:D4"/>
    <mergeCell ref="E4:G4"/>
    <mergeCell ref="H4:J4"/>
    <mergeCell ref="A2:J2"/>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2:J13"/>
  <sheetViews>
    <sheetView showGridLines="0" workbookViewId="0">
      <selection activeCell="I15" sqref="I15"/>
    </sheetView>
  </sheetViews>
  <sheetFormatPr baseColWidth="10" defaultRowHeight="16.5"/>
  <cols>
    <col min="1" max="1" width="27.5703125" style="617" customWidth="1"/>
    <col min="2" max="7" width="11.5703125" style="616" customWidth="1"/>
    <col min="8" max="16384" width="11.42578125" style="616"/>
  </cols>
  <sheetData>
    <row r="2" spans="1:10" ht="35.25" customHeight="1">
      <c r="A2" s="1111" t="s">
        <v>440</v>
      </c>
      <c r="B2" s="1111"/>
      <c r="C2" s="1111"/>
      <c r="D2" s="1111"/>
      <c r="E2" s="1111"/>
      <c r="F2" s="1111"/>
      <c r="G2" s="1111"/>
      <c r="H2" s="1111"/>
      <c r="I2" s="1111"/>
      <c r="J2" s="1111"/>
    </row>
    <row r="4" spans="1:10">
      <c r="A4" s="1100" t="s">
        <v>352</v>
      </c>
      <c r="B4" s="1102">
        <v>2019</v>
      </c>
      <c r="C4" s="1103"/>
      <c r="D4" s="1104"/>
      <c r="E4" s="1102">
        <v>2020</v>
      </c>
      <c r="F4" s="1103"/>
      <c r="G4" s="1104"/>
      <c r="H4" s="1102" t="s">
        <v>426</v>
      </c>
      <c r="I4" s="1103"/>
      <c r="J4" s="1104"/>
    </row>
    <row r="5" spans="1:10">
      <c r="A5" s="1101"/>
      <c r="B5" s="604" t="s">
        <v>7</v>
      </c>
      <c r="C5" s="604" t="s">
        <v>10</v>
      </c>
      <c r="D5" s="604" t="s">
        <v>11</v>
      </c>
      <c r="E5" s="604" t="s">
        <v>7</v>
      </c>
      <c r="F5" s="604" t="s">
        <v>10</v>
      </c>
      <c r="G5" s="604" t="s">
        <v>11</v>
      </c>
      <c r="H5" s="604" t="s">
        <v>7</v>
      </c>
      <c r="I5" s="604" t="s">
        <v>10</v>
      </c>
      <c r="J5" s="604" t="s">
        <v>11</v>
      </c>
    </row>
    <row r="6" spans="1:10" s="79" customFormat="1" ht="15.75">
      <c r="A6" s="605"/>
      <c r="B6" s="606"/>
      <c r="C6" s="606"/>
      <c r="D6" s="606"/>
    </row>
    <row r="7" spans="1:10" s="79" customFormat="1" ht="15.75">
      <c r="A7" s="607" t="s">
        <v>15</v>
      </c>
      <c r="B7" s="608">
        <v>90.779730638916917</v>
      </c>
      <c r="C7" s="608">
        <v>89.870731704859693</v>
      </c>
      <c r="D7" s="608">
        <v>92.454802474600925</v>
      </c>
      <c r="E7" s="608">
        <v>92.039269505931273</v>
      </c>
      <c r="F7" s="608">
        <v>91.166086462520326</v>
      </c>
      <c r="G7" s="608">
        <v>93.772519115902028</v>
      </c>
      <c r="H7" s="608">
        <v>91.899500189410745</v>
      </c>
      <c r="I7" s="608">
        <v>91.243326343054349</v>
      </c>
      <c r="J7" s="608">
        <v>93.01661853075953</v>
      </c>
    </row>
    <row r="8" spans="1:10" s="79" customFormat="1" ht="15.75">
      <c r="A8" s="609" t="s">
        <v>353</v>
      </c>
      <c r="B8" s="610">
        <v>96.267539000038454</v>
      </c>
      <c r="C8" s="610">
        <v>95.883285123778862</v>
      </c>
      <c r="D8" s="610">
        <v>96.932431166146671</v>
      </c>
      <c r="E8" s="610">
        <v>96.324308454919432</v>
      </c>
      <c r="F8" s="610">
        <v>95.959027398068912</v>
      </c>
      <c r="G8" s="610">
        <v>97.004148692109041</v>
      </c>
      <c r="H8" s="610">
        <v>97.341848490462084</v>
      </c>
      <c r="I8" s="610">
        <v>97.153007559666889</v>
      </c>
      <c r="J8" s="610">
        <v>97.651988001330622</v>
      </c>
    </row>
    <row r="9" spans="1:10" s="79" customFormat="1" ht="15.75">
      <c r="A9" s="609" t="s">
        <v>351</v>
      </c>
      <c r="B9" s="619">
        <v>73.963082980649858</v>
      </c>
      <c r="C9" s="619">
        <v>73.012045143082432</v>
      </c>
      <c r="D9" s="619">
        <v>76.105993378833617</v>
      </c>
      <c r="E9" s="619">
        <v>76.845837898696786</v>
      </c>
      <c r="F9" s="619">
        <v>75.735340654728063</v>
      </c>
      <c r="G9" s="619">
        <v>79.651076740627602</v>
      </c>
      <c r="H9" s="619">
        <v>74.924794169320705</v>
      </c>
      <c r="I9" s="619">
        <v>73.785399371494506</v>
      </c>
      <c r="J9" s="619">
        <v>77.099879586981984</v>
      </c>
    </row>
    <row r="10" spans="1:10" s="79" customFormat="1" ht="15.75">
      <c r="A10" s="615"/>
      <c r="B10" s="618"/>
      <c r="C10" s="618"/>
      <c r="D10" s="618"/>
      <c r="E10" s="625"/>
      <c r="F10" s="625"/>
      <c r="G10" s="625"/>
      <c r="H10" s="625"/>
      <c r="I10" s="625"/>
      <c r="J10" s="625"/>
    </row>
    <row r="11" spans="1:10" s="79" customFormat="1" ht="13.5" customHeight="1">
      <c r="A11" s="609"/>
      <c r="B11" s="608"/>
      <c r="C11" s="608"/>
      <c r="D11" s="608"/>
    </row>
    <row r="12" spans="1:10" s="79" customFormat="1" ht="15.75">
      <c r="A12" s="56" t="s">
        <v>362</v>
      </c>
      <c r="B12" s="608"/>
      <c r="C12" s="608"/>
      <c r="D12" s="608"/>
    </row>
    <row r="13" spans="1:10">
      <c r="A13" s="73" t="s">
        <v>218</v>
      </c>
    </row>
  </sheetData>
  <mergeCells count="5">
    <mergeCell ref="A4:A5"/>
    <mergeCell ref="B4:D4"/>
    <mergeCell ref="E4:G4"/>
    <mergeCell ref="H4:J4"/>
    <mergeCell ref="A2:J2"/>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2:J18"/>
  <sheetViews>
    <sheetView showGridLines="0" workbookViewId="0">
      <selection activeCell="J15" sqref="J15"/>
    </sheetView>
  </sheetViews>
  <sheetFormatPr baseColWidth="10" defaultRowHeight="16.5"/>
  <cols>
    <col min="1" max="1" width="20.85546875" style="617" customWidth="1"/>
    <col min="2" max="7" width="9.140625" style="616" customWidth="1"/>
    <col min="8" max="16384" width="11.42578125" style="616"/>
  </cols>
  <sheetData>
    <row r="2" spans="1:10" ht="48.75" customHeight="1">
      <c r="A2" s="1111" t="s">
        <v>441</v>
      </c>
      <c r="B2" s="1111"/>
      <c r="C2" s="1111"/>
      <c r="D2" s="1111"/>
      <c r="E2" s="1111"/>
      <c r="F2" s="1111"/>
      <c r="G2" s="1111"/>
      <c r="H2" s="1111"/>
      <c r="I2" s="1111"/>
      <c r="J2" s="1111"/>
    </row>
    <row r="4" spans="1:10">
      <c r="A4" s="1100" t="s">
        <v>352</v>
      </c>
      <c r="B4" s="1102">
        <v>2019</v>
      </c>
      <c r="C4" s="1103"/>
      <c r="D4" s="1104"/>
      <c r="E4" s="1102">
        <v>2020</v>
      </c>
      <c r="F4" s="1103"/>
      <c r="G4" s="1104"/>
      <c r="H4" s="1102" t="s">
        <v>426</v>
      </c>
      <c r="I4" s="1103"/>
      <c r="J4" s="1104"/>
    </row>
    <row r="5" spans="1:10">
      <c r="A5" s="1101"/>
      <c r="B5" s="604" t="s">
        <v>7</v>
      </c>
      <c r="C5" s="604" t="s">
        <v>10</v>
      </c>
      <c r="D5" s="604" t="s">
        <v>11</v>
      </c>
      <c r="E5" s="604" t="s">
        <v>7</v>
      </c>
      <c r="F5" s="604" t="s">
        <v>10</v>
      </c>
      <c r="G5" s="604" t="s">
        <v>11</v>
      </c>
      <c r="H5" s="604" t="s">
        <v>7</v>
      </c>
      <c r="I5" s="604" t="s">
        <v>10</v>
      </c>
      <c r="J5" s="604" t="s">
        <v>11</v>
      </c>
    </row>
    <row r="6" spans="1:10" s="79" customFormat="1" ht="15.75">
      <c r="A6" s="605"/>
      <c r="B6" s="606"/>
      <c r="C6" s="606"/>
      <c r="D6" s="606"/>
    </row>
    <row r="7" spans="1:10" s="79" customFormat="1" ht="15.75">
      <c r="A7" s="607" t="s">
        <v>15</v>
      </c>
      <c r="B7" s="608">
        <v>94.820611950810971</v>
      </c>
      <c r="C7" s="608">
        <v>94.601436629391259</v>
      </c>
      <c r="D7" s="608">
        <v>95.224500662042928</v>
      </c>
      <c r="E7" s="608">
        <v>96.035451235372605</v>
      </c>
      <c r="F7" s="608">
        <v>96.044786294304004</v>
      </c>
      <c r="G7" s="608">
        <v>96.01692134364599</v>
      </c>
      <c r="H7" s="608">
        <v>95.361138974012846</v>
      </c>
      <c r="I7" s="608">
        <v>94.83805344236599</v>
      </c>
      <c r="J7" s="608">
        <v>96.251678035789539</v>
      </c>
    </row>
    <row r="8" spans="1:10" s="79" customFormat="1" ht="15.75">
      <c r="A8" s="609" t="s">
        <v>353</v>
      </c>
      <c r="B8" s="610">
        <v>98.84267950449626</v>
      </c>
      <c r="C8" s="610">
        <v>98.943030397598392</v>
      </c>
      <c r="D8" s="610">
        <v>98.669037735842807</v>
      </c>
      <c r="E8" s="610">
        <v>98.944213568461976</v>
      </c>
      <c r="F8" s="610">
        <v>99.196263464648709</v>
      </c>
      <c r="G8" s="610">
        <v>98.475112699436295</v>
      </c>
      <c r="H8" s="610">
        <v>98.857799768093074</v>
      </c>
      <c r="I8" s="610">
        <v>98.739391597880754</v>
      </c>
      <c r="J8" s="610">
        <v>99.052265299680201</v>
      </c>
    </row>
    <row r="9" spans="1:10" s="79" customFormat="1" ht="15.75">
      <c r="A9" s="609" t="s">
        <v>351</v>
      </c>
      <c r="B9" s="619">
        <v>82.495529065765211</v>
      </c>
      <c r="C9" s="619">
        <v>82.427978296953142</v>
      </c>
      <c r="D9" s="619">
        <v>82.647736726887985</v>
      </c>
      <c r="E9" s="619">
        <v>85.721873670359088</v>
      </c>
      <c r="F9" s="619">
        <v>85.898689401273202</v>
      </c>
      <c r="G9" s="619">
        <v>85.275217581009372</v>
      </c>
      <c r="H9" s="619">
        <v>84.45504003506359</v>
      </c>
      <c r="I9" s="619">
        <v>83.313019499946833</v>
      </c>
      <c r="J9" s="619">
        <v>86.635137940847201</v>
      </c>
    </row>
    <row r="10" spans="1:10" s="79" customFormat="1" ht="15.75">
      <c r="A10" s="615"/>
      <c r="B10" s="618"/>
      <c r="C10" s="618"/>
      <c r="D10" s="618"/>
      <c r="E10" s="625"/>
      <c r="F10" s="625"/>
      <c r="G10" s="625"/>
      <c r="H10" s="625"/>
      <c r="I10" s="625"/>
      <c r="J10" s="625"/>
    </row>
    <row r="11" spans="1:10" s="79" customFormat="1" ht="15.75">
      <c r="A11" s="609"/>
      <c r="B11" s="608"/>
      <c r="C11" s="608"/>
      <c r="D11" s="608"/>
    </row>
    <row r="12" spans="1:10" s="79" customFormat="1" ht="15.75">
      <c r="A12" s="56" t="s">
        <v>362</v>
      </c>
      <c r="B12" s="608"/>
      <c r="C12" s="608"/>
      <c r="D12" s="608"/>
    </row>
    <row r="13" spans="1:10">
      <c r="A13" s="73" t="s">
        <v>218</v>
      </c>
    </row>
    <row r="18" ht="18" customHeight="1"/>
  </sheetData>
  <mergeCells count="5">
    <mergeCell ref="A4:A5"/>
    <mergeCell ref="B4:D4"/>
    <mergeCell ref="E4:G4"/>
    <mergeCell ref="H4:J4"/>
    <mergeCell ref="A2:J2"/>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J18"/>
  <sheetViews>
    <sheetView showGridLines="0" workbookViewId="0">
      <selection activeCell="A20" sqref="A20"/>
    </sheetView>
  </sheetViews>
  <sheetFormatPr baseColWidth="10" defaultRowHeight="16.5"/>
  <cols>
    <col min="1" max="1" width="20.7109375" style="617" customWidth="1"/>
    <col min="2" max="7" width="9.7109375" style="616" customWidth="1"/>
    <col min="8" max="16384" width="11.42578125" style="616"/>
  </cols>
  <sheetData>
    <row r="2" spans="1:10" ht="48" customHeight="1">
      <c r="A2" s="1111" t="s">
        <v>442</v>
      </c>
      <c r="B2" s="1111"/>
      <c r="C2" s="1111"/>
      <c r="D2" s="1111"/>
      <c r="E2" s="1111"/>
      <c r="F2" s="1111"/>
      <c r="G2" s="1111"/>
      <c r="H2" s="1111"/>
      <c r="I2" s="1111"/>
      <c r="J2" s="1111"/>
    </row>
    <row r="4" spans="1:10">
      <c r="A4" s="1100" t="s">
        <v>352</v>
      </c>
      <c r="B4" s="1102">
        <v>2019</v>
      </c>
      <c r="C4" s="1103"/>
      <c r="D4" s="1104"/>
      <c r="E4" s="1102">
        <v>2020</v>
      </c>
      <c r="F4" s="1103"/>
      <c r="G4" s="1104"/>
      <c r="H4" s="1102" t="s">
        <v>426</v>
      </c>
      <c r="I4" s="1103"/>
      <c r="J4" s="1104"/>
    </row>
    <row r="5" spans="1:10">
      <c r="A5" s="1101"/>
      <c r="B5" s="604" t="s">
        <v>7</v>
      </c>
      <c r="C5" s="604" t="s">
        <v>10</v>
      </c>
      <c r="D5" s="604" t="s">
        <v>11</v>
      </c>
      <c r="E5" s="604" t="s">
        <v>7</v>
      </c>
      <c r="F5" s="604" t="s">
        <v>10</v>
      </c>
      <c r="G5" s="604" t="s">
        <v>11</v>
      </c>
      <c r="H5" s="604" t="s">
        <v>7</v>
      </c>
      <c r="I5" s="604" t="s">
        <v>10</v>
      </c>
      <c r="J5" s="604" t="s">
        <v>11</v>
      </c>
    </row>
    <row r="6" spans="1:10" s="79" customFormat="1" ht="15.75">
      <c r="A6" s="605"/>
      <c r="B6" s="606"/>
      <c r="C6" s="606"/>
      <c r="D6" s="606"/>
    </row>
    <row r="7" spans="1:10" s="79" customFormat="1" ht="15.75">
      <c r="A7" s="607" t="s">
        <v>15</v>
      </c>
      <c r="B7" s="608">
        <v>49.198148764454551</v>
      </c>
      <c r="C7" s="608">
        <v>48.230953679461095</v>
      </c>
      <c r="D7" s="608">
        <v>50.980462456784913</v>
      </c>
      <c r="E7" s="608">
        <v>49.348997853029516</v>
      </c>
      <c r="F7" s="608">
        <v>47.92134813550765</v>
      </c>
      <c r="G7" s="608">
        <v>52.182851916896247</v>
      </c>
      <c r="H7" s="608">
        <v>50.9919277741581</v>
      </c>
      <c r="I7" s="608">
        <v>50.031990614807974</v>
      </c>
      <c r="J7" s="608">
        <v>52.626194993442375</v>
      </c>
    </row>
    <row r="8" spans="1:10" s="79" customFormat="1" ht="15.75">
      <c r="A8" s="609" t="s">
        <v>353</v>
      </c>
      <c r="B8" s="610">
        <v>62.752028459705002</v>
      </c>
      <c r="C8" s="610">
        <v>62.775033837386985</v>
      </c>
      <c r="D8" s="610">
        <v>62.71222119595474</v>
      </c>
      <c r="E8" s="610">
        <v>61.466140086024524</v>
      </c>
      <c r="F8" s="610">
        <v>60.981538161517321</v>
      </c>
      <c r="G8" s="610">
        <v>62.368053506173005</v>
      </c>
      <c r="H8" s="610">
        <v>65.609806314846367</v>
      </c>
      <c r="I8" s="610">
        <v>65.358762291986253</v>
      </c>
      <c r="J8" s="610">
        <v>66.022103956723285</v>
      </c>
    </row>
    <row r="9" spans="1:10" s="79" customFormat="1" ht="15.75">
      <c r="A9" s="609" t="s">
        <v>351</v>
      </c>
      <c r="B9" s="619">
        <v>7.6641147314256779</v>
      </c>
      <c r="C9" s="619">
        <v>7.4505943831404835</v>
      </c>
      <c r="D9" s="619">
        <v>8.1452259517048979</v>
      </c>
      <c r="E9" s="619">
        <v>6.3853342822200805</v>
      </c>
      <c r="F9" s="619">
        <v>5.8744138622079163</v>
      </c>
      <c r="G9" s="619">
        <v>7.6759757629963188</v>
      </c>
      <c r="H9" s="619">
        <v>5.3987064035864778</v>
      </c>
      <c r="I9" s="619">
        <v>4.7548173050566911</v>
      </c>
      <c r="J9" s="619">
        <v>6.6278798134311421</v>
      </c>
    </row>
    <row r="10" spans="1:10" s="79" customFormat="1" ht="8.25" customHeight="1">
      <c r="A10" s="615"/>
      <c r="B10" s="618"/>
      <c r="C10" s="618"/>
      <c r="D10" s="618"/>
      <c r="E10" s="625"/>
      <c r="F10" s="625"/>
      <c r="G10" s="625"/>
      <c r="H10" s="625"/>
      <c r="I10" s="625"/>
      <c r="J10" s="625"/>
    </row>
    <row r="11" spans="1:10" ht="6.75" customHeight="1"/>
    <row r="12" spans="1:10" ht="13.5" customHeight="1">
      <c r="A12" s="56" t="s">
        <v>364</v>
      </c>
    </row>
    <row r="13" spans="1:10" ht="13.5" customHeight="1">
      <c r="A13" s="56" t="s">
        <v>362</v>
      </c>
    </row>
    <row r="14" spans="1:10" ht="13.5" customHeight="1">
      <c r="A14" s="73" t="s">
        <v>218</v>
      </c>
    </row>
    <row r="17" ht="18" customHeight="1"/>
    <row r="18" ht="18" customHeight="1"/>
  </sheetData>
  <mergeCells count="5">
    <mergeCell ref="A4:A5"/>
    <mergeCell ref="B4:D4"/>
    <mergeCell ref="E4:G4"/>
    <mergeCell ref="H4:J4"/>
    <mergeCell ref="A2:J2"/>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0000"/>
  </sheetPr>
  <dimension ref="B2:O27"/>
  <sheetViews>
    <sheetView topLeftCell="A10" workbookViewId="0">
      <selection activeCell="G5" sqref="G5"/>
    </sheetView>
  </sheetViews>
  <sheetFormatPr baseColWidth="10" defaultColWidth="11.42578125" defaultRowHeight="12.75"/>
  <cols>
    <col min="1" max="1" width="5.7109375" style="326" customWidth="1"/>
    <col min="2" max="2" width="2" style="326" customWidth="1"/>
    <col min="3" max="3" width="37.28515625" style="326" customWidth="1"/>
    <col min="4" max="4" width="19.28515625" style="326" customWidth="1"/>
    <col min="5" max="5" width="16" style="326" customWidth="1"/>
    <col min="6" max="11" width="11.42578125" style="326" customWidth="1"/>
    <col min="12" max="12" width="11.42578125" style="326"/>
    <col min="13" max="14" width="11.42578125" style="326" customWidth="1"/>
    <col min="15" max="15" width="11.42578125" style="326"/>
    <col min="16" max="17" width="11.42578125" style="326" customWidth="1"/>
    <col min="18" max="18" width="11.42578125" style="326"/>
    <col min="19" max="20" width="11.42578125" style="326" customWidth="1"/>
    <col min="21" max="21" width="11.42578125" style="326"/>
    <col min="22" max="23" width="11.42578125" style="326" customWidth="1"/>
    <col min="24" max="24" width="11.42578125" style="326"/>
    <col min="25" max="26" width="11.42578125" style="326" customWidth="1"/>
    <col min="27" max="27" width="11.42578125" style="326"/>
    <col min="28" max="29" width="11.42578125" style="326" customWidth="1"/>
    <col min="30" max="30" width="11.42578125" style="326"/>
    <col min="31" max="32" width="11.42578125" style="326" customWidth="1"/>
    <col min="33" max="33" width="11.42578125" style="326"/>
    <col min="34" max="35" width="11.42578125" style="326" customWidth="1"/>
    <col min="36" max="16384" width="11.42578125" style="326"/>
  </cols>
  <sheetData>
    <row r="2" spans="2:15" ht="36.75" customHeight="1">
      <c r="B2" s="1115" t="s">
        <v>445</v>
      </c>
      <c r="C2" s="1115"/>
      <c r="D2" s="1115"/>
      <c r="E2" s="1115"/>
    </row>
    <row r="3" spans="2:15" ht="18" customHeight="1">
      <c r="B3" s="1116" t="s">
        <v>410</v>
      </c>
      <c r="C3" s="1116"/>
      <c r="D3" s="1116"/>
      <c r="E3" s="1116"/>
    </row>
    <row r="4" spans="2:15" ht="9" customHeight="1">
      <c r="B4" s="716"/>
      <c r="C4" s="716"/>
      <c r="D4" s="716"/>
    </row>
    <row r="5" spans="2:15" ht="37.5" customHeight="1">
      <c r="B5" s="1114" t="s">
        <v>409</v>
      </c>
      <c r="C5" s="1114"/>
      <c r="D5" s="723">
        <v>2019</v>
      </c>
      <c r="E5" s="726">
        <v>2020</v>
      </c>
      <c r="F5" s="709"/>
      <c r="G5" s="709"/>
      <c r="H5" s="709"/>
      <c r="I5" s="709"/>
      <c r="J5" s="709"/>
      <c r="K5" s="709"/>
      <c r="L5" s="709"/>
      <c r="M5" s="709"/>
      <c r="N5" s="709"/>
      <c r="O5" s="709"/>
    </row>
    <row r="6" spans="2:15" ht="16.5">
      <c r="B6" s="717"/>
      <c r="C6" s="717"/>
      <c r="D6" s="717"/>
      <c r="E6" s="710"/>
      <c r="F6" s="710"/>
      <c r="G6" s="710"/>
      <c r="H6" s="710"/>
      <c r="I6" s="710"/>
      <c r="J6" s="710"/>
      <c r="K6" s="710"/>
      <c r="L6" s="710"/>
      <c r="M6" s="710"/>
      <c r="N6" s="710"/>
      <c r="O6" s="710"/>
    </row>
    <row r="7" spans="2:15" ht="16.5">
      <c r="B7" s="718" t="s">
        <v>394</v>
      </c>
      <c r="C7" s="648"/>
      <c r="D7" s="719"/>
      <c r="E7" s="591"/>
      <c r="F7" s="591"/>
      <c r="G7" s="591"/>
      <c r="H7" s="591"/>
      <c r="I7" s="591"/>
      <c r="J7" s="591"/>
      <c r="K7" s="591"/>
      <c r="L7" s="591"/>
      <c r="M7" s="591"/>
      <c r="N7" s="591"/>
      <c r="O7" s="591"/>
    </row>
    <row r="8" spans="2:15" ht="16.5">
      <c r="B8" s="720" t="s">
        <v>395</v>
      </c>
      <c r="C8" s="650"/>
      <c r="D8" s="719">
        <v>28.9</v>
      </c>
      <c r="E8" s="719">
        <v>20.7</v>
      </c>
      <c r="F8" s="591"/>
      <c r="G8" s="591"/>
      <c r="H8" s="591"/>
      <c r="I8" s="591"/>
      <c r="J8" s="591"/>
      <c r="K8" s="591"/>
      <c r="L8" s="591"/>
      <c r="M8" s="591"/>
      <c r="N8" s="591"/>
      <c r="O8" s="591"/>
    </row>
    <row r="9" spans="2:15" ht="16.5">
      <c r="B9" s="720" t="s">
        <v>396</v>
      </c>
      <c r="C9" s="650"/>
      <c r="D9" s="727">
        <v>71.099999999999994</v>
      </c>
      <c r="E9" s="727">
        <v>79.3</v>
      </c>
      <c r="F9" s="591"/>
      <c r="G9" s="591"/>
      <c r="H9" s="591"/>
      <c r="I9" s="591"/>
      <c r="J9" s="591"/>
      <c r="K9" s="591"/>
      <c r="L9" s="591"/>
      <c r="M9" s="591"/>
      <c r="N9" s="591"/>
      <c r="O9" s="591"/>
    </row>
    <row r="10" spans="2:15" ht="9" customHeight="1">
      <c r="B10" s="720"/>
      <c r="C10" s="650"/>
      <c r="D10" s="721"/>
      <c r="E10" s="721"/>
      <c r="F10" s="591"/>
      <c r="G10" s="591"/>
      <c r="H10" s="591"/>
      <c r="I10" s="591"/>
      <c r="J10" s="591"/>
      <c r="K10" s="591"/>
      <c r="L10" s="591"/>
      <c r="M10" s="591"/>
      <c r="N10" s="591"/>
      <c r="O10" s="591"/>
    </row>
    <row r="11" spans="2:15" ht="16.5">
      <c r="B11" s="650"/>
      <c r="C11" s="648" t="s">
        <v>397</v>
      </c>
      <c r="D11" s="722"/>
      <c r="E11" s="722"/>
    </row>
    <row r="12" spans="2:15" ht="16.5">
      <c r="B12" s="722"/>
      <c r="C12" s="650" t="s">
        <v>395</v>
      </c>
      <c r="D12" s="728">
        <v>28.2</v>
      </c>
      <c r="E12" s="728">
        <v>16.8</v>
      </c>
    </row>
    <row r="13" spans="2:15" ht="16.5">
      <c r="B13" s="722"/>
      <c r="C13" s="650" t="s">
        <v>396</v>
      </c>
      <c r="D13" s="728">
        <v>71.8</v>
      </c>
      <c r="E13" s="728">
        <v>83.2</v>
      </c>
    </row>
    <row r="14" spans="2:15" ht="10.5" customHeight="1">
      <c r="B14" s="722"/>
      <c r="C14" s="650"/>
      <c r="D14" s="722"/>
      <c r="E14" s="722"/>
    </row>
    <row r="15" spans="2:15" ht="16.5">
      <c r="B15" s="722"/>
      <c r="C15" s="648" t="s">
        <v>398</v>
      </c>
      <c r="D15" s="722"/>
      <c r="E15" s="722"/>
    </row>
    <row r="16" spans="2:15" ht="16.5">
      <c r="B16" s="722"/>
      <c r="C16" s="650" t="s">
        <v>395</v>
      </c>
      <c r="D16" s="729">
        <v>29</v>
      </c>
      <c r="E16" s="729">
        <v>21.4</v>
      </c>
    </row>
    <row r="17" spans="2:5" ht="16.5">
      <c r="B17" s="722"/>
      <c r="C17" s="650" t="s">
        <v>396</v>
      </c>
      <c r="D17" s="729">
        <v>71</v>
      </c>
      <c r="E17" s="729">
        <v>78.599999999999994</v>
      </c>
    </row>
    <row r="18" spans="2:5" ht="16.5">
      <c r="B18" s="722"/>
      <c r="C18" s="650"/>
      <c r="D18" s="722"/>
      <c r="E18" s="722"/>
    </row>
    <row r="19" spans="2:5" ht="16.5">
      <c r="B19" s="718" t="s">
        <v>399</v>
      </c>
      <c r="D19" s="722"/>
      <c r="E19" s="722"/>
    </row>
    <row r="20" spans="2:5" ht="16.5">
      <c r="B20" s="720" t="s">
        <v>395</v>
      </c>
      <c r="C20" s="650"/>
      <c r="D20" s="728">
        <v>30.9</v>
      </c>
      <c r="E20" s="729">
        <v>30</v>
      </c>
    </row>
    <row r="21" spans="2:5" ht="16.5">
      <c r="B21" s="720" t="s">
        <v>396</v>
      </c>
      <c r="C21" s="650"/>
      <c r="D21" s="728">
        <v>69.099999999999994</v>
      </c>
      <c r="E21" s="729">
        <v>70</v>
      </c>
    </row>
    <row r="22" spans="2:5" ht="15.75">
      <c r="B22" s="615"/>
      <c r="C22" s="615"/>
      <c r="D22" s="335"/>
      <c r="E22" s="335"/>
    </row>
    <row r="23" spans="2:5" ht="12" customHeight="1">
      <c r="B23" s="609"/>
      <c r="C23" s="609"/>
    </row>
    <row r="24" spans="2:5" ht="27" customHeight="1">
      <c r="B24" s="1113" t="s">
        <v>444</v>
      </c>
      <c r="C24" s="1113"/>
      <c r="D24" s="1113"/>
      <c r="E24" s="1113"/>
    </row>
    <row r="25" spans="2:5" ht="13.5">
      <c r="B25" s="1112" t="s">
        <v>218</v>
      </c>
      <c r="C25" s="1112"/>
      <c r="D25" s="1112"/>
    </row>
    <row r="27" spans="2:5" ht="13.5">
      <c r="B27" s="22"/>
      <c r="C27" s="1112"/>
      <c r="D27" s="1112"/>
      <c r="E27" s="1112"/>
    </row>
  </sheetData>
  <mergeCells count="6">
    <mergeCell ref="C27:E27"/>
    <mergeCell ref="B24:E24"/>
    <mergeCell ref="B5:C5"/>
    <mergeCell ref="B25:D25"/>
    <mergeCell ref="B2:E2"/>
    <mergeCell ref="B3:E3"/>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FF0000"/>
  </sheetPr>
  <dimension ref="B2:D12"/>
  <sheetViews>
    <sheetView showGridLines="0" workbookViewId="0">
      <selection activeCell="J9" sqref="J9"/>
    </sheetView>
  </sheetViews>
  <sheetFormatPr baseColWidth="10" defaultRowHeight="15"/>
  <cols>
    <col min="1" max="1" width="5.85546875" style="704" customWidth="1"/>
    <col min="2" max="2" width="24.140625" style="704" customWidth="1"/>
    <col min="3" max="3" width="19" style="704" customWidth="1"/>
    <col min="4" max="4" width="13.85546875" style="704" customWidth="1"/>
    <col min="5" max="16384" width="11.42578125" style="704"/>
  </cols>
  <sheetData>
    <row r="2" spans="2:4" ht="50.25" customHeight="1">
      <c r="B2" s="1117" t="s">
        <v>446</v>
      </c>
      <c r="C2" s="1117"/>
      <c r="D2" s="1117"/>
    </row>
    <row r="3" spans="2:4" ht="16.5">
      <c r="B3" s="1118" t="s">
        <v>44</v>
      </c>
      <c r="C3" s="1118"/>
      <c r="D3" s="1118"/>
    </row>
    <row r="4" spans="2:4">
      <c r="B4" s="705"/>
    </row>
    <row r="5" spans="2:4" ht="16.5">
      <c r="B5" s="698" t="s">
        <v>352</v>
      </c>
      <c r="C5" s="698">
        <v>2019</v>
      </c>
      <c r="D5" s="698">
        <v>2020</v>
      </c>
    </row>
    <row r="6" spans="2:4" ht="15.75">
      <c r="B6" s="708"/>
    </row>
    <row r="7" spans="2:4" ht="15.75">
      <c r="B7" s="607" t="s">
        <v>7</v>
      </c>
      <c r="C7" s="731">
        <v>14.914405482701811</v>
      </c>
      <c r="D7" s="731">
        <v>17.775472661753721</v>
      </c>
    </row>
    <row r="8" spans="2:4" ht="15.75">
      <c r="B8" s="609" t="s">
        <v>353</v>
      </c>
      <c r="C8" s="731">
        <v>9.6054600299011845</v>
      </c>
      <c r="D8" s="731">
        <v>14.602674109636501</v>
      </c>
    </row>
    <row r="9" spans="2:4" ht="15.75">
      <c r="B9" s="609" t="s">
        <v>351</v>
      </c>
      <c r="C9" s="731">
        <v>32.005825852407</v>
      </c>
      <c r="D9" s="731">
        <v>29.801813586263936</v>
      </c>
    </row>
    <row r="10" spans="2:4">
      <c r="B10" s="706"/>
      <c r="C10" s="707"/>
      <c r="D10" s="707"/>
    </row>
    <row r="11" spans="2:4">
      <c r="B11" s="730"/>
    </row>
    <row r="12" spans="2:4" ht="27" customHeight="1">
      <c r="B12" s="1113" t="s">
        <v>218</v>
      </c>
      <c r="C12" s="1113"/>
      <c r="D12" s="1113"/>
    </row>
  </sheetData>
  <mergeCells count="3">
    <mergeCell ref="B2:D2"/>
    <mergeCell ref="B3:D3"/>
    <mergeCell ref="B12:D12"/>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0000"/>
  </sheetPr>
  <dimension ref="B2:H26"/>
  <sheetViews>
    <sheetView topLeftCell="A9" workbookViewId="0">
      <selection activeCell="B2" sqref="B2:H2"/>
    </sheetView>
  </sheetViews>
  <sheetFormatPr baseColWidth="10" defaultColWidth="11.42578125" defaultRowHeight="12.75"/>
  <cols>
    <col min="1" max="1" width="5.7109375" style="326" customWidth="1"/>
    <col min="2" max="2" width="28.28515625" style="326" customWidth="1"/>
    <col min="3" max="3" width="11.140625" style="326" customWidth="1"/>
    <col min="4" max="4" width="12.42578125" style="326" customWidth="1"/>
    <col min="5" max="6" width="11.140625" style="326" customWidth="1"/>
    <col min="7" max="7" width="13.42578125" style="326" customWidth="1"/>
    <col min="8" max="8" width="11.140625" style="326" customWidth="1"/>
    <col min="9" max="9" width="11.42578125" style="326" customWidth="1"/>
    <col min="10" max="10" width="11.42578125" style="326"/>
    <col min="11" max="12" width="11.42578125" style="326" customWidth="1"/>
    <col min="13" max="13" width="11.42578125" style="326"/>
    <col min="14" max="15" width="11.42578125" style="326" customWidth="1"/>
    <col min="16" max="16" width="11.42578125" style="326"/>
    <col min="17" max="18" width="11.42578125" style="326" customWidth="1"/>
    <col min="19" max="19" width="11.42578125" style="326"/>
    <col min="20" max="21" width="11.42578125" style="326" customWidth="1"/>
    <col min="22" max="22" width="11.42578125" style="326"/>
    <col min="23" max="24" width="11.42578125" style="326" customWidth="1"/>
    <col min="25" max="25" width="11.42578125" style="326"/>
    <col min="26" max="27" width="11.42578125" style="326" customWidth="1"/>
    <col min="28" max="16384" width="11.42578125" style="326"/>
  </cols>
  <sheetData>
    <row r="2" spans="2:8" ht="19.5" customHeight="1">
      <c r="B2" s="1115" t="s">
        <v>443</v>
      </c>
      <c r="C2" s="1115"/>
      <c r="D2" s="1115"/>
      <c r="E2" s="1115"/>
      <c r="F2" s="1115"/>
      <c r="G2" s="1115"/>
      <c r="H2" s="1115"/>
    </row>
    <row r="3" spans="2:8" ht="16.5">
      <c r="B3" s="1120" t="s">
        <v>44</v>
      </c>
      <c r="C3" s="1120"/>
      <c r="D3" s="1120"/>
      <c r="E3" s="1120"/>
      <c r="F3" s="1120"/>
      <c r="G3" s="1120"/>
      <c r="H3" s="1120"/>
    </row>
    <row r="4" spans="2:8" ht="16.5">
      <c r="B4" s="1121"/>
      <c r="C4" s="1121"/>
      <c r="D4" s="1121"/>
      <c r="E4" s="1121"/>
    </row>
    <row r="5" spans="2:8" ht="16.5">
      <c r="B5" s="1122" t="s">
        <v>352</v>
      </c>
      <c r="C5" s="1119">
        <v>2019</v>
      </c>
      <c r="D5" s="1119"/>
      <c r="E5" s="1119"/>
      <c r="F5" s="1119">
        <v>2020</v>
      </c>
      <c r="G5" s="1119"/>
      <c r="H5" s="1119"/>
    </row>
    <row r="6" spans="2:8" ht="33.75" customHeight="1">
      <c r="B6" s="1122"/>
      <c r="C6" s="726" t="s">
        <v>15</v>
      </c>
      <c r="D6" s="726" t="s">
        <v>411</v>
      </c>
      <c r="E6" s="726" t="s">
        <v>21</v>
      </c>
      <c r="F6" s="726" t="s">
        <v>15</v>
      </c>
      <c r="G6" s="726" t="s">
        <v>411</v>
      </c>
      <c r="H6" s="726" t="s">
        <v>21</v>
      </c>
    </row>
    <row r="7" spans="2:8" ht="16.5">
      <c r="B7" s="717"/>
      <c r="C7" s="734"/>
      <c r="D7" s="734"/>
      <c r="E7" s="734"/>
      <c r="F7" s="710"/>
      <c r="G7" s="710"/>
    </row>
    <row r="8" spans="2:8" ht="16.5">
      <c r="B8" s="724" t="s">
        <v>7</v>
      </c>
      <c r="C8" s="736">
        <v>20.2</v>
      </c>
      <c r="D8" s="736">
        <v>14.6</v>
      </c>
      <c r="E8" s="736">
        <v>40.799999999999997</v>
      </c>
      <c r="F8" s="736">
        <v>30.1</v>
      </c>
      <c r="G8" s="736">
        <v>26</v>
      </c>
      <c r="H8" s="736">
        <v>45.7</v>
      </c>
    </row>
    <row r="9" spans="2:8" ht="16.5">
      <c r="B9" s="725" t="s">
        <v>412</v>
      </c>
      <c r="C9" s="737">
        <v>31</v>
      </c>
      <c r="D9" s="737">
        <v>24.4</v>
      </c>
      <c r="E9" s="737">
        <v>54.1</v>
      </c>
      <c r="F9" s="737">
        <v>43.2</v>
      </c>
      <c r="G9" s="737">
        <v>38.799999999999997</v>
      </c>
      <c r="H9" s="737">
        <v>58.6</v>
      </c>
    </row>
    <row r="10" spans="2:8" ht="16.5">
      <c r="B10" s="735" t="s">
        <v>413</v>
      </c>
      <c r="C10" s="737">
        <v>28.5</v>
      </c>
      <c r="D10" s="737">
        <v>21.2</v>
      </c>
      <c r="E10" s="737">
        <v>50.6</v>
      </c>
      <c r="F10" s="737">
        <v>41.9</v>
      </c>
      <c r="G10" s="737">
        <v>37.1</v>
      </c>
      <c r="H10" s="737">
        <v>56.8</v>
      </c>
    </row>
    <row r="11" spans="2:8" ht="16.5">
      <c r="B11" s="725" t="s">
        <v>388</v>
      </c>
      <c r="C11" s="737">
        <v>28</v>
      </c>
      <c r="D11" s="737">
        <v>20.3</v>
      </c>
      <c r="E11" s="737">
        <v>47.9</v>
      </c>
      <c r="F11" s="737">
        <v>40</v>
      </c>
      <c r="G11" s="737">
        <v>34.700000000000003</v>
      </c>
      <c r="H11" s="737">
        <v>54.7</v>
      </c>
    </row>
    <row r="12" spans="2:8" ht="16.5">
      <c r="B12" s="725" t="s">
        <v>414</v>
      </c>
      <c r="C12" s="737">
        <v>22.3</v>
      </c>
      <c r="D12" s="737">
        <v>16.600000000000001</v>
      </c>
      <c r="E12" s="737">
        <v>41.3</v>
      </c>
      <c r="F12" s="737">
        <v>34.700000000000003</v>
      </c>
      <c r="G12" s="737">
        <v>30.2</v>
      </c>
      <c r="H12" s="737">
        <v>49.3</v>
      </c>
    </row>
    <row r="13" spans="2:8" ht="16.5">
      <c r="B13" s="725" t="s">
        <v>389</v>
      </c>
      <c r="C13" s="737">
        <v>16.399999999999999</v>
      </c>
      <c r="D13" s="737">
        <v>13</v>
      </c>
      <c r="E13" s="737">
        <v>35.700000000000003</v>
      </c>
      <c r="F13" s="737">
        <v>27.4</v>
      </c>
      <c r="G13" s="737">
        <v>25.1</v>
      </c>
      <c r="H13" s="737">
        <v>40.9</v>
      </c>
    </row>
    <row r="14" spans="2:8" ht="16.5">
      <c r="B14" s="725" t="s">
        <v>415</v>
      </c>
      <c r="C14" s="737">
        <v>16.399999999999999</v>
      </c>
      <c r="D14" s="737">
        <v>12.4</v>
      </c>
      <c r="E14" s="737">
        <v>39.9</v>
      </c>
      <c r="F14" s="737">
        <v>26.6</v>
      </c>
      <c r="G14" s="737">
        <v>23.5</v>
      </c>
      <c r="H14" s="737">
        <v>44.3</v>
      </c>
    </row>
    <row r="15" spans="2:8" ht="16.5">
      <c r="B15" s="725" t="s">
        <v>390</v>
      </c>
      <c r="C15" s="737">
        <v>21.2</v>
      </c>
      <c r="D15" s="737">
        <v>15.6</v>
      </c>
      <c r="E15" s="737">
        <v>45.6</v>
      </c>
      <c r="F15" s="737">
        <v>32.5</v>
      </c>
      <c r="G15" s="737">
        <v>28.3</v>
      </c>
      <c r="H15" s="737">
        <v>51.7</v>
      </c>
    </row>
    <row r="16" spans="2:8" ht="16.5">
      <c r="B16" s="725" t="s">
        <v>416</v>
      </c>
      <c r="C16" s="737">
        <v>20.5</v>
      </c>
      <c r="D16" s="737">
        <v>15.1</v>
      </c>
      <c r="E16" s="737">
        <v>41.9</v>
      </c>
      <c r="F16" s="737">
        <v>33.799999999999997</v>
      </c>
      <c r="G16" s="737">
        <v>29.6</v>
      </c>
      <c r="H16" s="737">
        <v>51.2</v>
      </c>
    </row>
    <row r="17" spans="2:8" ht="16.5">
      <c r="B17" s="725" t="s">
        <v>391</v>
      </c>
      <c r="C17" s="737">
        <v>18.3</v>
      </c>
      <c r="D17" s="737">
        <v>12.8</v>
      </c>
      <c r="E17" s="737">
        <v>40.5</v>
      </c>
      <c r="F17" s="737">
        <v>30.9</v>
      </c>
      <c r="G17" s="737">
        <v>25.9</v>
      </c>
      <c r="H17" s="737">
        <v>50.1</v>
      </c>
    </row>
    <row r="18" spans="2:8" ht="16.5">
      <c r="B18" s="725" t="s">
        <v>417</v>
      </c>
      <c r="C18" s="737">
        <v>16</v>
      </c>
      <c r="D18" s="737">
        <v>11</v>
      </c>
      <c r="E18" s="737">
        <v>36.200000000000003</v>
      </c>
      <c r="F18" s="737">
        <v>25.8</v>
      </c>
      <c r="G18" s="737">
        <v>22.3</v>
      </c>
      <c r="H18" s="737">
        <v>40.4</v>
      </c>
    </row>
    <row r="19" spans="2:8" ht="16.5">
      <c r="B19" s="725" t="s">
        <v>392</v>
      </c>
      <c r="C19" s="737">
        <v>14</v>
      </c>
      <c r="D19" s="737">
        <v>9.5</v>
      </c>
      <c r="E19" s="737">
        <v>30.8</v>
      </c>
      <c r="F19" s="737">
        <v>20.6</v>
      </c>
      <c r="G19" s="737">
        <v>17.2</v>
      </c>
      <c r="H19" s="737">
        <v>33.299999999999997</v>
      </c>
    </row>
    <row r="20" spans="2:8" ht="16.5">
      <c r="B20" s="725" t="s">
        <v>418</v>
      </c>
      <c r="C20" s="737">
        <v>13.3</v>
      </c>
      <c r="D20" s="737">
        <v>8.9</v>
      </c>
      <c r="E20" s="737">
        <v>30.6</v>
      </c>
      <c r="F20" s="737">
        <v>18.7</v>
      </c>
      <c r="G20" s="737">
        <v>15.2</v>
      </c>
      <c r="H20" s="737">
        <v>32.5</v>
      </c>
    </row>
    <row r="21" spans="2:8" ht="16.5">
      <c r="B21" s="725" t="s">
        <v>393</v>
      </c>
      <c r="C21" s="737">
        <v>13.2</v>
      </c>
      <c r="D21" s="737">
        <v>8.8000000000000007</v>
      </c>
      <c r="E21" s="737">
        <v>29.3</v>
      </c>
      <c r="F21" s="737">
        <v>17.399999999999999</v>
      </c>
      <c r="G21" s="737">
        <v>15</v>
      </c>
      <c r="H21" s="737">
        <v>27.2</v>
      </c>
    </row>
    <row r="22" spans="2:8" ht="16.5">
      <c r="B22" s="725" t="s">
        <v>419</v>
      </c>
      <c r="C22" s="737">
        <v>14.3</v>
      </c>
      <c r="D22" s="737">
        <v>9.6999999999999993</v>
      </c>
      <c r="E22" s="737">
        <v>29</v>
      </c>
      <c r="F22" s="737">
        <v>18.899999999999999</v>
      </c>
      <c r="G22" s="737">
        <v>16</v>
      </c>
      <c r="H22" s="737">
        <v>30.4</v>
      </c>
    </row>
    <row r="23" spans="2:8" ht="16.5">
      <c r="B23" s="725" t="s">
        <v>420</v>
      </c>
      <c r="C23" s="737">
        <v>16.2</v>
      </c>
      <c r="D23" s="737">
        <v>10</v>
      </c>
      <c r="E23" s="737">
        <v>34.700000000000003</v>
      </c>
      <c r="F23" s="737">
        <v>17.399999999999999</v>
      </c>
      <c r="G23" s="737">
        <v>13.6</v>
      </c>
      <c r="H23" s="737">
        <v>31</v>
      </c>
    </row>
    <row r="24" spans="2:8" ht="12" customHeight="1">
      <c r="B24" s="609"/>
      <c r="F24" s="335"/>
      <c r="G24" s="335"/>
      <c r="H24" s="335"/>
    </row>
    <row r="25" spans="2:8" ht="6" customHeight="1">
      <c r="B25" s="732"/>
      <c r="C25" s="733"/>
      <c r="D25" s="733"/>
      <c r="E25" s="733"/>
    </row>
    <row r="26" spans="2:8" ht="13.5">
      <c r="B26" s="702" t="s">
        <v>218</v>
      </c>
    </row>
  </sheetData>
  <mergeCells count="6">
    <mergeCell ref="F5:H5"/>
    <mergeCell ref="B2:H2"/>
    <mergeCell ref="B3:H3"/>
    <mergeCell ref="B4:E4"/>
    <mergeCell ref="B5:B6"/>
    <mergeCell ref="C5:E5"/>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FF0000"/>
  </sheetPr>
  <dimension ref="B2:H13"/>
  <sheetViews>
    <sheetView showGridLines="0" workbookViewId="0">
      <selection activeCell="K10" sqref="K10"/>
    </sheetView>
  </sheetViews>
  <sheetFormatPr baseColWidth="10" defaultRowHeight="16.5"/>
  <cols>
    <col min="1" max="1" width="11.42578125" style="696"/>
    <col min="2" max="2" width="14.85546875" style="703" customWidth="1"/>
    <col min="3" max="16384" width="11.42578125" style="696"/>
  </cols>
  <sheetData>
    <row r="2" spans="2:8" ht="49.5" customHeight="1">
      <c r="B2" s="1127" t="s">
        <v>447</v>
      </c>
      <c r="C2" s="1127"/>
      <c r="D2" s="1127"/>
      <c r="E2" s="1127"/>
      <c r="F2" s="1127"/>
      <c r="G2" s="1127"/>
      <c r="H2" s="1127"/>
    </row>
    <row r="3" spans="2:8" ht="16.5" customHeight="1">
      <c r="B3" s="1128" t="s">
        <v>421</v>
      </c>
      <c r="C3" s="1128"/>
      <c r="D3" s="1128"/>
      <c r="E3" s="1128"/>
      <c r="F3" s="1128"/>
      <c r="G3" s="1128"/>
      <c r="H3" s="1128"/>
    </row>
    <row r="4" spans="2:8">
      <c r="B4" s="697"/>
    </row>
    <row r="5" spans="2:8">
      <c r="B5" s="1129" t="s">
        <v>360</v>
      </c>
      <c r="C5" s="1123">
        <v>2019</v>
      </c>
      <c r="D5" s="1124"/>
      <c r="E5" s="1125"/>
      <c r="F5" s="1123">
        <v>2020</v>
      </c>
      <c r="G5" s="1124"/>
      <c r="H5" s="1125"/>
    </row>
    <row r="6" spans="2:8">
      <c r="B6" s="1129"/>
      <c r="C6" s="698" t="s">
        <v>7</v>
      </c>
      <c r="D6" s="698" t="s">
        <v>353</v>
      </c>
      <c r="E6" s="698" t="s">
        <v>351</v>
      </c>
      <c r="F6" s="698" t="s">
        <v>7</v>
      </c>
      <c r="G6" s="698" t="s">
        <v>353</v>
      </c>
      <c r="H6" s="698" t="s">
        <v>351</v>
      </c>
    </row>
    <row r="8" spans="2:8">
      <c r="B8" s="699" t="s">
        <v>7</v>
      </c>
      <c r="C8" s="655">
        <v>1154.6261242966982</v>
      </c>
      <c r="D8" s="655">
        <v>1341.0702770217581</v>
      </c>
      <c r="E8" s="655">
        <v>577.35239272500337</v>
      </c>
      <c r="F8" s="655">
        <v>1035.4182779352266</v>
      </c>
      <c r="G8" s="655">
        <v>1239.5905019176257</v>
      </c>
      <c r="H8" s="655">
        <v>526.88920069822427</v>
      </c>
    </row>
    <row r="9" spans="2:8">
      <c r="B9" s="700" t="s">
        <v>10</v>
      </c>
      <c r="C9" s="653">
        <v>1318.934783333568</v>
      </c>
      <c r="D9" s="653">
        <v>1552.4886829605723</v>
      </c>
      <c r="E9" s="653">
        <v>668.11037729358952</v>
      </c>
      <c r="F9" s="653">
        <v>1150.5133780066062</v>
      </c>
      <c r="G9" s="653">
        <v>1374.8351873248002</v>
      </c>
      <c r="H9" s="653">
        <v>623.64602391379117</v>
      </c>
    </row>
    <row r="10" spans="2:8">
      <c r="B10" s="700" t="s">
        <v>11</v>
      </c>
      <c r="C10" s="653">
        <v>902.45175994209944</v>
      </c>
      <c r="D10" s="653">
        <v>1037.4676720855764</v>
      </c>
      <c r="E10" s="653">
        <v>405.04885313541854</v>
      </c>
      <c r="F10" s="653">
        <v>844.86834205743571</v>
      </c>
      <c r="G10" s="653">
        <v>1025.5252992925209</v>
      </c>
      <c r="H10" s="653">
        <v>347.30290498878497</v>
      </c>
    </row>
    <row r="11" spans="2:8" ht="12" customHeight="1">
      <c r="B11" s="701"/>
      <c r="C11" s="739"/>
      <c r="D11" s="739"/>
      <c r="E11" s="739"/>
      <c r="F11" s="739"/>
      <c r="G11" s="739"/>
      <c r="H11" s="739"/>
    </row>
    <row r="12" spans="2:8" ht="8.25" customHeight="1">
      <c r="B12" s="700"/>
      <c r="C12" s="738"/>
      <c r="D12" s="738"/>
      <c r="E12" s="738"/>
    </row>
    <row r="13" spans="2:8" ht="28.5" customHeight="1">
      <c r="B13" s="1126" t="s">
        <v>218</v>
      </c>
      <c r="C13" s="1126"/>
      <c r="D13" s="1126"/>
      <c r="E13" s="1126"/>
      <c r="F13" s="1126"/>
      <c r="G13" s="1126"/>
      <c r="H13" s="1126"/>
    </row>
  </sheetData>
  <mergeCells count="6">
    <mergeCell ref="F5:H5"/>
    <mergeCell ref="B13:H13"/>
    <mergeCell ref="B2:H2"/>
    <mergeCell ref="B3:H3"/>
    <mergeCell ref="C5:E5"/>
    <mergeCell ref="B5:B6"/>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2:W14"/>
  <sheetViews>
    <sheetView workbookViewId="0">
      <selection activeCell="Y17" sqref="Y17"/>
    </sheetView>
  </sheetViews>
  <sheetFormatPr baseColWidth="10" defaultColWidth="11.42578125" defaultRowHeight="16.5"/>
  <cols>
    <col min="1" max="1" width="10.85546875" style="745" customWidth="1"/>
    <col min="2" max="24" width="5.5703125" style="745" customWidth="1"/>
    <col min="25" max="16384" width="11.42578125" style="745"/>
  </cols>
  <sheetData>
    <row r="2" spans="1:23">
      <c r="A2" s="1130" t="s">
        <v>469</v>
      </c>
      <c r="B2" s="1130"/>
      <c r="C2" s="1130"/>
      <c r="D2" s="1130"/>
      <c r="E2" s="1130"/>
      <c r="F2" s="1130"/>
      <c r="G2" s="1130"/>
      <c r="H2" s="1130"/>
    </row>
    <row r="3" spans="1:23">
      <c r="A3" s="1131"/>
      <c r="B3" s="1131"/>
      <c r="C3" s="1131"/>
      <c r="D3" s="1131"/>
      <c r="E3" s="1131"/>
      <c r="F3" s="1131"/>
      <c r="G3" s="1131"/>
      <c r="H3" s="1131"/>
    </row>
    <row r="4" spans="1:23">
      <c r="A4" s="746"/>
      <c r="B4" s="746"/>
      <c r="C4" s="746"/>
      <c r="D4" s="746"/>
      <c r="E4" s="746"/>
      <c r="F4" s="746"/>
      <c r="G4" s="746"/>
    </row>
    <row r="5" spans="1:23">
      <c r="A5" s="747" t="s">
        <v>365</v>
      </c>
      <c r="B5" s="747">
        <v>2000</v>
      </c>
      <c r="C5" s="747">
        <v>2001</v>
      </c>
      <c r="D5" s="747">
        <v>2002</v>
      </c>
      <c r="E5" s="747">
        <v>2003</v>
      </c>
      <c r="F5" s="747">
        <v>2004</v>
      </c>
      <c r="G5" s="747">
        <v>2005</v>
      </c>
      <c r="H5" s="747">
        <v>2006</v>
      </c>
      <c r="I5" s="747">
        <v>2007</v>
      </c>
      <c r="J5" s="747">
        <v>2008</v>
      </c>
      <c r="K5" s="747">
        <v>2009</v>
      </c>
      <c r="L5" s="747">
        <v>2010</v>
      </c>
      <c r="M5" s="747">
        <v>2011</v>
      </c>
      <c r="N5" s="747">
        <v>2012</v>
      </c>
      <c r="O5" s="747">
        <v>2013</v>
      </c>
      <c r="P5" s="747">
        <v>2014</v>
      </c>
      <c r="Q5" s="747">
        <v>2015</v>
      </c>
      <c r="R5" s="747">
        <v>2016</v>
      </c>
      <c r="S5" s="747">
        <v>2017</v>
      </c>
      <c r="T5" s="747">
        <v>2018</v>
      </c>
      <c r="U5" s="747">
        <v>2019</v>
      </c>
      <c r="V5" s="747">
        <v>2020</v>
      </c>
      <c r="W5" s="747">
        <v>2021</v>
      </c>
    </row>
    <row r="6" spans="1:23">
      <c r="A6" s="748"/>
      <c r="B6" s="749"/>
      <c r="C6" s="749"/>
      <c r="D6" s="749"/>
    </row>
    <row r="7" spans="1:23">
      <c r="A7" s="648"/>
      <c r="B7" s="750"/>
      <c r="C7" s="750"/>
      <c r="D7" s="750"/>
      <c r="E7" s="750"/>
      <c r="F7" s="750"/>
      <c r="G7" s="750"/>
      <c r="H7" s="750"/>
      <c r="I7" s="750"/>
    </row>
    <row r="8" spans="1:23">
      <c r="A8" s="650" t="s">
        <v>10</v>
      </c>
      <c r="B8" s="751">
        <v>68.8</v>
      </c>
      <c r="C8" s="751">
        <v>69.2</v>
      </c>
      <c r="D8" s="751">
        <v>69.599999999999994</v>
      </c>
      <c r="E8" s="751">
        <v>69.900000000000006</v>
      </c>
      <c r="F8" s="751">
        <v>70.2</v>
      </c>
      <c r="G8" s="751">
        <v>70.5</v>
      </c>
      <c r="H8" s="751">
        <v>70.8</v>
      </c>
      <c r="I8" s="751">
        <v>71.099999999999994</v>
      </c>
      <c r="J8" s="751">
        <v>71.400000000000006</v>
      </c>
      <c r="K8" s="751">
        <v>71.7</v>
      </c>
      <c r="L8" s="752">
        <v>72</v>
      </c>
      <c r="M8" s="751">
        <v>72.2</v>
      </c>
      <c r="N8" s="751">
        <v>72.5</v>
      </c>
      <c r="O8" s="751">
        <v>72.7</v>
      </c>
      <c r="P8" s="752">
        <v>73</v>
      </c>
      <c r="Q8" s="751">
        <v>73.2</v>
      </c>
      <c r="R8" s="751">
        <v>73.400000000000006</v>
      </c>
      <c r="S8" s="751">
        <v>73.599999999999994</v>
      </c>
      <c r="T8" s="751">
        <v>73.8</v>
      </c>
      <c r="U8" s="752">
        <v>74</v>
      </c>
      <c r="V8" s="752">
        <v>74.099999999999994</v>
      </c>
      <c r="W8" s="752">
        <v>0</v>
      </c>
    </row>
    <row r="9" spans="1:23">
      <c r="A9" s="650" t="s">
        <v>11</v>
      </c>
      <c r="B9" s="751">
        <v>73.3</v>
      </c>
      <c r="C9" s="751">
        <v>73.8</v>
      </c>
      <c r="D9" s="751">
        <v>74.2</v>
      </c>
      <c r="E9" s="751">
        <v>74.5</v>
      </c>
      <c r="F9" s="751">
        <v>74.900000000000006</v>
      </c>
      <c r="G9" s="751">
        <v>75.3</v>
      </c>
      <c r="H9" s="751">
        <v>75.599999999999994</v>
      </c>
      <c r="I9" s="751">
        <v>75.900000000000006</v>
      </c>
      <c r="J9" s="751">
        <v>76.2</v>
      </c>
      <c r="K9" s="751">
        <v>76.599999999999994</v>
      </c>
      <c r="L9" s="751">
        <v>76.900000000000006</v>
      </c>
      <c r="M9" s="751">
        <v>77.2</v>
      </c>
      <c r="N9" s="751">
        <v>77.5</v>
      </c>
      <c r="O9" s="751">
        <v>77.8</v>
      </c>
      <c r="P9" s="751">
        <v>78.2</v>
      </c>
      <c r="Q9" s="751">
        <v>78.5</v>
      </c>
      <c r="R9" s="751">
        <v>78.8</v>
      </c>
      <c r="S9" s="751">
        <v>79.099999999999994</v>
      </c>
      <c r="T9" s="751">
        <v>79.3</v>
      </c>
      <c r="U9" s="751">
        <v>79.400000000000006</v>
      </c>
      <c r="V9" s="751">
        <v>79.5</v>
      </c>
      <c r="W9" s="751">
        <v>0</v>
      </c>
    </row>
    <row r="10" spans="1:23">
      <c r="A10" s="650" t="s">
        <v>470</v>
      </c>
      <c r="B10" s="751">
        <v>71.099999999999994</v>
      </c>
      <c r="C10" s="751">
        <v>71.5</v>
      </c>
      <c r="D10" s="751">
        <v>71.900000000000006</v>
      </c>
      <c r="E10" s="751">
        <v>72.2</v>
      </c>
      <c r="F10" s="751">
        <v>72.599999999999994</v>
      </c>
      <c r="G10" s="751">
        <v>72.900000000000006</v>
      </c>
      <c r="H10" s="751">
        <v>73.2</v>
      </c>
      <c r="I10" s="751">
        <v>73.5</v>
      </c>
      <c r="J10" s="751">
        <v>73.8</v>
      </c>
      <c r="K10" s="751">
        <v>74.099999999999994</v>
      </c>
      <c r="L10" s="751">
        <v>74.400000000000006</v>
      </c>
      <c r="M10" s="751">
        <v>74.7</v>
      </c>
      <c r="N10" s="751">
        <v>75</v>
      </c>
      <c r="O10" s="751">
        <v>75.3</v>
      </c>
      <c r="P10" s="751">
        <v>75.599999999999994</v>
      </c>
      <c r="Q10" s="751">
        <v>75.900000000000006</v>
      </c>
      <c r="R10" s="751">
        <v>76.099999999999994</v>
      </c>
      <c r="S10" s="751">
        <v>76.400000000000006</v>
      </c>
      <c r="T10" s="745">
        <v>76.599999999999994</v>
      </c>
      <c r="U10" s="745">
        <v>76.7</v>
      </c>
      <c r="V10" s="745">
        <v>76.900000000000006</v>
      </c>
      <c r="W10" s="745">
        <v>0</v>
      </c>
    </row>
    <row r="11" spans="1:23">
      <c r="A11" s="650"/>
      <c r="B11" s="751"/>
      <c r="C11" s="751"/>
      <c r="D11" s="751"/>
      <c r="E11" s="751"/>
      <c r="F11" s="751"/>
      <c r="G11" s="751"/>
      <c r="H11" s="751"/>
      <c r="I11" s="751"/>
      <c r="J11" s="751"/>
      <c r="K11" s="751"/>
      <c r="L11" s="751"/>
      <c r="M11" s="751"/>
      <c r="N11" s="751"/>
      <c r="O11" s="751"/>
      <c r="P11" s="751"/>
      <c r="Q11" s="751"/>
      <c r="R11" s="751"/>
      <c r="S11" s="751"/>
      <c r="T11" s="751"/>
    </row>
    <row r="12" spans="1:23">
      <c r="A12" s="753"/>
      <c r="B12" s="753"/>
      <c r="C12" s="753"/>
      <c r="D12" s="753"/>
      <c r="E12" s="753"/>
      <c r="F12" s="753"/>
      <c r="G12" s="753"/>
      <c r="H12" s="753"/>
      <c r="I12" s="753"/>
      <c r="J12" s="753"/>
      <c r="K12" s="753"/>
      <c r="L12" s="753"/>
      <c r="M12" s="753"/>
      <c r="N12" s="753"/>
      <c r="O12" s="753"/>
      <c r="P12" s="753"/>
      <c r="Q12" s="753"/>
      <c r="R12" s="753"/>
      <c r="S12" s="753"/>
      <c r="T12" s="753"/>
      <c r="U12" s="753"/>
      <c r="V12" s="753"/>
      <c r="W12" s="753"/>
    </row>
    <row r="13" spans="1:23">
      <c r="A13" s="749" t="s">
        <v>471</v>
      </c>
      <c r="B13" s="749"/>
      <c r="C13" s="749"/>
      <c r="D13" s="749"/>
      <c r="E13" s="749"/>
      <c r="F13" s="749"/>
      <c r="G13" s="749"/>
      <c r="H13" s="749"/>
      <c r="I13" s="749"/>
      <c r="J13" s="749"/>
      <c r="K13" s="749"/>
      <c r="L13" s="749"/>
    </row>
    <row r="14" spans="1:23">
      <c r="A14" s="702" t="s">
        <v>472</v>
      </c>
    </row>
  </sheetData>
  <mergeCells count="2">
    <mergeCell ref="A2:H2"/>
    <mergeCell ref="A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8"/>
    <pageSetUpPr fitToPage="1"/>
  </sheetPr>
  <dimension ref="B1:O66"/>
  <sheetViews>
    <sheetView topLeftCell="G12" workbookViewId="0">
      <selection activeCell="V15" sqref="V15"/>
    </sheetView>
  </sheetViews>
  <sheetFormatPr baseColWidth="10" defaultRowHeight="11.25"/>
  <cols>
    <col min="1" max="1" width="11.42578125" style="7"/>
    <col min="2" max="2" width="28.7109375" style="7" customWidth="1"/>
    <col min="3" max="3" width="9" style="7" customWidth="1"/>
    <col min="4" max="4" width="9.5703125" style="7" customWidth="1"/>
    <col min="5" max="5" width="8.140625" style="7" customWidth="1"/>
    <col min="6" max="6" width="7.5703125" style="7" customWidth="1"/>
    <col min="7" max="7" width="1.42578125" style="7" customWidth="1"/>
    <col min="8" max="12" width="11.42578125" style="7"/>
    <col min="13" max="13" width="3.42578125" style="7" customWidth="1"/>
    <col min="14" max="14" width="3.140625" style="7" customWidth="1"/>
    <col min="15" max="16384" width="11.42578125" style="7"/>
  </cols>
  <sheetData>
    <row r="1" spans="2:15">
      <c r="B1" s="16"/>
      <c r="D1" s="1"/>
      <c r="E1" s="1"/>
    </row>
    <row r="3" spans="2:15" ht="22.5">
      <c r="B3" s="87" t="s">
        <v>14</v>
      </c>
      <c r="C3" s="88" t="s">
        <v>40</v>
      </c>
      <c r="D3" s="88" t="s">
        <v>41</v>
      </c>
    </row>
    <row r="4" spans="2:15" ht="12.75">
      <c r="B4" s="20"/>
      <c r="C4" s="9"/>
      <c r="D4" s="9"/>
    </row>
    <row r="5" spans="2:15" s="67" customFormat="1" ht="12.75" hidden="1">
      <c r="B5" s="59" t="s">
        <v>98</v>
      </c>
      <c r="C5" s="62">
        <v>75.734980250039996</v>
      </c>
      <c r="D5" s="62">
        <v>24.26501974996</v>
      </c>
    </row>
    <row r="6" spans="2:15" s="67" customFormat="1" ht="12.75" hidden="1">
      <c r="B6" s="59" t="s">
        <v>110</v>
      </c>
      <c r="C6" s="62">
        <v>73.560655516064031</v>
      </c>
      <c r="D6" s="62">
        <v>26.439344483935965</v>
      </c>
    </row>
    <row r="7" spans="2:15" s="67" customFormat="1" ht="12.75" hidden="1">
      <c r="B7" s="59" t="s">
        <v>112</v>
      </c>
      <c r="C7" s="62">
        <v>72.784005198062019</v>
      </c>
      <c r="D7" s="62">
        <v>27.215994801937985</v>
      </c>
      <c r="E7" s="71"/>
    </row>
    <row r="8" spans="2:15" ht="12.75" hidden="1">
      <c r="B8" s="20" t="s">
        <v>117</v>
      </c>
      <c r="C8" s="9">
        <v>74.027627668641429</v>
      </c>
      <c r="D8" s="9">
        <v>25.972372331358567</v>
      </c>
      <c r="E8" s="1"/>
    </row>
    <row r="9" spans="2:15" ht="12.75">
      <c r="B9" s="20" t="s">
        <v>184</v>
      </c>
      <c r="C9" s="4">
        <v>69.207786084255233</v>
      </c>
      <c r="D9" s="4">
        <v>30.792213915743972</v>
      </c>
      <c r="E9" s="1"/>
    </row>
    <row r="10" spans="2:15" ht="12.75">
      <c r="B10" s="20" t="s">
        <v>187</v>
      </c>
      <c r="C10" s="4">
        <v>66.320348821004828</v>
      </c>
      <c r="D10" s="4">
        <v>33.679651178994988</v>
      </c>
      <c r="E10" s="1"/>
    </row>
    <row r="11" spans="2:15" ht="12.75">
      <c r="B11" s="372" t="s">
        <v>191</v>
      </c>
      <c r="C11" s="373">
        <v>68.751920511122265</v>
      </c>
      <c r="D11" s="373">
        <v>31.248079488877295</v>
      </c>
      <c r="E11" s="1"/>
    </row>
    <row r="12" spans="2:15" ht="12.75">
      <c r="B12" s="20" t="s">
        <v>194</v>
      </c>
      <c r="C12" s="4">
        <v>71.122688337297618</v>
      </c>
      <c r="D12" s="4">
        <v>28.877311662704123</v>
      </c>
      <c r="E12" s="1"/>
    </row>
    <row r="13" spans="2:15" ht="12.75">
      <c r="B13" s="20" t="s">
        <v>201</v>
      </c>
      <c r="C13" s="4">
        <v>72.952287696876382</v>
      </c>
      <c r="D13" s="4">
        <v>27.047712303123408</v>
      </c>
    </row>
    <row r="14" spans="2:15" ht="12.75">
      <c r="B14" s="20" t="s">
        <v>215</v>
      </c>
      <c r="C14" s="4">
        <v>72.855285564702214</v>
      </c>
      <c r="D14" s="4">
        <v>27.144714435299289</v>
      </c>
    </row>
    <row r="15" spans="2:15" ht="12.75">
      <c r="B15" s="372" t="s">
        <v>223</v>
      </c>
      <c r="C15" s="373">
        <v>73.08365082540486</v>
      </c>
      <c r="D15" s="373">
        <v>26.916349174595407</v>
      </c>
    </row>
    <row r="16" spans="2:15" ht="13.5" customHeight="1">
      <c r="B16" s="20"/>
      <c r="C16" s="4"/>
      <c r="D16" s="4"/>
      <c r="E16" s="4"/>
      <c r="G16" s="67"/>
      <c r="H16" s="861" t="s">
        <v>39</v>
      </c>
      <c r="I16" s="861"/>
      <c r="J16" s="861"/>
      <c r="K16" s="861"/>
      <c r="L16" s="861"/>
      <c r="M16" s="861"/>
      <c r="N16" s="861"/>
      <c r="O16" s="67"/>
    </row>
    <row r="17" spans="2:15" ht="12.75">
      <c r="B17" s="20"/>
      <c r="C17" s="4"/>
      <c r="D17" s="4"/>
      <c r="G17" s="67"/>
      <c r="H17" s="67"/>
      <c r="I17" s="71"/>
      <c r="J17" s="71"/>
      <c r="K17" s="71"/>
      <c r="L17" s="67"/>
      <c r="M17" s="67"/>
      <c r="N17" s="67"/>
      <c r="O17" s="67"/>
    </row>
    <row r="18" spans="2:15">
      <c r="G18" s="67"/>
      <c r="H18" s="67"/>
      <c r="I18" s="71"/>
      <c r="J18" s="71"/>
      <c r="K18" s="71"/>
      <c r="L18" s="67"/>
      <c r="M18" s="67"/>
      <c r="N18" s="67"/>
      <c r="O18" s="67"/>
    </row>
    <row r="19" spans="2:15">
      <c r="G19" s="67"/>
      <c r="H19" s="67"/>
      <c r="I19" s="71"/>
      <c r="J19" s="71"/>
      <c r="K19" s="71"/>
      <c r="L19" s="67"/>
      <c r="M19" s="67"/>
      <c r="N19" s="67"/>
      <c r="O19" s="67"/>
    </row>
    <row r="20" spans="2:15">
      <c r="G20" s="67"/>
      <c r="H20" s="67"/>
      <c r="I20" s="71"/>
      <c r="J20" s="71"/>
      <c r="K20" s="71"/>
      <c r="L20" s="67"/>
      <c r="M20" s="67"/>
      <c r="N20" s="67"/>
      <c r="O20" s="67"/>
    </row>
    <row r="21" spans="2:15">
      <c r="G21" s="67"/>
      <c r="H21" s="67"/>
      <c r="I21" s="71"/>
      <c r="J21" s="71"/>
      <c r="K21" s="71"/>
      <c r="L21" s="67"/>
      <c r="M21" s="67"/>
      <c r="N21" s="67"/>
      <c r="O21" s="67"/>
    </row>
    <row r="22" spans="2:15">
      <c r="G22" s="67"/>
      <c r="H22" s="67"/>
      <c r="I22" s="71"/>
      <c r="J22" s="71"/>
      <c r="K22" s="71"/>
      <c r="L22" s="67"/>
      <c r="M22" s="67"/>
      <c r="N22" s="67"/>
      <c r="O22" s="67"/>
    </row>
    <row r="23" spans="2:15">
      <c r="G23" s="67"/>
      <c r="H23" s="67"/>
      <c r="I23" s="71"/>
      <c r="J23" s="71"/>
      <c r="K23" s="71"/>
      <c r="L23" s="67"/>
      <c r="M23" s="67"/>
      <c r="N23" s="67"/>
      <c r="O23" s="67"/>
    </row>
    <row r="24" spans="2:15">
      <c r="G24" s="67"/>
      <c r="H24" s="67"/>
      <c r="I24" s="71"/>
      <c r="J24" s="71"/>
      <c r="K24" s="71"/>
      <c r="L24" s="67"/>
      <c r="M24" s="67"/>
      <c r="N24" s="67"/>
      <c r="O24" s="67"/>
    </row>
    <row r="25" spans="2:15">
      <c r="G25" s="67"/>
      <c r="H25" s="67"/>
      <c r="I25" s="71"/>
      <c r="J25" s="71"/>
      <c r="K25" s="71"/>
      <c r="L25" s="67"/>
      <c r="M25" s="67"/>
      <c r="N25" s="67"/>
      <c r="O25" s="67"/>
    </row>
    <row r="26" spans="2:15">
      <c r="G26" s="67"/>
      <c r="H26" s="67"/>
      <c r="I26" s="71"/>
      <c r="J26" s="71"/>
      <c r="K26" s="71"/>
      <c r="L26" s="67"/>
      <c r="M26" s="67"/>
      <c r="N26" s="67"/>
      <c r="O26" s="67"/>
    </row>
    <row r="27" spans="2:15">
      <c r="G27" s="67"/>
      <c r="H27" s="67"/>
      <c r="I27" s="71"/>
      <c r="J27" s="71"/>
      <c r="K27" s="71"/>
      <c r="L27" s="67"/>
      <c r="M27" s="67"/>
      <c r="N27" s="67"/>
      <c r="O27" s="67"/>
    </row>
    <row r="28" spans="2:15" s="67" customFormat="1">
      <c r="I28" s="71"/>
      <c r="J28" s="71"/>
      <c r="K28" s="71"/>
    </row>
    <row r="29" spans="2:15" s="67" customFormat="1" ht="12.75">
      <c r="H29" s="56"/>
      <c r="I29" s="58"/>
      <c r="J29" s="58"/>
      <c r="K29" s="58"/>
      <c r="L29" s="56"/>
      <c r="M29" s="56"/>
    </row>
    <row r="30" spans="2:15" s="67" customFormat="1">
      <c r="I30" s="71"/>
      <c r="J30" s="71"/>
      <c r="K30" s="71"/>
    </row>
    <row r="31" spans="2:15" s="67" customFormat="1">
      <c r="I31" s="71"/>
      <c r="J31" s="71"/>
      <c r="K31" s="71"/>
    </row>
    <row r="32" spans="2:15" s="67" customFormat="1">
      <c r="I32" s="71"/>
      <c r="J32" s="71"/>
      <c r="K32" s="71"/>
    </row>
    <row r="33" spans="3:11" s="67" customFormat="1">
      <c r="I33" s="71"/>
      <c r="J33" s="71"/>
      <c r="K33" s="71"/>
    </row>
    <row r="34" spans="3:11" s="67" customFormat="1">
      <c r="I34" s="71"/>
      <c r="J34" s="71"/>
      <c r="K34" s="71"/>
    </row>
    <row r="35" spans="3:11" s="67" customFormat="1" ht="6.75" customHeight="1">
      <c r="I35" s="71"/>
      <c r="J35" s="71"/>
      <c r="K35" s="71"/>
    </row>
    <row r="36" spans="3:11" s="67" customFormat="1">
      <c r="C36" s="71"/>
      <c r="D36" s="71"/>
      <c r="E36" s="71"/>
    </row>
    <row r="37" spans="3:11" s="67" customFormat="1">
      <c r="C37" s="71"/>
      <c r="D37" s="71"/>
      <c r="E37" s="71"/>
    </row>
    <row r="38" spans="3:11">
      <c r="C38" s="1"/>
      <c r="D38" s="1"/>
      <c r="E38" s="1"/>
    </row>
    <row r="39" spans="3:11">
      <c r="C39" s="1"/>
      <c r="D39" s="1"/>
      <c r="E39" s="1"/>
    </row>
    <row r="40" spans="3:11">
      <c r="C40" s="1"/>
      <c r="D40" s="1"/>
      <c r="E40" s="1"/>
    </row>
    <row r="41" spans="3:11">
      <c r="C41" s="1"/>
      <c r="D41" s="1"/>
      <c r="E41" s="1"/>
    </row>
    <row r="42" spans="3:11">
      <c r="C42" s="1"/>
      <c r="D42" s="1"/>
      <c r="E42" s="1"/>
    </row>
    <row r="43" spans="3:11">
      <c r="C43" s="1"/>
      <c r="D43" s="1"/>
      <c r="E43" s="1"/>
    </row>
    <row r="44" spans="3:11">
      <c r="C44" s="1"/>
      <c r="D44" s="1"/>
      <c r="E44" s="1"/>
    </row>
    <row r="45" spans="3:11">
      <c r="C45" s="1"/>
      <c r="D45" s="1"/>
      <c r="E45" s="1"/>
    </row>
    <row r="46" spans="3:11">
      <c r="C46" s="1"/>
      <c r="D46" s="1"/>
      <c r="E46" s="1"/>
    </row>
    <row r="47" spans="3:11">
      <c r="C47" s="1"/>
      <c r="D47" s="1"/>
      <c r="E47" s="1"/>
    </row>
    <row r="48" spans="3:11">
      <c r="C48" s="1"/>
      <c r="D48" s="1"/>
      <c r="E48" s="1"/>
    </row>
    <row r="49" spans="3:5">
      <c r="C49" s="1"/>
      <c r="D49" s="1"/>
      <c r="E49" s="1"/>
    </row>
    <row r="50" spans="3:5">
      <c r="C50" s="1"/>
      <c r="D50" s="1"/>
      <c r="E50" s="1"/>
    </row>
    <row r="51" spans="3:5">
      <c r="C51" s="1"/>
      <c r="D51" s="1"/>
      <c r="E51" s="1"/>
    </row>
    <row r="52" spans="3:5">
      <c r="C52" s="1"/>
      <c r="D52" s="1"/>
      <c r="E52" s="1"/>
    </row>
    <row r="53" spans="3:5">
      <c r="C53" s="1"/>
      <c r="D53" s="1"/>
      <c r="E53" s="1"/>
    </row>
    <row r="54" spans="3:5">
      <c r="C54" s="1"/>
      <c r="D54" s="1"/>
      <c r="E54" s="1"/>
    </row>
    <row r="55" spans="3:5">
      <c r="C55" s="1"/>
      <c r="D55" s="1"/>
      <c r="E55" s="1"/>
    </row>
    <row r="56" spans="3:5">
      <c r="C56" s="1"/>
      <c r="D56" s="1"/>
      <c r="E56" s="1"/>
    </row>
    <row r="57" spans="3:5">
      <c r="C57" s="1"/>
      <c r="D57" s="1"/>
      <c r="E57" s="1"/>
    </row>
    <row r="58" spans="3:5">
      <c r="C58" s="1"/>
      <c r="D58" s="1"/>
      <c r="E58" s="1"/>
    </row>
    <row r="59" spans="3:5">
      <c r="C59" s="1"/>
      <c r="D59" s="1"/>
      <c r="E59" s="1"/>
    </row>
    <row r="60" spans="3:5">
      <c r="C60" s="1"/>
      <c r="D60" s="1"/>
      <c r="E60" s="1"/>
    </row>
    <row r="61" spans="3:5">
      <c r="C61" s="1"/>
      <c r="D61" s="1"/>
      <c r="E61" s="1"/>
    </row>
    <row r="62" spans="3:5">
      <c r="C62" s="1"/>
      <c r="D62" s="1"/>
      <c r="E62" s="1"/>
    </row>
    <row r="63" spans="3:5">
      <c r="C63" s="1"/>
      <c r="D63" s="1"/>
      <c r="E63" s="1"/>
    </row>
    <row r="64" spans="3:5">
      <c r="C64" s="1"/>
      <c r="D64" s="1"/>
      <c r="E64" s="1"/>
    </row>
    <row r="65" spans="3:5">
      <c r="C65" s="1"/>
      <c r="D65" s="1"/>
      <c r="E65" s="1"/>
    </row>
    <row r="66" spans="3:5">
      <c r="C66" s="1"/>
      <c r="D66" s="1"/>
      <c r="E66" s="1"/>
    </row>
  </sheetData>
  <mergeCells count="1">
    <mergeCell ref="H16:N16"/>
  </mergeCells>
  <phoneticPr fontId="40" type="noConversion"/>
  <printOptions horizontalCentered="1"/>
  <pageMargins left="0.78740157480314965" right="0.78740157480314965" top="0.78740157480314965" bottom="0.59055118110236227" header="0" footer="0"/>
  <pageSetup paperSize="9" fitToHeight="2"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2:P32"/>
  <sheetViews>
    <sheetView workbookViewId="0">
      <selection activeCell="K22" sqref="K22"/>
    </sheetView>
  </sheetViews>
  <sheetFormatPr baseColWidth="10" defaultColWidth="11.42578125" defaultRowHeight="12.75"/>
  <cols>
    <col min="1" max="2" width="11.42578125" style="755"/>
    <col min="3" max="3" width="13.42578125" style="755" customWidth="1"/>
    <col min="4" max="5" width="9.85546875" style="755" bestFit="1" customWidth="1"/>
    <col min="6" max="6" width="11.7109375" style="755" bestFit="1" customWidth="1"/>
    <col min="7" max="7" width="11.42578125" style="755"/>
    <col min="8" max="8" width="22.28515625" style="755" customWidth="1"/>
    <col min="9" max="12" width="11.42578125" style="755"/>
    <col min="13" max="13" width="22.28515625" style="755" customWidth="1"/>
    <col min="14" max="16384" width="11.42578125" style="755"/>
  </cols>
  <sheetData>
    <row r="2" spans="1:16" ht="15">
      <c r="A2" s="754" t="s">
        <v>473</v>
      </c>
    </row>
    <row r="3" spans="1:16" ht="15">
      <c r="A3" s="754"/>
    </row>
    <row r="4" spans="1:16" ht="13.5" thickBot="1">
      <c r="D4" s="756">
        <v>2019</v>
      </c>
      <c r="I4" s="756">
        <v>2020</v>
      </c>
      <c r="N4" s="756">
        <v>2021</v>
      </c>
    </row>
    <row r="5" spans="1:16" ht="13.5" thickBot="1">
      <c r="C5" s="757" t="s">
        <v>474</v>
      </c>
      <c r="D5" s="758" t="s">
        <v>7</v>
      </c>
      <c r="E5" s="758" t="s">
        <v>475</v>
      </c>
      <c r="F5" s="758" t="s">
        <v>476</v>
      </c>
      <c r="H5" s="757" t="s">
        <v>474</v>
      </c>
      <c r="I5" s="758" t="s">
        <v>7</v>
      </c>
      <c r="J5" s="758" t="s">
        <v>475</v>
      </c>
      <c r="K5" s="758" t="s">
        <v>476</v>
      </c>
      <c r="M5" s="757" t="s">
        <v>474</v>
      </c>
      <c r="N5" s="758" t="s">
        <v>7</v>
      </c>
      <c r="O5" s="758" t="s">
        <v>475</v>
      </c>
      <c r="P5" s="758" t="s">
        <v>476</v>
      </c>
    </row>
    <row r="6" spans="1:16">
      <c r="C6" s="759" t="s">
        <v>477</v>
      </c>
      <c r="D6" s="760">
        <v>423863</v>
      </c>
      <c r="E6" s="760">
        <v>389831</v>
      </c>
      <c r="F6" s="760">
        <v>34032</v>
      </c>
      <c r="H6" s="759" t="s">
        <v>477</v>
      </c>
      <c r="I6" s="760">
        <v>426806</v>
      </c>
      <c r="J6" s="760">
        <v>391632</v>
      </c>
      <c r="K6" s="760">
        <v>35174</v>
      </c>
      <c r="M6" s="759" t="s">
        <v>477</v>
      </c>
      <c r="N6" s="760">
        <f>O6+P6</f>
        <v>428512</v>
      </c>
      <c r="O6" s="760">
        <v>392264</v>
      </c>
      <c r="P6" s="760">
        <v>36248</v>
      </c>
    </row>
    <row r="7" spans="1:16">
      <c r="C7" s="759" t="s">
        <v>478</v>
      </c>
      <c r="D7" s="760">
        <v>1169522</v>
      </c>
      <c r="E7" s="760">
        <v>1024058</v>
      </c>
      <c r="F7" s="761">
        <v>145464</v>
      </c>
      <c r="H7" s="759" t="s">
        <v>478</v>
      </c>
      <c r="I7" s="760">
        <v>1180638</v>
      </c>
      <c r="J7" s="760">
        <v>1029922</v>
      </c>
      <c r="K7" s="761">
        <v>150716</v>
      </c>
      <c r="M7" s="759" t="s">
        <v>478</v>
      </c>
      <c r="N7" s="760">
        <f t="shared" ref="N7:N30" si="0">O7+P7</f>
        <v>1188391</v>
      </c>
      <c r="O7" s="760">
        <v>1033227</v>
      </c>
      <c r="P7" s="761">
        <v>155164</v>
      </c>
    </row>
    <row r="8" spans="1:16">
      <c r="C8" s="759" t="s">
        <v>479</v>
      </c>
      <c r="D8" s="760">
        <v>429587</v>
      </c>
      <c r="E8" s="760">
        <v>389153</v>
      </c>
      <c r="F8" s="761">
        <v>40434</v>
      </c>
      <c r="H8" s="759" t="s">
        <v>479</v>
      </c>
      <c r="I8" s="760">
        <v>430736</v>
      </c>
      <c r="J8" s="760">
        <v>389483</v>
      </c>
      <c r="K8" s="761">
        <v>41253</v>
      </c>
      <c r="M8" s="759" t="s">
        <v>479</v>
      </c>
      <c r="N8" s="760">
        <f t="shared" si="0"/>
        <v>430609</v>
      </c>
      <c r="O8" s="760">
        <v>388594</v>
      </c>
      <c r="P8" s="761">
        <v>42015</v>
      </c>
    </row>
    <row r="9" spans="1:16">
      <c r="C9" s="759" t="s">
        <v>480</v>
      </c>
      <c r="D9" s="760">
        <v>1464638</v>
      </c>
      <c r="E9" s="760">
        <v>1262073</v>
      </c>
      <c r="F9" s="761">
        <v>202565</v>
      </c>
      <c r="H9" s="759" t="s">
        <v>480</v>
      </c>
      <c r="I9" s="760">
        <v>1497438</v>
      </c>
      <c r="J9" s="760">
        <v>1285210</v>
      </c>
      <c r="K9" s="761">
        <v>212228</v>
      </c>
      <c r="M9" s="759" t="s">
        <v>480</v>
      </c>
      <c r="N9" s="760">
        <f t="shared" si="0"/>
        <v>1526669</v>
      </c>
      <c r="O9" s="760">
        <v>1305466</v>
      </c>
      <c r="P9" s="761">
        <v>221203</v>
      </c>
    </row>
    <row r="10" spans="1:16">
      <c r="C10" s="762" t="s">
        <v>481</v>
      </c>
      <c r="D10" s="763">
        <v>664494</v>
      </c>
      <c r="E10" s="763">
        <v>603587</v>
      </c>
      <c r="F10" s="764">
        <v>60907</v>
      </c>
      <c r="H10" s="762" t="s">
        <v>481</v>
      </c>
      <c r="I10" s="763">
        <v>668213</v>
      </c>
      <c r="J10" s="763">
        <v>606007</v>
      </c>
      <c r="K10" s="764">
        <v>62206</v>
      </c>
      <c r="M10" s="762" t="s">
        <v>481</v>
      </c>
      <c r="N10" s="760">
        <f t="shared" si="0"/>
        <v>669979</v>
      </c>
      <c r="O10" s="763">
        <v>606494</v>
      </c>
      <c r="P10" s="764">
        <v>63485</v>
      </c>
    </row>
    <row r="11" spans="1:16">
      <c r="C11" s="762" t="s">
        <v>482</v>
      </c>
      <c r="D11" s="763">
        <v>1447891</v>
      </c>
      <c r="E11" s="763">
        <v>1318408</v>
      </c>
      <c r="F11" s="764">
        <v>129483</v>
      </c>
      <c r="H11" s="762" t="s">
        <v>482</v>
      </c>
      <c r="I11" s="763">
        <v>1453711</v>
      </c>
      <c r="J11" s="763">
        <v>1320437</v>
      </c>
      <c r="K11" s="764">
        <v>133274</v>
      </c>
      <c r="M11" s="762" t="s">
        <v>482</v>
      </c>
      <c r="N11" s="760">
        <f t="shared" si="0"/>
        <v>1455245</v>
      </c>
      <c r="O11" s="763">
        <v>1318528</v>
      </c>
      <c r="P11" s="764">
        <v>136717</v>
      </c>
    </row>
    <row r="12" spans="1:16">
      <c r="C12" s="762" t="s">
        <v>483</v>
      </c>
      <c r="D12" s="763">
        <v>1105512</v>
      </c>
      <c r="E12" s="763">
        <v>935640</v>
      </c>
      <c r="F12" s="764">
        <v>169872</v>
      </c>
      <c r="H12" s="762" t="s">
        <v>484</v>
      </c>
      <c r="I12" s="763">
        <v>1129854</v>
      </c>
      <c r="J12" s="763">
        <v>950945</v>
      </c>
      <c r="K12" s="764">
        <v>178909</v>
      </c>
      <c r="M12" s="762" t="s">
        <v>484</v>
      </c>
      <c r="N12" s="760">
        <f t="shared" si="0"/>
        <v>1151480</v>
      </c>
      <c r="O12" s="763">
        <v>964512</v>
      </c>
      <c r="P12" s="764">
        <v>186968</v>
      </c>
    </row>
    <row r="13" spans="1:16">
      <c r="C13" s="762" t="s">
        <v>485</v>
      </c>
      <c r="D13" s="763">
        <v>1340457</v>
      </c>
      <c r="E13" s="763">
        <v>1206480</v>
      </c>
      <c r="F13" s="764">
        <v>133977</v>
      </c>
      <c r="H13" s="762" t="s">
        <v>485</v>
      </c>
      <c r="I13" s="763">
        <v>1357075</v>
      </c>
      <c r="J13" s="763">
        <v>1218106</v>
      </c>
      <c r="K13" s="764">
        <v>138969</v>
      </c>
      <c r="M13" s="762" t="s">
        <v>485</v>
      </c>
      <c r="N13" s="760">
        <f t="shared" si="0"/>
        <v>1369932</v>
      </c>
      <c r="O13" s="763">
        <v>1226167</v>
      </c>
      <c r="P13" s="764">
        <v>143765</v>
      </c>
    </row>
    <row r="14" spans="1:16">
      <c r="C14" s="762" t="s">
        <v>486</v>
      </c>
      <c r="D14" s="763">
        <v>371260</v>
      </c>
      <c r="E14" s="763">
        <v>340417</v>
      </c>
      <c r="F14" s="764">
        <v>30843</v>
      </c>
      <c r="H14" s="762" t="s">
        <v>486</v>
      </c>
      <c r="I14" s="763">
        <v>365317</v>
      </c>
      <c r="J14" s="763">
        <v>334483</v>
      </c>
      <c r="K14" s="764">
        <v>30834</v>
      </c>
      <c r="M14" s="762" t="s">
        <v>486</v>
      </c>
      <c r="N14" s="760">
        <f t="shared" si="0"/>
        <v>358356</v>
      </c>
      <c r="O14" s="763">
        <v>327578</v>
      </c>
      <c r="P14" s="764">
        <v>30778</v>
      </c>
    </row>
    <row r="15" spans="1:16">
      <c r="C15" s="762" t="s">
        <v>487</v>
      </c>
      <c r="D15" s="763">
        <v>759851</v>
      </c>
      <c r="E15" s="763">
        <v>697808</v>
      </c>
      <c r="F15" s="764">
        <v>62043</v>
      </c>
      <c r="H15" s="762" t="s">
        <v>487</v>
      </c>
      <c r="I15" s="763">
        <v>760267</v>
      </c>
      <c r="J15" s="763">
        <v>696762</v>
      </c>
      <c r="K15" s="764">
        <v>63505</v>
      </c>
      <c r="M15" s="762" t="s">
        <v>487</v>
      </c>
      <c r="N15" s="760">
        <f t="shared" si="0"/>
        <v>758416</v>
      </c>
      <c r="O15" s="763">
        <v>693610</v>
      </c>
      <c r="P15" s="764">
        <v>64806</v>
      </c>
    </row>
    <row r="16" spans="1:16">
      <c r="C16" s="762" t="s">
        <v>488</v>
      </c>
      <c r="D16" s="763">
        <v>950100</v>
      </c>
      <c r="E16" s="763">
        <v>837341</v>
      </c>
      <c r="F16" s="764">
        <v>112759</v>
      </c>
      <c r="H16" s="762" t="s">
        <v>488</v>
      </c>
      <c r="I16" s="763">
        <v>975182</v>
      </c>
      <c r="J16" s="763">
        <v>856834</v>
      </c>
      <c r="K16" s="764">
        <v>118348</v>
      </c>
      <c r="M16" s="762" t="s">
        <v>488</v>
      </c>
      <c r="N16" s="760">
        <f t="shared" si="0"/>
        <v>998144</v>
      </c>
      <c r="O16" s="763">
        <v>874262</v>
      </c>
      <c r="P16" s="764">
        <v>123882</v>
      </c>
    </row>
    <row r="17" spans="3:16">
      <c r="C17" s="762" t="s">
        <v>489</v>
      </c>
      <c r="D17" s="763">
        <v>1350021</v>
      </c>
      <c r="E17" s="763">
        <v>1204388</v>
      </c>
      <c r="F17" s="764">
        <v>145633</v>
      </c>
      <c r="H17" s="762" t="s">
        <v>489</v>
      </c>
      <c r="I17" s="763">
        <v>1361467</v>
      </c>
      <c r="J17" s="763">
        <v>1211637</v>
      </c>
      <c r="K17" s="764">
        <v>149830</v>
      </c>
      <c r="M17" s="762" t="s">
        <v>489</v>
      </c>
      <c r="N17" s="760">
        <f t="shared" si="0"/>
        <v>1369003</v>
      </c>
      <c r="O17" s="763">
        <v>1215444</v>
      </c>
      <c r="P17" s="764">
        <v>153559</v>
      </c>
    </row>
    <row r="18" spans="3:16">
      <c r="C18" s="762" t="s">
        <v>490</v>
      </c>
      <c r="D18" s="763">
        <v>1979901</v>
      </c>
      <c r="E18" s="763">
        <v>1733585</v>
      </c>
      <c r="F18" s="764">
        <v>246316</v>
      </c>
      <c r="H18" s="762" t="s">
        <v>490</v>
      </c>
      <c r="I18" s="763">
        <v>2016771</v>
      </c>
      <c r="J18" s="763">
        <v>1759116</v>
      </c>
      <c r="K18" s="764">
        <v>257655</v>
      </c>
      <c r="M18" s="762" t="s">
        <v>490</v>
      </c>
      <c r="N18" s="760">
        <f t="shared" si="0"/>
        <v>2048492</v>
      </c>
      <c r="O18" s="763">
        <v>1780825</v>
      </c>
      <c r="P18" s="764">
        <v>267667</v>
      </c>
    </row>
    <row r="19" spans="3:16">
      <c r="C19" s="762" t="s">
        <v>491</v>
      </c>
      <c r="D19" s="763">
        <v>1292105</v>
      </c>
      <c r="E19" s="763">
        <v>1122984</v>
      </c>
      <c r="F19" s="764">
        <v>169121</v>
      </c>
      <c r="H19" s="762" t="s">
        <v>491</v>
      </c>
      <c r="I19" s="763">
        <v>1310785</v>
      </c>
      <c r="J19" s="763">
        <v>1133754</v>
      </c>
      <c r="K19" s="764">
        <v>177031</v>
      </c>
      <c r="M19" s="762" t="s">
        <v>491</v>
      </c>
      <c r="N19" s="760">
        <f t="shared" si="0"/>
        <v>1325912</v>
      </c>
      <c r="O19" s="763">
        <v>1141916</v>
      </c>
      <c r="P19" s="764">
        <v>183996</v>
      </c>
    </row>
    <row r="20" spans="3:16">
      <c r="C20" s="762" t="s">
        <v>492</v>
      </c>
      <c r="D20" s="763">
        <v>10416139</v>
      </c>
      <c r="E20" s="763">
        <v>8841500</v>
      </c>
      <c r="F20" s="764">
        <v>1574639</v>
      </c>
      <c r="H20" s="762" t="s">
        <v>492</v>
      </c>
      <c r="I20" s="763">
        <v>10628470</v>
      </c>
      <c r="J20" s="763">
        <v>8980442</v>
      </c>
      <c r="K20" s="764">
        <v>1648028</v>
      </c>
      <c r="M20" s="762" t="s">
        <v>492</v>
      </c>
      <c r="N20" s="760">
        <f t="shared" si="0"/>
        <v>10814450</v>
      </c>
      <c r="O20" s="763">
        <v>9098175</v>
      </c>
      <c r="P20" s="764">
        <v>1716275</v>
      </c>
    </row>
    <row r="21" spans="3:16">
      <c r="C21" s="762" t="s">
        <v>493</v>
      </c>
      <c r="D21" s="763">
        <v>1015212</v>
      </c>
      <c r="E21" s="763">
        <v>934817</v>
      </c>
      <c r="F21" s="764">
        <v>80395</v>
      </c>
      <c r="H21" s="762" t="s">
        <v>493</v>
      </c>
      <c r="I21" s="763">
        <v>1027559</v>
      </c>
      <c r="J21" s="763">
        <v>943422</v>
      </c>
      <c r="K21" s="764">
        <v>84137</v>
      </c>
      <c r="M21" s="762" t="s">
        <v>493</v>
      </c>
      <c r="N21" s="760">
        <f t="shared" si="0"/>
        <v>1037055</v>
      </c>
      <c r="O21" s="763">
        <v>949637</v>
      </c>
      <c r="P21" s="764">
        <v>87418</v>
      </c>
    </row>
    <row r="22" spans="3:16">
      <c r="C22" s="762" t="s">
        <v>494</v>
      </c>
      <c r="D22" s="763">
        <v>167674</v>
      </c>
      <c r="E22" s="763">
        <v>153558</v>
      </c>
      <c r="F22" s="764">
        <v>14116</v>
      </c>
      <c r="H22" s="762" t="s">
        <v>494</v>
      </c>
      <c r="I22" s="763">
        <v>173811</v>
      </c>
      <c r="J22" s="763">
        <v>158370</v>
      </c>
      <c r="K22" s="764">
        <v>15441</v>
      </c>
      <c r="M22" s="762" t="s">
        <v>494</v>
      </c>
      <c r="N22" s="760">
        <f t="shared" si="0"/>
        <v>179688</v>
      </c>
      <c r="O22" s="763">
        <v>162872</v>
      </c>
      <c r="P22" s="764">
        <v>16816</v>
      </c>
    </row>
    <row r="23" spans="3:16">
      <c r="C23" s="762" t="s">
        <v>495</v>
      </c>
      <c r="D23" s="763">
        <v>189781</v>
      </c>
      <c r="E23" s="763">
        <v>161949</v>
      </c>
      <c r="F23" s="764">
        <v>27832</v>
      </c>
      <c r="H23" s="762" t="s">
        <v>495</v>
      </c>
      <c r="I23" s="763">
        <v>192740</v>
      </c>
      <c r="J23" s="763">
        <v>163583</v>
      </c>
      <c r="K23" s="764">
        <v>29157</v>
      </c>
      <c r="M23" s="762" t="s">
        <v>495</v>
      </c>
      <c r="N23" s="760">
        <f t="shared" si="0"/>
        <v>195185</v>
      </c>
      <c r="O23" s="763">
        <v>164761</v>
      </c>
      <c r="P23" s="764">
        <v>30424</v>
      </c>
    </row>
    <row r="24" spans="3:16">
      <c r="C24" s="762" t="s">
        <v>496</v>
      </c>
      <c r="D24" s="763">
        <v>272157</v>
      </c>
      <c r="E24" s="763">
        <v>246575</v>
      </c>
      <c r="F24" s="764">
        <v>25582</v>
      </c>
      <c r="H24" s="762" t="s">
        <v>496</v>
      </c>
      <c r="I24" s="763">
        <v>271904</v>
      </c>
      <c r="J24" s="763">
        <v>245520</v>
      </c>
      <c r="K24" s="764">
        <v>26384</v>
      </c>
      <c r="M24" s="762" t="s">
        <v>496</v>
      </c>
      <c r="N24" s="760">
        <f t="shared" si="0"/>
        <v>270842</v>
      </c>
      <c r="O24" s="763">
        <v>243730</v>
      </c>
      <c r="P24" s="764">
        <v>27112</v>
      </c>
    </row>
    <row r="25" spans="3:16">
      <c r="C25" s="762" t="s">
        <v>497</v>
      </c>
      <c r="D25" s="763">
        <v>2013517</v>
      </c>
      <c r="E25" s="763">
        <v>1789721</v>
      </c>
      <c r="F25" s="764">
        <v>223796</v>
      </c>
      <c r="H25" s="762" t="s">
        <v>497</v>
      </c>
      <c r="I25" s="763">
        <v>2047954</v>
      </c>
      <c r="J25" s="763">
        <v>1813704</v>
      </c>
      <c r="K25" s="764">
        <v>234250</v>
      </c>
      <c r="M25" s="762" t="s">
        <v>497</v>
      </c>
      <c r="N25" s="760">
        <f t="shared" si="0"/>
        <v>2077039</v>
      </c>
      <c r="O25" s="763">
        <v>1832990</v>
      </c>
      <c r="P25" s="764">
        <v>244049</v>
      </c>
    </row>
    <row r="26" spans="3:16">
      <c r="C26" s="762" t="s">
        <v>498</v>
      </c>
      <c r="D26" s="763">
        <v>1239022</v>
      </c>
      <c r="E26" s="763">
        <v>1097328</v>
      </c>
      <c r="F26" s="764">
        <v>141694</v>
      </c>
      <c r="H26" s="762" t="s">
        <v>498</v>
      </c>
      <c r="I26" s="763">
        <v>1237997</v>
      </c>
      <c r="J26" s="763">
        <v>1093980</v>
      </c>
      <c r="K26" s="764">
        <v>144017</v>
      </c>
      <c r="M26" s="762" t="s">
        <v>498</v>
      </c>
      <c r="N26" s="760">
        <f t="shared" si="0"/>
        <v>1233277</v>
      </c>
      <c r="O26" s="763">
        <v>1087297</v>
      </c>
      <c r="P26" s="764">
        <v>145980</v>
      </c>
    </row>
    <row r="27" spans="3:16">
      <c r="C27" s="762" t="s">
        <v>499</v>
      </c>
      <c r="D27" s="763">
        <v>884283</v>
      </c>
      <c r="E27" s="763">
        <v>808988</v>
      </c>
      <c r="F27" s="764">
        <v>75295</v>
      </c>
      <c r="H27" s="762" t="s">
        <v>499</v>
      </c>
      <c r="I27" s="763">
        <v>899648</v>
      </c>
      <c r="J27" s="763">
        <v>819737</v>
      </c>
      <c r="K27" s="764">
        <v>79911</v>
      </c>
      <c r="M27" s="762" t="s">
        <v>499</v>
      </c>
      <c r="N27" s="760">
        <f t="shared" si="0"/>
        <v>912674</v>
      </c>
      <c r="O27" s="763">
        <v>828108</v>
      </c>
      <c r="P27" s="764">
        <v>84566</v>
      </c>
    </row>
    <row r="28" spans="3:16">
      <c r="C28" s="762" t="s">
        <v>500</v>
      </c>
      <c r="D28" s="763">
        <v>363205</v>
      </c>
      <c r="E28" s="763">
        <v>316591</v>
      </c>
      <c r="F28" s="764">
        <v>46614</v>
      </c>
      <c r="H28" s="762" t="s">
        <v>500</v>
      </c>
      <c r="I28" s="763">
        <v>370974</v>
      </c>
      <c r="J28" s="763">
        <v>321598</v>
      </c>
      <c r="K28" s="764">
        <v>49376</v>
      </c>
      <c r="M28" s="762" t="s">
        <v>500</v>
      </c>
      <c r="N28" s="760">
        <f t="shared" si="0"/>
        <v>377842</v>
      </c>
      <c r="O28" s="763">
        <v>325689</v>
      </c>
      <c r="P28" s="764">
        <v>52153</v>
      </c>
    </row>
    <row r="29" spans="3:16">
      <c r="C29" s="762" t="s">
        <v>501</v>
      </c>
      <c r="D29" s="763">
        <v>246699</v>
      </c>
      <c r="E29" s="763">
        <v>220145</v>
      </c>
      <c r="F29" s="764">
        <v>26554</v>
      </c>
      <c r="H29" s="762" t="s">
        <v>501</v>
      </c>
      <c r="I29" s="763">
        <v>251521</v>
      </c>
      <c r="J29" s="763">
        <v>223355</v>
      </c>
      <c r="K29" s="764">
        <v>28166</v>
      </c>
      <c r="M29" s="762" t="s">
        <v>501</v>
      </c>
      <c r="N29" s="760">
        <f t="shared" si="0"/>
        <v>255712</v>
      </c>
      <c r="O29" s="763">
        <v>225963</v>
      </c>
      <c r="P29" s="764">
        <v>29749</v>
      </c>
    </row>
    <row r="30" spans="3:16" ht="13.5" thickBot="1">
      <c r="C30" s="762" t="s">
        <v>502</v>
      </c>
      <c r="D30" s="763">
        <v>574509</v>
      </c>
      <c r="E30" s="763">
        <v>526220</v>
      </c>
      <c r="F30" s="764">
        <v>48289</v>
      </c>
      <c r="H30" s="762" t="s">
        <v>502</v>
      </c>
      <c r="I30" s="763">
        <v>589110</v>
      </c>
      <c r="J30" s="763">
        <v>537471</v>
      </c>
      <c r="K30" s="764">
        <v>51639</v>
      </c>
      <c r="M30" s="762" t="s">
        <v>502</v>
      </c>
      <c r="N30" s="760">
        <f t="shared" si="0"/>
        <v>602400</v>
      </c>
      <c r="O30" s="763">
        <v>547678</v>
      </c>
      <c r="P30" s="764">
        <v>54722</v>
      </c>
    </row>
    <row r="31" spans="3:16" ht="13.5" thickBot="1">
      <c r="C31" s="765" t="s">
        <v>503</v>
      </c>
      <c r="D31" s="766">
        <v>32131400</v>
      </c>
      <c r="E31" s="766">
        <v>28163145</v>
      </c>
      <c r="F31" s="766">
        <v>3968255</v>
      </c>
      <c r="H31" s="765" t="s">
        <v>503</v>
      </c>
      <c r="I31" s="766">
        <v>32625948</v>
      </c>
      <c r="J31" s="766">
        <v>28485510</v>
      </c>
      <c r="K31" s="766">
        <v>4140438</v>
      </c>
      <c r="M31" s="765" t="s">
        <v>503</v>
      </c>
      <c r="N31" s="767">
        <f>SUM(N6:N30)</f>
        <v>33035304</v>
      </c>
      <c r="O31" s="767">
        <f>SUM(O6:O30)</f>
        <v>28735787</v>
      </c>
      <c r="P31" s="767">
        <f>SUM(P6:P30)</f>
        <v>4299517</v>
      </c>
    </row>
    <row r="32" spans="3:16">
      <c r="C32" s="1132" t="s">
        <v>504</v>
      </c>
      <c r="D32" s="1133"/>
      <c r="E32" s="1133"/>
      <c r="F32" s="1133"/>
      <c r="H32" s="1132" t="s">
        <v>504</v>
      </c>
      <c r="I32" s="1133"/>
      <c r="J32" s="1133"/>
      <c r="K32" s="1133"/>
      <c r="M32" s="1132" t="s">
        <v>504</v>
      </c>
      <c r="N32" s="1133"/>
      <c r="O32" s="1133"/>
      <c r="P32" s="1133"/>
    </row>
  </sheetData>
  <mergeCells count="3">
    <mergeCell ref="C32:F32"/>
    <mergeCell ref="H32:K32"/>
    <mergeCell ref="M32:P32"/>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B2:AA34"/>
  <sheetViews>
    <sheetView workbookViewId="0">
      <selection activeCell="E3" sqref="E3"/>
    </sheetView>
  </sheetViews>
  <sheetFormatPr baseColWidth="10" defaultColWidth="11.42578125" defaultRowHeight="12.75"/>
  <cols>
    <col min="1" max="1" width="2.85546875" style="755" customWidth="1"/>
    <col min="2" max="2" width="22.7109375" style="755" customWidth="1"/>
    <col min="3" max="5" width="9.85546875" style="755" bestFit="1" customWidth="1"/>
    <col min="6" max="6" width="11.7109375" style="755" bestFit="1" customWidth="1"/>
    <col min="7" max="10" width="11.42578125" style="755"/>
    <col min="11" max="11" width="22.7109375" style="755" customWidth="1"/>
    <col min="12" max="18" width="9.85546875" style="755" customWidth="1"/>
    <col min="19" max="19" width="11.42578125" style="755"/>
    <col min="20" max="20" width="22.7109375" style="755" customWidth="1"/>
    <col min="21" max="16384" width="11.42578125" style="755"/>
  </cols>
  <sheetData>
    <row r="2" spans="2:27" ht="15.75">
      <c r="B2" s="768" t="s">
        <v>505</v>
      </c>
    </row>
    <row r="3" spans="2:27" ht="15.75">
      <c r="B3" s="768"/>
    </row>
    <row r="4" spans="2:27">
      <c r="E4" s="769">
        <v>2019</v>
      </c>
      <c r="N4" s="756">
        <v>2020</v>
      </c>
      <c r="W4" s="756">
        <v>2021</v>
      </c>
    </row>
    <row r="5" spans="2:27">
      <c r="B5" s="1136" t="s">
        <v>474</v>
      </c>
      <c r="C5" s="1136" t="s">
        <v>7</v>
      </c>
      <c r="D5" s="1137" t="s">
        <v>506</v>
      </c>
      <c r="E5" s="1137"/>
      <c r="F5" s="1137"/>
      <c r="G5" s="1137" t="s">
        <v>507</v>
      </c>
      <c r="H5" s="1137"/>
      <c r="I5" s="1137"/>
      <c r="K5" s="1136" t="s">
        <v>474</v>
      </c>
      <c r="L5" s="1136" t="s">
        <v>7</v>
      </c>
      <c r="M5" s="1137" t="s">
        <v>506</v>
      </c>
      <c r="N5" s="1137"/>
      <c r="O5" s="1137"/>
      <c r="P5" s="1137" t="s">
        <v>507</v>
      </c>
      <c r="Q5" s="1137"/>
      <c r="R5" s="1137"/>
      <c r="T5" s="1136" t="s">
        <v>474</v>
      </c>
      <c r="U5" s="1136" t="s">
        <v>7</v>
      </c>
      <c r="V5" s="1137" t="s">
        <v>506</v>
      </c>
      <c r="W5" s="1137"/>
      <c r="X5" s="1137"/>
      <c r="Y5" s="1137" t="s">
        <v>507</v>
      </c>
      <c r="Z5" s="1137"/>
      <c r="AA5" s="1137"/>
    </row>
    <row r="6" spans="2:27">
      <c r="B6" s="1136"/>
      <c r="C6" s="1136"/>
      <c r="D6" s="1136" t="s">
        <v>508</v>
      </c>
      <c r="E6" s="1138" t="s">
        <v>365</v>
      </c>
      <c r="F6" s="1138"/>
      <c r="G6" s="1136" t="s">
        <v>509</v>
      </c>
      <c r="H6" s="1138" t="s">
        <v>365</v>
      </c>
      <c r="I6" s="1138"/>
      <c r="K6" s="1136"/>
      <c r="L6" s="1136"/>
      <c r="M6" s="1136" t="s">
        <v>508</v>
      </c>
      <c r="N6" s="1138" t="s">
        <v>365</v>
      </c>
      <c r="O6" s="1138"/>
      <c r="P6" s="1136" t="s">
        <v>509</v>
      </c>
      <c r="Q6" s="1138" t="s">
        <v>365</v>
      </c>
      <c r="R6" s="1138"/>
      <c r="T6" s="1136"/>
      <c r="U6" s="1136"/>
      <c r="V6" s="1136" t="s">
        <v>508</v>
      </c>
      <c r="W6" s="1138" t="s">
        <v>365</v>
      </c>
      <c r="X6" s="1138"/>
      <c r="Y6" s="1136" t="s">
        <v>509</v>
      </c>
      <c r="Z6" s="1138" t="s">
        <v>365</v>
      </c>
      <c r="AA6" s="1138"/>
    </row>
    <row r="7" spans="2:27">
      <c r="B7" s="1136"/>
      <c r="C7" s="1136"/>
      <c r="D7" s="1136"/>
      <c r="E7" s="767" t="s">
        <v>10</v>
      </c>
      <c r="F7" s="767" t="s">
        <v>11</v>
      </c>
      <c r="G7" s="1136"/>
      <c r="H7" s="767" t="s">
        <v>10</v>
      </c>
      <c r="I7" s="767" t="s">
        <v>11</v>
      </c>
      <c r="K7" s="1136"/>
      <c r="L7" s="1136"/>
      <c r="M7" s="1136"/>
      <c r="N7" s="767" t="s">
        <v>10</v>
      </c>
      <c r="O7" s="767" t="s">
        <v>11</v>
      </c>
      <c r="P7" s="1136"/>
      <c r="Q7" s="767" t="s">
        <v>10</v>
      </c>
      <c r="R7" s="767" t="s">
        <v>11</v>
      </c>
      <c r="T7" s="1136"/>
      <c r="U7" s="1136"/>
      <c r="V7" s="1136"/>
      <c r="W7" s="767" t="s">
        <v>10</v>
      </c>
      <c r="X7" s="767" t="s">
        <v>11</v>
      </c>
      <c r="Y7" s="1136"/>
      <c r="Z7" s="767" t="s">
        <v>10</v>
      </c>
      <c r="AA7" s="767" t="s">
        <v>11</v>
      </c>
    </row>
    <row r="8" spans="2:27">
      <c r="B8" s="770" t="s">
        <v>477</v>
      </c>
      <c r="C8" s="771">
        <v>423863</v>
      </c>
      <c r="D8" s="771">
        <v>389831</v>
      </c>
      <c r="E8" s="771">
        <v>201238</v>
      </c>
      <c r="F8" s="771">
        <v>188593</v>
      </c>
      <c r="G8" s="771">
        <v>34032</v>
      </c>
      <c r="H8" s="771">
        <v>17075</v>
      </c>
      <c r="I8" s="771">
        <v>16957</v>
      </c>
      <c r="K8" s="770" t="s">
        <v>477</v>
      </c>
      <c r="L8" s="771">
        <v>426806</v>
      </c>
      <c r="M8" s="771">
        <v>391632</v>
      </c>
      <c r="N8" s="771">
        <v>202097</v>
      </c>
      <c r="O8" s="771">
        <v>189535</v>
      </c>
      <c r="P8" s="771">
        <v>35174</v>
      </c>
      <c r="Q8" s="771">
        <v>17704</v>
      </c>
      <c r="R8" s="771">
        <v>17470</v>
      </c>
      <c r="T8" s="770" t="s">
        <v>477</v>
      </c>
      <c r="U8" s="771">
        <f>V8+Y8</f>
        <v>428512</v>
      </c>
      <c r="V8" s="771">
        <f>W8+X8</f>
        <v>392264</v>
      </c>
      <c r="W8" s="771">
        <v>202368</v>
      </c>
      <c r="X8" s="771">
        <v>189896</v>
      </c>
      <c r="Y8" s="771">
        <f>Z8+AA8</f>
        <v>36248</v>
      </c>
      <c r="Z8" s="771">
        <v>18281</v>
      </c>
      <c r="AA8" s="771">
        <v>17967</v>
      </c>
    </row>
    <row r="9" spans="2:27">
      <c r="B9" s="770" t="s">
        <v>510</v>
      </c>
      <c r="C9" s="771">
        <v>1169522</v>
      </c>
      <c r="D9" s="771">
        <v>1024058</v>
      </c>
      <c r="E9" s="771">
        <v>518931</v>
      </c>
      <c r="F9" s="771">
        <v>505127</v>
      </c>
      <c r="G9" s="771">
        <v>145464</v>
      </c>
      <c r="H9" s="771">
        <v>69637</v>
      </c>
      <c r="I9" s="771">
        <v>75827</v>
      </c>
      <c r="K9" s="770" t="s">
        <v>510</v>
      </c>
      <c r="L9" s="771">
        <v>1180638</v>
      </c>
      <c r="M9" s="771">
        <v>1029922</v>
      </c>
      <c r="N9" s="771">
        <v>522309</v>
      </c>
      <c r="O9" s="771">
        <v>507613</v>
      </c>
      <c r="P9" s="771">
        <v>150716</v>
      </c>
      <c r="Q9" s="771">
        <v>72523</v>
      </c>
      <c r="R9" s="771">
        <v>78193</v>
      </c>
      <c r="T9" s="770" t="s">
        <v>510</v>
      </c>
      <c r="U9" s="771">
        <f t="shared" ref="U9:U32" si="0">V9+Y9</f>
        <v>1188391</v>
      </c>
      <c r="V9" s="771">
        <f t="shared" ref="V9:V32" si="1">W9+X9</f>
        <v>1033227</v>
      </c>
      <c r="W9" s="771">
        <v>524320</v>
      </c>
      <c r="X9" s="771">
        <v>508907</v>
      </c>
      <c r="Y9" s="771">
        <f t="shared" ref="Y9:Y32" si="2">Z9+AA9</f>
        <v>155164</v>
      </c>
      <c r="Z9" s="771">
        <v>74848</v>
      </c>
      <c r="AA9" s="771">
        <v>80316</v>
      </c>
    </row>
    <row r="10" spans="2:27">
      <c r="B10" s="770" t="s">
        <v>479</v>
      </c>
      <c r="C10" s="771">
        <v>429587</v>
      </c>
      <c r="D10" s="771">
        <v>389153</v>
      </c>
      <c r="E10" s="771">
        <v>201144</v>
      </c>
      <c r="F10" s="771">
        <v>188009</v>
      </c>
      <c r="G10" s="771">
        <v>40434</v>
      </c>
      <c r="H10" s="771">
        <v>18534</v>
      </c>
      <c r="I10" s="771">
        <v>21900</v>
      </c>
      <c r="K10" s="770" t="s">
        <v>479</v>
      </c>
      <c r="L10" s="771">
        <v>430736</v>
      </c>
      <c r="M10" s="771">
        <v>389483</v>
      </c>
      <c r="N10" s="771">
        <v>201370</v>
      </c>
      <c r="O10" s="771">
        <v>188113</v>
      </c>
      <c r="P10" s="771">
        <v>41253</v>
      </c>
      <c r="Q10" s="771">
        <v>19000</v>
      </c>
      <c r="R10" s="771">
        <v>22253</v>
      </c>
      <c r="T10" s="770" t="s">
        <v>479</v>
      </c>
      <c r="U10" s="771">
        <f t="shared" si="0"/>
        <v>430609</v>
      </c>
      <c r="V10" s="771">
        <f t="shared" si="1"/>
        <v>388594</v>
      </c>
      <c r="W10" s="771">
        <v>200991</v>
      </c>
      <c r="X10" s="771">
        <v>187603</v>
      </c>
      <c r="Y10" s="771">
        <f t="shared" si="2"/>
        <v>42015</v>
      </c>
      <c r="Z10" s="771">
        <v>19417</v>
      </c>
      <c r="AA10" s="771">
        <v>22598</v>
      </c>
    </row>
    <row r="11" spans="2:27">
      <c r="B11" s="770" t="s">
        <v>480</v>
      </c>
      <c r="C11" s="771">
        <v>1464638</v>
      </c>
      <c r="D11" s="771">
        <v>1262073</v>
      </c>
      <c r="E11" s="771">
        <v>622392</v>
      </c>
      <c r="F11" s="771">
        <v>639681</v>
      </c>
      <c r="G11" s="771">
        <v>202565</v>
      </c>
      <c r="H11" s="771">
        <v>96424</v>
      </c>
      <c r="I11" s="771">
        <v>106141</v>
      </c>
      <c r="K11" s="770" t="s">
        <v>480</v>
      </c>
      <c r="L11" s="771">
        <v>1497438</v>
      </c>
      <c r="M11" s="771">
        <v>1285210</v>
      </c>
      <c r="N11" s="771">
        <v>634508</v>
      </c>
      <c r="O11" s="771">
        <v>650702</v>
      </c>
      <c r="P11" s="771">
        <v>212228</v>
      </c>
      <c r="Q11" s="771">
        <v>101199</v>
      </c>
      <c r="R11" s="771">
        <v>111029</v>
      </c>
      <c r="T11" s="770" t="s">
        <v>480</v>
      </c>
      <c r="U11" s="771">
        <f t="shared" si="0"/>
        <v>1526669</v>
      </c>
      <c r="V11" s="771">
        <f t="shared" si="1"/>
        <v>1305466</v>
      </c>
      <c r="W11" s="771">
        <v>645081</v>
      </c>
      <c r="X11" s="771">
        <v>660385</v>
      </c>
      <c r="Y11" s="771">
        <f t="shared" si="2"/>
        <v>221203</v>
      </c>
      <c r="Z11" s="771">
        <v>105463</v>
      </c>
      <c r="AA11" s="771">
        <v>115740</v>
      </c>
    </row>
    <row r="12" spans="2:27">
      <c r="B12" s="770" t="s">
        <v>481</v>
      </c>
      <c r="C12" s="771">
        <v>664494</v>
      </c>
      <c r="D12" s="771">
        <v>603587</v>
      </c>
      <c r="E12" s="771">
        <v>313000</v>
      </c>
      <c r="F12" s="771">
        <v>290587</v>
      </c>
      <c r="G12" s="771">
        <v>60907</v>
      </c>
      <c r="H12" s="771">
        <v>26510</v>
      </c>
      <c r="I12" s="771">
        <v>34397</v>
      </c>
      <c r="K12" s="770" t="s">
        <v>481</v>
      </c>
      <c r="L12" s="771">
        <v>668213</v>
      </c>
      <c r="M12" s="771">
        <v>606007</v>
      </c>
      <c r="N12" s="771">
        <v>314732</v>
      </c>
      <c r="O12" s="771">
        <v>291275</v>
      </c>
      <c r="P12" s="771">
        <v>62206</v>
      </c>
      <c r="Q12" s="771">
        <v>27219</v>
      </c>
      <c r="R12" s="771">
        <v>34987</v>
      </c>
      <c r="T12" s="770" t="s">
        <v>481</v>
      </c>
      <c r="U12" s="771">
        <f t="shared" si="0"/>
        <v>669979</v>
      </c>
      <c r="V12" s="771">
        <f t="shared" si="1"/>
        <v>606494</v>
      </c>
      <c r="W12" s="771">
        <v>315416</v>
      </c>
      <c r="X12" s="771">
        <v>291078</v>
      </c>
      <c r="Y12" s="771">
        <f t="shared" si="2"/>
        <v>63485</v>
      </c>
      <c r="Z12" s="771">
        <v>27895</v>
      </c>
      <c r="AA12" s="771">
        <v>35590</v>
      </c>
    </row>
    <row r="13" spans="2:27">
      <c r="B13" s="770" t="s">
        <v>482</v>
      </c>
      <c r="C13" s="771">
        <v>1447891</v>
      </c>
      <c r="D13" s="771">
        <v>1318408</v>
      </c>
      <c r="E13" s="771">
        <v>666317</v>
      </c>
      <c r="F13" s="771">
        <v>652091</v>
      </c>
      <c r="G13" s="771">
        <v>129483</v>
      </c>
      <c r="H13" s="771">
        <v>57982</v>
      </c>
      <c r="I13" s="771">
        <v>71501</v>
      </c>
      <c r="K13" s="770" t="s">
        <v>482</v>
      </c>
      <c r="L13" s="771">
        <v>1453711</v>
      </c>
      <c r="M13" s="771">
        <v>1320437</v>
      </c>
      <c r="N13" s="771">
        <v>667503</v>
      </c>
      <c r="O13" s="771">
        <v>652934</v>
      </c>
      <c r="P13" s="771">
        <v>133274</v>
      </c>
      <c r="Q13" s="771">
        <v>59762</v>
      </c>
      <c r="R13" s="771">
        <v>73512</v>
      </c>
      <c r="T13" s="770" t="s">
        <v>482</v>
      </c>
      <c r="U13" s="771">
        <f t="shared" si="0"/>
        <v>1455245</v>
      </c>
      <c r="V13" s="771">
        <f t="shared" si="1"/>
        <v>1318528</v>
      </c>
      <c r="W13" s="771">
        <v>666665</v>
      </c>
      <c r="X13" s="771">
        <v>651863</v>
      </c>
      <c r="Y13" s="771">
        <f t="shared" si="2"/>
        <v>136717</v>
      </c>
      <c r="Z13" s="771">
        <v>61325</v>
      </c>
      <c r="AA13" s="771">
        <v>75392</v>
      </c>
    </row>
    <row r="14" spans="2:27">
      <c r="B14" s="770" t="s">
        <v>484</v>
      </c>
      <c r="C14" s="771">
        <v>1105512</v>
      </c>
      <c r="D14" s="771">
        <v>935640</v>
      </c>
      <c r="E14" s="771">
        <v>455402</v>
      </c>
      <c r="F14" s="771">
        <v>480238</v>
      </c>
      <c r="G14" s="771">
        <v>169872</v>
      </c>
      <c r="H14" s="771">
        <v>82578</v>
      </c>
      <c r="I14" s="771">
        <v>87294</v>
      </c>
      <c r="K14" s="770" t="s">
        <v>484</v>
      </c>
      <c r="L14" s="771">
        <v>1129854</v>
      </c>
      <c r="M14" s="771">
        <v>950945</v>
      </c>
      <c r="N14" s="771">
        <v>462905</v>
      </c>
      <c r="O14" s="771">
        <v>488040</v>
      </c>
      <c r="P14" s="771">
        <v>178909</v>
      </c>
      <c r="Q14" s="771">
        <v>87141</v>
      </c>
      <c r="R14" s="771">
        <v>91768</v>
      </c>
      <c r="T14" s="770" t="s">
        <v>484</v>
      </c>
      <c r="U14" s="771">
        <f t="shared" si="0"/>
        <v>1151480</v>
      </c>
      <c r="V14" s="771">
        <f t="shared" si="1"/>
        <v>964512</v>
      </c>
      <c r="W14" s="771">
        <v>469338</v>
      </c>
      <c r="X14" s="771">
        <v>495174</v>
      </c>
      <c r="Y14" s="771">
        <f t="shared" si="2"/>
        <v>186968</v>
      </c>
      <c r="Z14" s="771">
        <v>90981</v>
      </c>
      <c r="AA14" s="771">
        <v>95987</v>
      </c>
    </row>
    <row r="15" spans="2:27">
      <c r="B15" s="770" t="s">
        <v>485</v>
      </c>
      <c r="C15" s="771">
        <v>1340457</v>
      </c>
      <c r="D15" s="771">
        <v>1206480</v>
      </c>
      <c r="E15" s="771">
        <v>615365</v>
      </c>
      <c r="F15" s="771">
        <v>591115</v>
      </c>
      <c r="G15" s="771">
        <v>133977</v>
      </c>
      <c r="H15" s="771">
        <v>62373</v>
      </c>
      <c r="I15" s="771">
        <v>71604</v>
      </c>
      <c r="K15" s="770" t="s">
        <v>485</v>
      </c>
      <c r="L15" s="771">
        <v>1357075</v>
      </c>
      <c r="M15" s="771">
        <v>1218106</v>
      </c>
      <c r="N15" s="771">
        <v>621725</v>
      </c>
      <c r="O15" s="771">
        <v>596381</v>
      </c>
      <c r="P15" s="771">
        <v>138969</v>
      </c>
      <c r="Q15" s="771">
        <v>64818</v>
      </c>
      <c r="R15" s="771">
        <v>74151</v>
      </c>
      <c r="T15" s="770" t="s">
        <v>485</v>
      </c>
      <c r="U15" s="771">
        <f t="shared" si="0"/>
        <v>1369932</v>
      </c>
      <c r="V15" s="771">
        <f t="shared" si="1"/>
        <v>1226167</v>
      </c>
      <c r="W15" s="771">
        <v>626246</v>
      </c>
      <c r="X15" s="771">
        <v>599921</v>
      </c>
      <c r="Y15" s="771">
        <f t="shared" si="2"/>
        <v>143765</v>
      </c>
      <c r="Z15" s="771">
        <v>67103</v>
      </c>
      <c r="AA15" s="771">
        <v>76662</v>
      </c>
    </row>
    <row r="16" spans="2:27">
      <c r="B16" s="770" t="s">
        <v>486</v>
      </c>
      <c r="C16" s="771">
        <v>371260</v>
      </c>
      <c r="D16" s="771">
        <v>340417</v>
      </c>
      <c r="E16" s="771">
        <v>173698</v>
      </c>
      <c r="F16" s="771">
        <v>166719</v>
      </c>
      <c r="G16" s="771">
        <v>30843</v>
      </c>
      <c r="H16" s="771">
        <v>13149</v>
      </c>
      <c r="I16" s="771">
        <v>17694</v>
      </c>
      <c r="K16" s="770" t="s">
        <v>486</v>
      </c>
      <c r="L16" s="771">
        <v>365317</v>
      </c>
      <c r="M16" s="771">
        <v>334483</v>
      </c>
      <c r="N16" s="771">
        <v>170890</v>
      </c>
      <c r="O16" s="771">
        <v>163593</v>
      </c>
      <c r="P16" s="771">
        <v>30834</v>
      </c>
      <c r="Q16" s="771">
        <v>13231</v>
      </c>
      <c r="R16" s="771">
        <v>17603</v>
      </c>
      <c r="T16" s="770" t="s">
        <v>486</v>
      </c>
      <c r="U16" s="771">
        <f t="shared" si="0"/>
        <v>358356</v>
      </c>
      <c r="V16" s="771">
        <f t="shared" si="1"/>
        <v>327578</v>
      </c>
      <c r="W16" s="771">
        <v>167548</v>
      </c>
      <c r="X16" s="771">
        <v>160030</v>
      </c>
      <c r="Y16" s="771">
        <f t="shared" si="2"/>
        <v>30778</v>
      </c>
      <c r="Z16" s="771">
        <v>13287</v>
      </c>
      <c r="AA16" s="771">
        <v>17491</v>
      </c>
    </row>
    <row r="17" spans="2:27">
      <c r="B17" s="770" t="s">
        <v>487</v>
      </c>
      <c r="C17" s="771">
        <v>759851</v>
      </c>
      <c r="D17" s="771">
        <v>697808</v>
      </c>
      <c r="E17" s="771">
        <v>355637</v>
      </c>
      <c r="F17" s="771">
        <v>342171</v>
      </c>
      <c r="G17" s="771">
        <v>62043</v>
      </c>
      <c r="H17" s="771">
        <v>28471</v>
      </c>
      <c r="I17" s="771">
        <v>33572</v>
      </c>
      <c r="K17" s="770" t="s">
        <v>487</v>
      </c>
      <c r="L17" s="771">
        <v>760267</v>
      </c>
      <c r="M17" s="771">
        <v>696762</v>
      </c>
      <c r="N17" s="771">
        <v>355166</v>
      </c>
      <c r="O17" s="771">
        <v>341596</v>
      </c>
      <c r="P17" s="771">
        <v>63505</v>
      </c>
      <c r="Q17" s="771">
        <v>29179</v>
      </c>
      <c r="R17" s="771">
        <v>34326</v>
      </c>
      <c r="T17" s="770" t="s">
        <v>487</v>
      </c>
      <c r="U17" s="771">
        <f t="shared" si="0"/>
        <v>758416</v>
      </c>
      <c r="V17" s="771">
        <f t="shared" si="1"/>
        <v>693610</v>
      </c>
      <c r="W17" s="771">
        <v>353644</v>
      </c>
      <c r="X17" s="771">
        <v>339966</v>
      </c>
      <c r="Y17" s="771">
        <f t="shared" si="2"/>
        <v>64806</v>
      </c>
      <c r="Z17" s="771">
        <v>29776</v>
      </c>
      <c r="AA17" s="771">
        <v>35030</v>
      </c>
    </row>
    <row r="18" spans="2:27">
      <c r="B18" s="770" t="s">
        <v>488</v>
      </c>
      <c r="C18" s="771">
        <v>950100</v>
      </c>
      <c r="D18" s="771">
        <v>837341</v>
      </c>
      <c r="E18" s="771">
        <v>422236</v>
      </c>
      <c r="F18" s="771">
        <v>415105</v>
      </c>
      <c r="G18" s="771">
        <v>112759</v>
      </c>
      <c r="H18" s="771">
        <v>53662</v>
      </c>
      <c r="I18" s="771">
        <v>59097</v>
      </c>
      <c r="K18" s="770" t="s">
        <v>488</v>
      </c>
      <c r="L18" s="771">
        <v>975182</v>
      </c>
      <c r="M18" s="771">
        <v>856834</v>
      </c>
      <c r="N18" s="771">
        <v>432486</v>
      </c>
      <c r="O18" s="771">
        <v>424348</v>
      </c>
      <c r="P18" s="771">
        <v>118348</v>
      </c>
      <c r="Q18" s="771">
        <v>56350</v>
      </c>
      <c r="R18" s="771">
        <v>61998</v>
      </c>
      <c r="T18" s="770" t="s">
        <v>488</v>
      </c>
      <c r="U18" s="771">
        <f t="shared" si="0"/>
        <v>998144</v>
      </c>
      <c r="V18" s="771">
        <f t="shared" si="1"/>
        <v>874262</v>
      </c>
      <c r="W18" s="771">
        <v>441524</v>
      </c>
      <c r="X18" s="771">
        <v>432738</v>
      </c>
      <c r="Y18" s="771">
        <f t="shared" si="2"/>
        <v>123882</v>
      </c>
      <c r="Z18" s="771">
        <v>59012</v>
      </c>
      <c r="AA18" s="771">
        <v>64870</v>
      </c>
    </row>
    <row r="19" spans="2:27">
      <c r="B19" s="770" t="s">
        <v>489</v>
      </c>
      <c r="C19" s="771">
        <v>1350021</v>
      </c>
      <c r="D19" s="771">
        <v>1204388</v>
      </c>
      <c r="E19" s="771">
        <v>606831</v>
      </c>
      <c r="F19" s="771">
        <v>597557</v>
      </c>
      <c r="G19" s="771">
        <v>145633</v>
      </c>
      <c r="H19" s="771">
        <v>65555</v>
      </c>
      <c r="I19" s="771">
        <v>80078</v>
      </c>
      <c r="K19" s="770" t="s">
        <v>489</v>
      </c>
      <c r="L19" s="771">
        <v>1361467</v>
      </c>
      <c r="M19" s="771">
        <v>1211637</v>
      </c>
      <c r="N19" s="771">
        <v>610978</v>
      </c>
      <c r="O19" s="771">
        <v>600659</v>
      </c>
      <c r="P19" s="771">
        <v>149830</v>
      </c>
      <c r="Q19" s="771">
        <v>67516</v>
      </c>
      <c r="R19" s="771">
        <v>82314</v>
      </c>
      <c r="T19" s="770" t="s">
        <v>489</v>
      </c>
      <c r="U19" s="771">
        <f t="shared" si="0"/>
        <v>1369003</v>
      </c>
      <c r="V19" s="771">
        <f t="shared" si="1"/>
        <v>1215444</v>
      </c>
      <c r="W19" s="771">
        <v>613202</v>
      </c>
      <c r="X19" s="771">
        <v>602242</v>
      </c>
      <c r="Y19" s="771">
        <f t="shared" si="2"/>
        <v>153559</v>
      </c>
      <c r="Z19" s="771">
        <v>69204</v>
      </c>
      <c r="AA19" s="771">
        <v>84355</v>
      </c>
    </row>
    <row r="20" spans="2:27">
      <c r="B20" s="770" t="s">
        <v>490</v>
      </c>
      <c r="C20" s="771">
        <v>1979901</v>
      </c>
      <c r="D20" s="771">
        <v>1733585</v>
      </c>
      <c r="E20" s="771">
        <v>863480</v>
      </c>
      <c r="F20" s="771">
        <v>870105</v>
      </c>
      <c r="G20" s="771">
        <v>246316</v>
      </c>
      <c r="H20" s="771">
        <v>117912</v>
      </c>
      <c r="I20" s="771">
        <v>128404</v>
      </c>
      <c r="K20" s="770" t="s">
        <v>490</v>
      </c>
      <c r="L20" s="771">
        <v>2016771</v>
      </c>
      <c r="M20" s="771">
        <v>1759116</v>
      </c>
      <c r="N20" s="771">
        <v>876222</v>
      </c>
      <c r="O20" s="771">
        <v>882894</v>
      </c>
      <c r="P20" s="771">
        <v>257655</v>
      </c>
      <c r="Q20" s="771">
        <v>123780</v>
      </c>
      <c r="R20" s="771">
        <v>133875</v>
      </c>
      <c r="T20" s="770" t="s">
        <v>490</v>
      </c>
      <c r="U20" s="771">
        <f t="shared" si="0"/>
        <v>2048492</v>
      </c>
      <c r="V20" s="771">
        <f t="shared" si="1"/>
        <v>1780825</v>
      </c>
      <c r="W20" s="771">
        <v>886992</v>
      </c>
      <c r="X20" s="771">
        <v>893833</v>
      </c>
      <c r="Y20" s="771">
        <f t="shared" si="2"/>
        <v>267667</v>
      </c>
      <c r="Z20" s="771">
        <v>128879</v>
      </c>
      <c r="AA20" s="771">
        <v>138788</v>
      </c>
    </row>
    <row r="21" spans="2:27">
      <c r="B21" s="770" t="s">
        <v>491</v>
      </c>
      <c r="C21" s="771">
        <v>1292105</v>
      </c>
      <c r="D21" s="771">
        <v>1122984</v>
      </c>
      <c r="E21" s="771">
        <v>549596</v>
      </c>
      <c r="F21" s="771">
        <v>573388</v>
      </c>
      <c r="G21" s="771">
        <v>169121</v>
      </c>
      <c r="H21" s="771">
        <v>79323</v>
      </c>
      <c r="I21" s="771">
        <v>89798</v>
      </c>
      <c r="K21" s="770" t="s">
        <v>491</v>
      </c>
      <c r="L21" s="771">
        <v>1310785</v>
      </c>
      <c r="M21" s="771">
        <v>1133754</v>
      </c>
      <c r="N21" s="771">
        <v>555031</v>
      </c>
      <c r="O21" s="771">
        <v>578723</v>
      </c>
      <c r="P21" s="771">
        <v>177031</v>
      </c>
      <c r="Q21" s="771">
        <v>83197</v>
      </c>
      <c r="R21" s="771">
        <v>93834</v>
      </c>
      <c r="T21" s="770" t="s">
        <v>491</v>
      </c>
      <c r="U21" s="771">
        <f t="shared" si="0"/>
        <v>1325912</v>
      </c>
      <c r="V21" s="771">
        <f t="shared" si="1"/>
        <v>1141916</v>
      </c>
      <c r="W21" s="771">
        <v>559153</v>
      </c>
      <c r="X21" s="771">
        <v>582763</v>
      </c>
      <c r="Y21" s="771">
        <f t="shared" si="2"/>
        <v>183996</v>
      </c>
      <c r="Z21" s="771">
        <v>86420</v>
      </c>
      <c r="AA21" s="771">
        <v>97576</v>
      </c>
    </row>
    <row r="22" spans="2:27">
      <c r="B22" s="770" t="s">
        <v>492</v>
      </c>
      <c r="C22" s="771">
        <v>10416139</v>
      </c>
      <c r="D22" s="771">
        <v>8841500</v>
      </c>
      <c r="E22" s="771">
        <v>4267672</v>
      </c>
      <c r="F22" s="771">
        <v>4573828</v>
      </c>
      <c r="G22" s="771">
        <v>1574639</v>
      </c>
      <c r="H22" s="771">
        <v>747149</v>
      </c>
      <c r="I22" s="771">
        <v>827490</v>
      </c>
      <c r="K22" s="770" t="s">
        <v>492</v>
      </c>
      <c r="L22" s="771">
        <v>10628470</v>
      </c>
      <c r="M22" s="771">
        <v>8980442</v>
      </c>
      <c r="N22" s="771">
        <v>4337599</v>
      </c>
      <c r="O22" s="771">
        <v>4642843</v>
      </c>
      <c r="P22" s="771">
        <v>1648028</v>
      </c>
      <c r="Q22" s="771">
        <v>781961</v>
      </c>
      <c r="R22" s="771">
        <v>866067</v>
      </c>
      <c r="T22" s="770" t="s">
        <v>492</v>
      </c>
      <c r="U22" s="771">
        <f t="shared" si="0"/>
        <v>10814450</v>
      </c>
      <c r="V22" s="771">
        <f t="shared" si="1"/>
        <v>9098175</v>
      </c>
      <c r="W22" s="771">
        <v>4395312</v>
      </c>
      <c r="X22" s="771">
        <v>4702863</v>
      </c>
      <c r="Y22" s="771">
        <f t="shared" si="2"/>
        <v>1716275</v>
      </c>
      <c r="Z22" s="771">
        <v>812889</v>
      </c>
      <c r="AA22" s="771">
        <v>903386</v>
      </c>
    </row>
    <row r="23" spans="2:27">
      <c r="B23" s="770" t="s">
        <v>493</v>
      </c>
      <c r="C23" s="771">
        <v>1015212</v>
      </c>
      <c r="D23" s="771">
        <v>934817</v>
      </c>
      <c r="E23" s="771">
        <v>482856</v>
      </c>
      <c r="F23" s="771">
        <v>451961</v>
      </c>
      <c r="G23" s="771">
        <v>80395</v>
      </c>
      <c r="H23" s="771">
        <v>41905</v>
      </c>
      <c r="I23" s="771">
        <v>38490</v>
      </c>
      <c r="K23" s="770" t="s">
        <v>493</v>
      </c>
      <c r="L23" s="771">
        <v>1027559</v>
      </c>
      <c r="M23" s="771">
        <v>943422</v>
      </c>
      <c r="N23" s="771">
        <v>487072</v>
      </c>
      <c r="O23" s="771">
        <v>456350</v>
      </c>
      <c r="P23" s="771">
        <v>84137</v>
      </c>
      <c r="Q23" s="771">
        <v>43928</v>
      </c>
      <c r="R23" s="771">
        <v>40209</v>
      </c>
      <c r="T23" s="770" t="s">
        <v>493</v>
      </c>
      <c r="U23" s="771">
        <f t="shared" si="0"/>
        <v>1037055</v>
      </c>
      <c r="V23" s="771">
        <f t="shared" si="1"/>
        <v>949637</v>
      </c>
      <c r="W23" s="771">
        <v>490021</v>
      </c>
      <c r="X23" s="771">
        <v>459616</v>
      </c>
      <c r="Y23" s="771">
        <f t="shared" si="2"/>
        <v>87418</v>
      </c>
      <c r="Z23" s="771">
        <v>45669</v>
      </c>
      <c r="AA23" s="771">
        <v>41749</v>
      </c>
    </row>
    <row r="24" spans="2:27">
      <c r="B24" s="770" t="s">
        <v>494</v>
      </c>
      <c r="C24" s="771">
        <v>167674</v>
      </c>
      <c r="D24" s="771">
        <v>153558</v>
      </c>
      <c r="E24" s="771">
        <v>85870</v>
      </c>
      <c r="F24" s="771">
        <v>67688</v>
      </c>
      <c r="G24" s="771">
        <v>14116</v>
      </c>
      <c r="H24" s="771">
        <v>9003</v>
      </c>
      <c r="I24" s="771">
        <v>5113</v>
      </c>
      <c r="K24" s="770" t="s">
        <v>494</v>
      </c>
      <c r="L24" s="771">
        <v>173811</v>
      </c>
      <c r="M24" s="771">
        <v>158370</v>
      </c>
      <c r="N24" s="771">
        <v>88370</v>
      </c>
      <c r="O24" s="771">
        <v>70000</v>
      </c>
      <c r="P24" s="771">
        <v>15441</v>
      </c>
      <c r="Q24" s="771">
        <v>9845</v>
      </c>
      <c r="R24" s="771">
        <v>5596</v>
      </c>
      <c r="T24" s="770" t="s">
        <v>494</v>
      </c>
      <c r="U24" s="771">
        <f t="shared" si="0"/>
        <v>179688</v>
      </c>
      <c r="V24" s="771">
        <f t="shared" si="1"/>
        <v>162872</v>
      </c>
      <c r="W24" s="771">
        <v>90670</v>
      </c>
      <c r="X24" s="771">
        <v>72202</v>
      </c>
      <c r="Y24" s="771">
        <f t="shared" si="2"/>
        <v>16816</v>
      </c>
      <c r="Z24" s="771">
        <v>10725</v>
      </c>
      <c r="AA24" s="771">
        <v>6091</v>
      </c>
    </row>
    <row r="25" spans="2:27">
      <c r="B25" s="770" t="s">
        <v>495</v>
      </c>
      <c r="C25" s="771">
        <v>189781</v>
      </c>
      <c r="D25" s="771">
        <v>161949</v>
      </c>
      <c r="E25" s="771">
        <v>86379</v>
      </c>
      <c r="F25" s="771">
        <v>75570</v>
      </c>
      <c r="G25" s="771">
        <v>27832</v>
      </c>
      <c r="H25" s="771">
        <v>14736</v>
      </c>
      <c r="I25" s="771">
        <v>13096</v>
      </c>
      <c r="K25" s="770" t="s">
        <v>495</v>
      </c>
      <c r="L25" s="771">
        <v>192740</v>
      </c>
      <c r="M25" s="771">
        <v>163583</v>
      </c>
      <c r="N25" s="771">
        <v>87413</v>
      </c>
      <c r="O25" s="771">
        <v>76170</v>
      </c>
      <c r="P25" s="771">
        <v>29157</v>
      </c>
      <c r="Q25" s="771">
        <v>15442</v>
      </c>
      <c r="R25" s="771">
        <v>13715</v>
      </c>
      <c r="T25" s="770" t="s">
        <v>495</v>
      </c>
      <c r="U25" s="771">
        <f t="shared" si="0"/>
        <v>195185</v>
      </c>
      <c r="V25" s="771">
        <f t="shared" si="1"/>
        <v>164761</v>
      </c>
      <c r="W25" s="771">
        <v>88115</v>
      </c>
      <c r="X25" s="771">
        <v>76646</v>
      </c>
      <c r="Y25" s="771">
        <f t="shared" si="2"/>
        <v>30424</v>
      </c>
      <c r="Z25" s="771">
        <v>16099</v>
      </c>
      <c r="AA25" s="771">
        <v>14325</v>
      </c>
    </row>
    <row r="26" spans="2:27">
      <c r="B26" s="770" t="s">
        <v>496</v>
      </c>
      <c r="C26" s="771">
        <v>272157</v>
      </c>
      <c r="D26" s="771">
        <v>246575</v>
      </c>
      <c r="E26" s="771">
        <v>128665</v>
      </c>
      <c r="F26" s="771">
        <v>117910</v>
      </c>
      <c r="G26" s="771">
        <v>25582</v>
      </c>
      <c r="H26" s="771">
        <v>11605</v>
      </c>
      <c r="I26" s="771">
        <v>13977</v>
      </c>
      <c r="K26" s="770" t="s">
        <v>496</v>
      </c>
      <c r="L26" s="771">
        <v>271904</v>
      </c>
      <c r="M26" s="771">
        <v>245520</v>
      </c>
      <c r="N26" s="771">
        <v>128238</v>
      </c>
      <c r="O26" s="771">
        <v>117282</v>
      </c>
      <c r="P26" s="771">
        <v>26384</v>
      </c>
      <c r="Q26" s="771">
        <v>12014</v>
      </c>
      <c r="R26" s="771">
        <v>14370</v>
      </c>
      <c r="T26" s="770" t="s">
        <v>496</v>
      </c>
      <c r="U26" s="771">
        <f t="shared" si="0"/>
        <v>270842</v>
      </c>
      <c r="V26" s="771">
        <f t="shared" si="1"/>
        <v>243730</v>
      </c>
      <c r="W26" s="771">
        <v>127445</v>
      </c>
      <c r="X26" s="771">
        <v>116285</v>
      </c>
      <c r="Y26" s="771">
        <f t="shared" si="2"/>
        <v>27112</v>
      </c>
      <c r="Z26" s="771">
        <v>12368</v>
      </c>
      <c r="AA26" s="771">
        <v>14744</v>
      </c>
    </row>
    <row r="27" spans="2:27">
      <c r="B27" s="770" t="s">
        <v>497</v>
      </c>
      <c r="C27" s="771">
        <v>2013517</v>
      </c>
      <c r="D27" s="771">
        <v>1789721</v>
      </c>
      <c r="E27" s="771">
        <v>905272</v>
      </c>
      <c r="F27" s="771">
        <v>884449</v>
      </c>
      <c r="G27" s="771">
        <v>223796</v>
      </c>
      <c r="H27" s="771">
        <v>106790</v>
      </c>
      <c r="I27" s="771">
        <v>117006</v>
      </c>
      <c r="K27" s="770" t="s">
        <v>497</v>
      </c>
      <c r="L27" s="771">
        <v>2047954</v>
      </c>
      <c r="M27" s="771">
        <v>1813704</v>
      </c>
      <c r="N27" s="771">
        <v>919106</v>
      </c>
      <c r="O27" s="771">
        <v>894598</v>
      </c>
      <c r="P27" s="771">
        <v>234250</v>
      </c>
      <c r="Q27" s="771">
        <v>111869</v>
      </c>
      <c r="R27" s="771">
        <v>122381</v>
      </c>
      <c r="T27" s="770" t="s">
        <v>497</v>
      </c>
      <c r="U27" s="771">
        <f t="shared" si="0"/>
        <v>2077039</v>
      </c>
      <c r="V27" s="771">
        <f t="shared" si="1"/>
        <v>1832990</v>
      </c>
      <c r="W27" s="771">
        <v>929713</v>
      </c>
      <c r="X27" s="771">
        <v>903277</v>
      </c>
      <c r="Y27" s="771">
        <f t="shared" si="2"/>
        <v>244049</v>
      </c>
      <c r="Z27" s="771">
        <v>116645</v>
      </c>
      <c r="AA27" s="771">
        <v>127404</v>
      </c>
    </row>
    <row r="28" spans="2:27">
      <c r="B28" s="770" t="s">
        <v>498</v>
      </c>
      <c r="C28" s="771">
        <v>1239022</v>
      </c>
      <c r="D28" s="771">
        <v>1097328</v>
      </c>
      <c r="E28" s="771">
        <v>550543</v>
      </c>
      <c r="F28" s="771">
        <v>546785</v>
      </c>
      <c r="G28" s="771">
        <v>141694</v>
      </c>
      <c r="H28" s="771">
        <v>61510</v>
      </c>
      <c r="I28" s="771">
        <v>80184</v>
      </c>
      <c r="K28" s="770" t="s">
        <v>498</v>
      </c>
      <c r="L28" s="771">
        <v>1237997</v>
      </c>
      <c r="M28" s="771">
        <v>1093980</v>
      </c>
      <c r="N28" s="771">
        <v>549031</v>
      </c>
      <c r="O28" s="771">
        <v>544949</v>
      </c>
      <c r="P28" s="771">
        <v>144017</v>
      </c>
      <c r="Q28" s="771">
        <v>62585</v>
      </c>
      <c r="R28" s="771">
        <v>81432</v>
      </c>
      <c r="T28" s="770" t="s">
        <v>498</v>
      </c>
      <c r="U28" s="771">
        <f t="shared" si="0"/>
        <v>1233277</v>
      </c>
      <c r="V28" s="771">
        <f t="shared" si="1"/>
        <v>1087297</v>
      </c>
      <c r="W28" s="771">
        <v>545915</v>
      </c>
      <c r="X28" s="771">
        <v>541382</v>
      </c>
      <c r="Y28" s="771">
        <f t="shared" si="2"/>
        <v>145980</v>
      </c>
      <c r="Z28" s="771">
        <v>63483</v>
      </c>
      <c r="AA28" s="771">
        <v>82497</v>
      </c>
    </row>
    <row r="29" spans="2:27">
      <c r="B29" s="770" t="s">
        <v>511</v>
      </c>
      <c r="C29" s="771">
        <v>884283</v>
      </c>
      <c r="D29" s="771">
        <v>808988</v>
      </c>
      <c r="E29" s="771">
        <v>425721</v>
      </c>
      <c r="F29" s="771">
        <v>383267</v>
      </c>
      <c r="G29" s="771">
        <v>75295</v>
      </c>
      <c r="H29" s="771">
        <v>41226</v>
      </c>
      <c r="I29" s="771">
        <v>34069</v>
      </c>
      <c r="K29" s="770" t="s">
        <v>511</v>
      </c>
      <c r="L29" s="771">
        <v>899648</v>
      </c>
      <c r="M29" s="771">
        <v>819737</v>
      </c>
      <c r="N29" s="771">
        <v>430571</v>
      </c>
      <c r="O29" s="771">
        <v>389166</v>
      </c>
      <c r="P29" s="771">
        <v>79911</v>
      </c>
      <c r="Q29" s="771">
        <v>43887</v>
      </c>
      <c r="R29" s="771">
        <v>36024</v>
      </c>
      <c r="T29" s="770" t="s">
        <v>511</v>
      </c>
      <c r="U29" s="771">
        <f t="shared" si="0"/>
        <v>912674</v>
      </c>
      <c r="V29" s="771">
        <f t="shared" si="1"/>
        <v>828108</v>
      </c>
      <c r="W29" s="771">
        <v>434128</v>
      </c>
      <c r="X29" s="771">
        <v>393980</v>
      </c>
      <c r="Y29" s="771">
        <f t="shared" si="2"/>
        <v>84566</v>
      </c>
      <c r="Z29" s="771">
        <v>46520</v>
      </c>
      <c r="AA29" s="771">
        <v>38046</v>
      </c>
    </row>
    <row r="30" spans="2:27">
      <c r="B30" s="770" t="s">
        <v>500</v>
      </c>
      <c r="C30" s="771">
        <v>363205</v>
      </c>
      <c r="D30" s="771">
        <v>316591</v>
      </c>
      <c r="E30" s="771">
        <v>160260</v>
      </c>
      <c r="F30" s="771">
        <v>156331</v>
      </c>
      <c r="G30" s="771">
        <v>46614</v>
      </c>
      <c r="H30" s="771">
        <v>23566</v>
      </c>
      <c r="I30" s="771">
        <v>23048</v>
      </c>
      <c r="K30" s="770" t="s">
        <v>500</v>
      </c>
      <c r="L30" s="771">
        <v>370974</v>
      </c>
      <c r="M30" s="771">
        <v>321598</v>
      </c>
      <c r="N30" s="771">
        <v>163145</v>
      </c>
      <c r="O30" s="771">
        <v>158453</v>
      </c>
      <c r="P30" s="771">
        <v>49376</v>
      </c>
      <c r="Q30" s="771">
        <v>25007</v>
      </c>
      <c r="R30" s="771">
        <v>24369</v>
      </c>
      <c r="T30" s="770" t="s">
        <v>500</v>
      </c>
      <c r="U30" s="771">
        <f t="shared" si="0"/>
        <v>377842</v>
      </c>
      <c r="V30" s="771">
        <f t="shared" si="1"/>
        <v>325689</v>
      </c>
      <c r="W30" s="771">
        <v>165453</v>
      </c>
      <c r="X30" s="771">
        <v>160236</v>
      </c>
      <c r="Y30" s="771">
        <f t="shared" si="2"/>
        <v>52153</v>
      </c>
      <c r="Z30" s="771">
        <v>26414</v>
      </c>
      <c r="AA30" s="771">
        <v>25739</v>
      </c>
    </row>
    <row r="31" spans="2:27">
      <c r="B31" s="770" t="s">
        <v>501</v>
      </c>
      <c r="C31" s="771">
        <v>246699</v>
      </c>
      <c r="D31" s="771">
        <v>220145</v>
      </c>
      <c r="E31" s="771">
        <v>118959</v>
      </c>
      <c r="F31" s="771">
        <v>101186</v>
      </c>
      <c r="G31" s="771">
        <v>26554</v>
      </c>
      <c r="H31" s="771">
        <v>14100</v>
      </c>
      <c r="I31" s="771">
        <v>12454</v>
      </c>
      <c r="K31" s="770" t="s">
        <v>501</v>
      </c>
      <c r="L31" s="771">
        <v>251521</v>
      </c>
      <c r="M31" s="771">
        <v>223355</v>
      </c>
      <c r="N31" s="771">
        <v>120677</v>
      </c>
      <c r="O31" s="771">
        <v>102678</v>
      </c>
      <c r="P31" s="771">
        <v>28166</v>
      </c>
      <c r="Q31" s="771">
        <v>14998</v>
      </c>
      <c r="R31" s="771">
        <v>13168</v>
      </c>
      <c r="T31" s="770" t="s">
        <v>501</v>
      </c>
      <c r="U31" s="771">
        <f t="shared" si="0"/>
        <v>255712</v>
      </c>
      <c r="V31" s="771">
        <f t="shared" si="1"/>
        <v>225963</v>
      </c>
      <c r="W31" s="771">
        <v>122021</v>
      </c>
      <c r="X31" s="771">
        <v>103942</v>
      </c>
      <c r="Y31" s="771">
        <f t="shared" si="2"/>
        <v>29749</v>
      </c>
      <c r="Z31" s="771">
        <v>15880</v>
      </c>
      <c r="AA31" s="771">
        <v>13869</v>
      </c>
    </row>
    <row r="32" spans="2:27">
      <c r="B32" s="770" t="s">
        <v>502</v>
      </c>
      <c r="C32" s="771">
        <v>574509</v>
      </c>
      <c r="D32" s="771">
        <v>526220</v>
      </c>
      <c r="E32" s="771">
        <v>273513</v>
      </c>
      <c r="F32" s="771">
        <v>252707</v>
      </c>
      <c r="G32" s="771">
        <v>48289</v>
      </c>
      <c r="H32" s="771">
        <v>26532</v>
      </c>
      <c r="I32" s="771">
        <v>21757</v>
      </c>
      <c r="K32" s="770" t="s">
        <v>502</v>
      </c>
      <c r="L32" s="771">
        <v>589110</v>
      </c>
      <c r="M32" s="771">
        <v>537471</v>
      </c>
      <c r="N32" s="771">
        <v>279117</v>
      </c>
      <c r="O32" s="771">
        <v>258354</v>
      </c>
      <c r="P32" s="771">
        <v>51639</v>
      </c>
      <c r="Q32" s="771">
        <v>28479</v>
      </c>
      <c r="R32" s="771">
        <v>23160</v>
      </c>
      <c r="T32" s="770" t="s">
        <v>502</v>
      </c>
      <c r="U32" s="771">
        <f t="shared" si="0"/>
        <v>602400</v>
      </c>
      <c r="V32" s="771">
        <f t="shared" si="1"/>
        <v>547678</v>
      </c>
      <c r="W32" s="771">
        <v>284116</v>
      </c>
      <c r="X32" s="771">
        <v>263562</v>
      </c>
      <c r="Y32" s="771">
        <f t="shared" si="2"/>
        <v>54722</v>
      </c>
      <c r="Z32" s="771">
        <v>30197</v>
      </c>
      <c r="AA32" s="771">
        <v>24525</v>
      </c>
    </row>
    <row r="33" spans="2:27">
      <c r="B33" s="767" t="s">
        <v>503</v>
      </c>
      <c r="C33" s="767">
        <v>32131400</v>
      </c>
      <c r="D33" s="767">
        <v>28163145</v>
      </c>
      <c r="E33" s="767">
        <v>14050977</v>
      </c>
      <c r="F33" s="767">
        <v>14112168</v>
      </c>
      <c r="G33" s="767">
        <v>3968255</v>
      </c>
      <c r="H33" s="767">
        <v>1887307</v>
      </c>
      <c r="I33" s="767">
        <v>2080948</v>
      </c>
      <c r="K33" s="767" t="s">
        <v>503</v>
      </c>
      <c r="L33" s="767">
        <v>32625948</v>
      </c>
      <c r="M33" s="767">
        <v>28485510</v>
      </c>
      <c r="N33" s="767">
        <v>14218261</v>
      </c>
      <c r="O33" s="767">
        <v>14267249</v>
      </c>
      <c r="P33" s="767">
        <v>4140438</v>
      </c>
      <c r="Q33" s="767">
        <v>1972634</v>
      </c>
      <c r="R33" s="767">
        <v>2167804</v>
      </c>
      <c r="T33" s="767" t="s">
        <v>503</v>
      </c>
      <c r="U33" s="767">
        <f>SUM(U8:U32)</f>
        <v>33035304</v>
      </c>
      <c r="V33" s="767">
        <f t="shared" ref="V33:AA33" si="3">SUM(V8:V32)</f>
        <v>28735787</v>
      </c>
      <c r="W33" s="767">
        <f t="shared" si="3"/>
        <v>14345397</v>
      </c>
      <c r="X33" s="767">
        <f t="shared" si="3"/>
        <v>14390390</v>
      </c>
      <c r="Y33" s="767">
        <f t="shared" si="3"/>
        <v>4299517</v>
      </c>
      <c r="Z33" s="767">
        <f t="shared" si="3"/>
        <v>2048780</v>
      </c>
      <c r="AA33" s="767">
        <f t="shared" si="3"/>
        <v>2250737</v>
      </c>
    </row>
    <row r="34" spans="2:27" ht="13.5">
      <c r="B34" s="1134" t="s">
        <v>504</v>
      </c>
      <c r="C34" s="1135"/>
      <c r="D34" s="1135"/>
      <c r="E34" s="1135"/>
      <c r="F34" s="1135"/>
      <c r="G34" s="1135"/>
      <c r="H34" s="1135"/>
      <c r="I34" s="1135"/>
      <c r="K34" s="1134" t="s">
        <v>504</v>
      </c>
      <c r="L34" s="1135"/>
      <c r="M34" s="1135"/>
      <c r="N34" s="1135"/>
      <c r="O34" s="1135"/>
      <c r="P34" s="1135"/>
      <c r="Q34" s="1135"/>
      <c r="R34" s="1135"/>
      <c r="T34" s="1134" t="s">
        <v>504</v>
      </c>
      <c r="U34" s="1135"/>
      <c r="V34" s="1135"/>
      <c r="W34" s="1135"/>
      <c r="X34" s="1135"/>
      <c r="Y34" s="1135"/>
      <c r="Z34" s="1135"/>
      <c r="AA34" s="1135"/>
    </row>
  </sheetData>
  <mergeCells count="27">
    <mergeCell ref="Z6:AA6"/>
    <mergeCell ref="U5:U7"/>
    <mergeCell ref="V5:X5"/>
    <mergeCell ref="V6:V7"/>
    <mergeCell ref="W6:X6"/>
    <mergeCell ref="Y6:Y7"/>
    <mergeCell ref="P6:P7"/>
    <mergeCell ref="Q6:R6"/>
    <mergeCell ref="M5:O5"/>
    <mergeCell ref="P5:R5"/>
    <mergeCell ref="T5:T7"/>
    <mergeCell ref="B34:I34"/>
    <mergeCell ref="K34:R34"/>
    <mergeCell ref="T34:AA34"/>
    <mergeCell ref="B5:B7"/>
    <mergeCell ref="C5:C7"/>
    <mergeCell ref="D5:F5"/>
    <mergeCell ref="G5:I5"/>
    <mergeCell ref="K5:K7"/>
    <mergeCell ref="L5:L7"/>
    <mergeCell ref="D6:D7"/>
    <mergeCell ref="E6:F6"/>
    <mergeCell ref="G6:G7"/>
    <mergeCell ref="H6:I6"/>
    <mergeCell ref="Y5:AA5"/>
    <mergeCell ref="M6:M7"/>
    <mergeCell ref="N6:O6"/>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B2:T13"/>
  <sheetViews>
    <sheetView workbookViewId="0">
      <selection activeCell="K17" sqref="K17"/>
    </sheetView>
  </sheetViews>
  <sheetFormatPr baseColWidth="10" defaultColWidth="11.42578125" defaultRowHeight="12.75"/>
  <cols>
    <col min="1" max="1" width="1.5703125" style="755" customWidth="1"/>
    <col min="2" max="2" width="11.42578125" style="755"/>
    <col min="3" max="20" width="8.28515625" style="755" customWidth="1"/>
    <col min="21" max="16384" width="11.42578125" style="755"/>
  </cols>
  <sheetData>
    <row r="2" spans="2:20">
      <c r="G2" s="772" t="s">
        <v>512</v>
      </c>
    </row>
    <row r="3" spans="2:20" ht="16.5" thickBot="1">
      <c r="B3" s="773"/>
    </row>
    <row r="4" spans="2:20" ht="13.5" thickBot="1">
      <c r="B4" s="1142" t="s">
        <v>513</v>
      </c>
      <c r="C4" s="1139">
        <v>2016</v>
      </c>
      <c r="D4" s="1140"/>
      <c r="E4" s="1141"/>
      <c r="F4" s="1139">
        <v>2017</v>
      </c>
      <c r="G4" s="1140"/>
      <c r="H4" s="1141"/>
      <c r="I4" s="1139">
        <v>2018</v>
      </c>
      <c r="J4" s="1140"/>
      <c r="K4" s="1141"/>
      <c r="L4" s="1139">
        <v>2019</v>
      </c>
      <c r="M4" s="1140"/>
      <c r="N4" s="1141"/>
      <c r="O4" s="1139">
        <v>2020</v>
      </c>
      <c r="P4" s="1140"/>
      <c r="Q4" s="1141"/>
      <c r="R4" s="1139">
        <v>2021</v>
      </c>
      <c r="S4" s="1140"/>
      <c r="T4" s="1141"/>
    </row>
    <row r="5" spans="2:20" ht="18" customHeight="1" thickBot="1">
      <c r="B5" s="1143"/>
      <c r="C5" s="774" t="s">
        <v>7</v>
      </c>
      <c r="D5" s="774" t="s">
        <v>514</v>
      </c>
      <c r="E5" s="774" t="s">
        <v>515</v>
      </c>
      <c r="F5" s="774" t="s">
        <v>7</v>
      </c>
      <c r="G5" s="774" t="s">
        <v>514</v>
      </c>
      <c r="H5" s="774" t="s">
        <v>515</v>
      </c>
      <c r="I5" s="774" t="s">
        <v>7</v>
      </c>
      <c r="J5" s="774" t="s">
        <v>514</v>
      </c>
      <c r="K5" s="774" t="s">
        <v>515</v>
      </c>
      <c r="L5" s="774" t="s">
        <v>7</v>
      </c>
      <c r="M5" s="774" t="s">
        <v>514</v>
      </c>
      <c r="N5" s="774" t="s">
        <v>515</v>
      </c>
      <c r="O5" s="774" t="s">
        <v>7</v>
      </c>
      <c r="P5" s="774" t="s">
        <v>514</v>
      </c>
      <c r="Q5" s="774" t="s">
        <v>515</v>
      </c>
      <c r="R5" s="774" t="s">
        <v>7</v>
      </c>
      <c r="S5" s="774" t="s">
        <v>514</v>
      </c>
      <c r="T5" s="774" t="s">
        <v>515</v>
      </c>
    </row>
    <row r="6" spans="2:20" ht="19.5" customHeight="1">
      <c r="B6" s="775" t="s">
        <v>516</v>
      </c>
      <c r="C6" s="776">
        <v>8379085</v>
      </c>
      <c r="D6" s="776">
        <v>4105707</v>
      </c>
      <c r="E6" s="776">
        <v>4273378</v>
      </c>
      <c r="F6" s="776">
        <v>8305162</v>
      </c>
      <c r="G6" s="776">
        <v>4078191</v>
      </c>
      <c r="H6" s="776">
        <v>4226971</v>
      </c>
      <c r="I6" s="776">
        <v>8231047</v>
      </c>
      <c r="J6" s="776">
        <v>4051558</v>
      </c>
      <c r="K6" s="776">
        <v>4179489</v>
      </c>
      <c r="L6" s="776">
        <v>8167216</v>
      </c>
      <c r="M6" s="776">
        <v>4028432</v>
      </c>
      <c r="N6" s="776">
        <v>4138784</v>
      </c>
      <c r="O6" s="776">
        <v>8124137</v>
      </c>
      <c r="P6" s="776">
        <v>4011437</v>
      </c>
      <c r="Q6" s="776">
        <v>4112700</v>
      </c>
      <c r="R6" s="776">
        <v>8106968</v>
      </c>
      <c r="S6" s="776">
        <v>4002097</v>
      </c>
      <c r="T6" s="776">
        <v>4104871</v>
      </c>
    </row>
    <row r="7" spans="2:20" ht="19.5" customHeight="1">
      <c r="B7" s="775" t="s">
        <v>517</v>
      </c>
      <c r="C7" s="776">
        <v>3422750</v>
      </c>
      <c r="D7" s="777">
        <v>1814374</v>
      </c>
      <c r="E7" s="777">
        <v>1608376</v>
      </c>
      <c r="F7" s="776">
        <v>3601804</v>
      </c>
      <c r="G7" s="777">
        <v>1901612</v>
      </c>
      <c r="H7" s="777">
        <v>1700192</v>
      </c>
      <c r="I7" s="776">
        <v>3786174</v>
      </c>
      <c r="J7" s="777">
        <v>1991344</v>
      </c>
      <c r="K7" s="777">
        <v>1794830</v>
      </c>
      <c r="L7" s="776">
        <v>3968255</v>
      </c>
      <c r="M7" s="777">
        <v>2080948</v>
      </c>
      <c r="N7" s="777">
        <v>1887307</v>
      </c>
      <c r="O7" s="776">
        <v>4140438</v>
      </c>
      <c r="P7" s="777">
        <v>2167804</v>
      </c>
      <c r="Q7" s="777">
        <v>1972634</v>
      </c>
      <c r="R7" s="776">
        <v>4299517</v>
      </c>
      <c r="S7" s="777">
        <v>2250737</v>
      </c>
      <c r="T7" s="777">
        <v>2048780</v>
      </c>
    </row>
    <row r="8" spans="2:20" ht="19.5" customHeight="1" thickBot="1">
      <c r="B8" s="778" t="s">
        <v>518</v>
      </c>
      <c r="C8" s="779">
        <v>40.848732289981541</v>
      </c>
      <c r="D8" s="779">
        <v>44.191511961277314</v>
      </c>
      <c r="E8" s="779">
        <v>37.637110501341091</v>
      </c>
      <c r="F8" s="779">
        <v>43.368256994866563</v>
      </c>
      <c r="G8" s="779">
        <v>46.628811647124913</v>
      </c>
      <c r="H8" s="779">
        <v>40.222466631543014</v>
      </c>
      <c r="I8" s="779">
        <v>45.998692511414404</v>
      </c>
      <c r="J8" s="779">
        <v>49.150080043282109</v>
      </c>
      <c r="K8" s="779">
        <v>42.94376657050659</v>
      </c>
      <c r="L8" s="779">
        <v>48.587609290607716</v>
      </c>
      <c r="M8" s="779">
        <v>51.65652541733359</v>
      </c>
      <c r="N8" s="779">
        <v>45.600519379605217</v>
      </c>
      <c r="O8" s="779">
        <v>50.964650152994714</v>
      </c>
      <c r="P8" s="779">
        <v>54.040584458885931</v>
      </c>
      <c r="Q8" s="779">
        <v>47.964451576823016</v>
      </c>
      <c r="R8" s="779">
        <f>R7/R6*100</f>
        <v>53.034833738088025</v>
      </c>
      <c r="S8" s="779">
        <f>S7/S6*100</f>
        <v>56.238941734795532</v>
      </c>
      <c r="T8" s="779">
        <f>T7/T6*100</f>
        <v>49.910947262410929</v>
      </c>
    </row>
    <row r="9" spans="2:20" ht="13.5">
      <c r="B9" s="702" t="s">
        <v>472</v>
      </c>
    </row>
    <row r="10" spans="2:20">
      <c r="O10" s="780"/>
      <c r="P10" s="780"/>
      <c r="Q10" s="780"/>
    </row>
    <row r="12" spans="2:20">
      <c r="S12" s="781"/>
    </row>
    <row r="13" spans="2:20">
      <c r="S13" s="782"/>
    </row>
  </sheetData>
  <mergeCells count="7">
    <mergeCell ref="R4:T4"/>
    <mergeCell ref="B4:B5"/>
    <mergeCell ref="C4:E4"/>
    <mergeCell ref="F4:H4"/>
    <mergeCell ref="I4:K4"/>
    <mergeCell ref="L4:N4"/>
    <mergeCell ref="O4:Q4"/>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B2:T14"/>
  <sheetViews>
    <sheetView workbookViewId="0">
      <selection activeCell="G12" sqref="G12"/>
    </sheetView>
  </sheetViews>
  <sheetFormatPr baseColWidth="10" defaultColWidth="11.42578125" defaultRowHeight="12.75"/>
  <cols>
    <col min="1" max="1" width="3.140625" style="755" customWidth="1"/>
    <col min="2" max="2" width="11.42578125" style="755"/>
    <col min="3" max="20" width="9" style="755" customWidth="1"/>
    <col min="21" max="16384" width="11.42578125" style="755"/>
  </cols>
  <sheetData>
    <row r="2" spans="2:20">
      <c r="G2" s="783" t="s">
        <v>519</v>
      </c>
    </row>
    <row r="3" spans="2:20" ht="16.5" thickBot="1">
      <c r="B3" s="773"/>
    </row>
    <row r="4" spans="2:20" ht="14.25" thickBot="1">
      <c r="B4" s="1147" t="s">
        <v>513</v>
      </c>
      <c r="C4" s="1144">
        <v>2016</v>
      </c>
      <c r="D4" s="1145"/>
      <c r="E4" s="1146"/>
      <c r="F4" s="1144">
        <v>2017</v>
      </c>
      <c r="G4" s="1145"/>
      <c r="H4" s="1146"/>
      <c r="I4" s="1144">
        <v>2018</v>
      </c>
      <c r="J4" s="1145"/>
      <c r="K4" s="1146"/>
      <c r="L4" s="1144">
        <v>2019</v>
      </c>
      <c r="M4" s="1145"/>
      <c r="N4" s="1146"/>
      <c r="O4" s="1144">
        <v>2020</v>
      </c>
      <c r="P4" s="1145"/>
      <c r="Q4" s="1146"/>
      <c r="R4" s="1144">
        <v>2021</v>
      </c>
      <c r="S4" s="1145"/>
      <c r="T4" s="1146"/>
    </row>
    <row r="5" spans="2:20" ht="14.25" thickBot="1">
      <c r="B5" s="1148"/>
      <c r="C5" s="784" t="s">
        <v>7</v>
      </c>
      <c r="D5" s="784" t="s">
        <v>514</v>
      </c>
      <c r="E5" s="785" t="s">
        <v>515</v>
      </c>
      <c r="F5" s="786" t="s">
        <v>7</v>
      </c>
      <c r="G5" s="784" t="s">
        <v>514</v>
      </c>
      <c r="H5" s="784" t="s">
        <v>515</v>
      </c>
      <c r="I5" s="784" t="s">
        <v>7</v>
      </c>
      <c r="J5" s="784" t="s">
        <v>514</v>
      </c>
      <c r="K5" s="784" t="s">
        <v>515</v>
      </c>
      <c r="L5" s="784" t="s">
        <v>7</v>
      </c>
      <c r="M5" s="784" t="s">
        <v>514</v>
      </c>
      <c r="N5" s="784" t="s">
        <v>515</v>
      </c>
      <c r="O5" s="784" t="s">
        <v>7</v>
      </c>
      <c r="P5" s="784" t="s">
        <v>514</v>
      </c>
      <c r="Q5" s="784" t="s">
        <v>515</v>
      </c>
      <c r="R5" s="784" t="s">
        <v>7</v>
      </c>
      <c r="S5" s="784" t="s">
        <v>514</v>
      </c>
      <c r="T5" s="784" t="s">
        <v>515</v>
      </c>
    </row>
    <row r="6" spans="2:20" ht="23.25" customHeight="1">
      <c r="B6" s="787" t="s">
        <v>520</v>
      </c>
      <c r="C6" s="788">
        <v>10747456</v>
      </c>
      <c r="D6" s="788">
        <v>5370880</v>
      </c>
      <c r="E6" s="789">
        <v>5376576</v>
      </c>
      <c r="F6" s="788">
        <v>10814526</v>
      </c>
      <c r="G6" s="788">
        <v>5411746</v>
      </c>
      <c r="H6" s="788">
        <v>5402780</v>
      </c>
      <c r="I6" s="788">
        <v>10887791</v>
      </c>
      <c r="J6" s="788">
        <v>5456702</v>
      </c>
      <c r="K6" s="788">
        <v>5431089</v>
      </c>
      <c r="L6" s="788">
        <v>10967832</v>
      </c>
      <c r="M6" s="788">
        <v>5504784</v>
      </c>
      <c r="N6" s="788">
        <v>5463048</v>
      </c>
      <c r="O6" s="788">
        <v>11055222</v>
      </c>
      <c r="P6" s="788">
        <v>5555030</v>
      </c>
      <c r="Q6" s="788">
        <v>5500192</v>
      </c>
      <c r="R6" s="788">
        <v>11150160</v>
      </c>
      <c r="S6" s="788">
        <v>5607475</v>
      </c>
      <c r="T6" s="788">
        <v>5542685</v>
      </c>
    </row>
    <row r="7" spans="2:20" ht="23.25" customHeight="1">
      <c r="B7" s="787" t="s">
        <v>521</v>
      </c>
      <c r="C7" s="788">
        <v>19675375</v>
      </c>
      <c r="D7" s="790">
        <v>9999890</v>
      </c>
      <c r="E7" s="791">
        <v>9675485</v>
      </c>
      <c r="F7" s="788">
        <v>20159466</v>
      </c>
      <c r="G7" s="790">
        <v>10225751</v>
      </c>
      <c r="H7" s="790">
        <v>9933715</v>
      </c>
      <c r="I7" s="788">
        <v>20674339</v>
      </c>
      <c r="J7" s="790">
        <v>10462737</v>
      </c>
      <c r="K7" s="790">
        <v>10211602</v>
      </c>
      <c r="L7" s="788">
        <v>21163568</v>
      </c>
      <c r="M7" s="790">
        <v>10688332</v>
      </c>
      <c r="N7" s="790">
        <v>10475236</v>
      </c>
      <c r="O7" s="788">
        <v>21570726</v>
      </c>
      <c r="P7" s="790">
        <v>10880023</v>
      </c>
      <c r="Q7" s="790">
        <v>10690703</v>
      </c>
      <c r="R7" s="788">
        <v>21885144</v>
      </c>
      <c r="S7" s="790">
        <v>11033652</v>
      </c>
      <c r="T7" s="790">
        <v>10851492</v>
      </c>
    </row>
    <row r="8" spans="2:20" ht="23.25" customHeight="1" thickBot="1">
      <c r="B8" s="792" t="s">
        <v>522</v>
      </c>
      <c r="C8" s="793">
        <v>54.623894080798976</v>
      </c>
      <c r="D8" s="793">
        <v>53.709390803298838</v>
      </c>
      <c r="E8" s="794">
        <v>55.569059328808848</v>
      </c>
      <c r="F8" s="793">
        <v>53.644903094159332</v>
      </c>
      <c r="G8" s="793">
        <v>52.92272420871582</v>
      </c>
      <c r="H8" s="793">
        <v>54.388312932271567</v>
      </c>
      <c r="I8" s="793">
        <v>52.663308848713378</v>
      </c>
      <c r="J8" s="793">
        <v>52.153676423291543</v>
      </c>
      <c r="K8" s="793">
        <v>53.185474717874826</v>
      </c>
      <c r="L8" s="793">
        <v>51.824115857968756</v>
      </c>
      <c r="M8" s="793">
        <v>51.502741494182622</v>
      </c>
      <c r="N8" s="793">
        <v>52.152027887486263</v>
      </c>
      <c r="O8" s="793">
        <v>51.251042732636819</v>
      </c>
      <c r="P8" s="793">
        <v>51.057153096091803</v>
      </c>
      <c r="Q8" s="793">
        <v>51.44836593065957</v>
      </c>
      <c r="R8" s="793">
        <f>R6/R7*100</f>
        <v>50.948533854746401</v>
      </c>
      <c r="S8" s="793">
        <f t="shared" ref="S8:T8" si="0">S6/S7*100</f>
        <v>50.821568416332141</v>
      </c>
      <c r="T8" s="793">
        <f t="shared" si="0"/>
        <v>51.077630615218631</v>
      </c>
    </row>
    <row r="9" spans="2:20" ht="13.5">
      <c r="B9" s="702" t="s">
        <v>472</v>
      </c>
    </row>
    <row r="10" spans="2:20">
      <c r="O10" s="780"/>
      <c r="P10" s="780"/>
      <c r="Q10" s="780"/>
    </row>
    <row r="14" spans="2:20">
      <c r="S14" s="755" t="s">
        <v>96</v>
      </c>
    </row>
  </sheetData>
  <mergeCells count="7">
    <mergeCell ref="R4:T4"/>
    <mergeCell ref="B4:B5"/>
    <mergeCell ref="C4:E4"/>
    <mergeCell ref="F4:H4"/>
    <mergeCell ref="I4:K4"/>
    <mergeCell ref="L4:N4"/>
    <mergeCell ref="O4:Q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Q37"/>
  <sheetViews>
    <sheetView workbookViewId="0">
      <selection activeCell="V15" sqref="V15"/>
    </sheetView>
  </sheetViews>
  <sheetFormatPr baseColWidth="10" defaultRowHeight="12.75"/>
  <cols>
    <col min="1" max="1" width="26.5703125" style="22" customWidth="1"/>
    <col min="2" max="2" width="13.28515625" style="22" customWidth="1"/>
    <col min="3" max="3" width="15.28515625" style="22" customWidth="1"/>
    <col min="4" max="4" width="15.140625" style="22" customWidth="1"/>
    <col min="5" max="6" width="6.5703125" style="22" customWidth="1"/>
    <col min="7" max="7" width="7.5703125" style="55" customWidth="1"/>
    <col min="8" max="8" width="11.42578125" style="55"/>
    <col min="9" max="9" width="7.7109375" style="55" customWidth="1"/>
    <col min="10" max="17" width="11.42578125" style="55"/>
    <col min="18" max="16384" width="11.42578125" style="22"/>
  </cols>
  <sheetData>
    <row r="1" spans="1:12">
      <c r="A1" s="11"/>
      <c r="B1" s="11"/>
      <c r="C1" s="11"/>
      <c r="D1" s="11"/>
    </row>
    <row r="2" spans="1:12" ht="12.95" customHeight="1">
      <c r="A2" s="48"/>
      <c r="B2" s="48"/>
      <c r="C2" s="48"/>
      <c r="D2" s="48"/>
    </row>
    <row r="3" spans="1:12" ht="12.95" customHeight="1"/>
    <row r="4" spans="1:12" ht="12.95" customHeight="1"/>
    <row r="5" spans="1:12" s="55" customFormat="1" ht="12.95" customHeight="1"/>
    <row r="6" spans="1:12" s="55" customFormat="1" ht="12.95" customHeight="1">
      <c r="B6" s="438"/>
    </row>
    <row r="7" spans="1:12" s="55" customFormat="1">
      <c r="A7" s="422" t="s">
        <v>0</v>
      </c>
      <c r="B7" s="423" t="s">
        <v>1</v>
      </c>
      <c r="C7" s="424" t="s">
        <v>2</v>
      </c>
      <c r="D7" s="425" t="s">
        <v>43</v>
      </c>
    </row>
    <row r="8" spans="1:12" ht="13.5">
      <c r="A8" s="30"/>
      <c r="B8" s="47"/>
      <c r="C8" s="47"/>
      <c r="D8" s="47"/>
    </row>
    <row r="9" spans="1:12" ht="13.5">
      <c r="A9" s="30" t="s">
        <v>157</v>
      </c>
      <c r="B9" s="374">
        <v>569.92006000000049</v>
      </c>
      <c r="C9" s="374">
        <v>405.34859999999986</v>
      </c>
      <c r="D9" s="374">
        <v>164.57146</v>
      </c>
    </row>
    <row r="10" spans="1:12" ht="13.5">
      <c r="A10" s="34" t="s">
        <v>160</v>
      </c>
      <c r="B10" s="49">
        <v>541.08930999999961</v>
      </c>
      <c r="C10" s="49">
        <v>381.65538999999978</v>
      </c>
      <c r="D10" s="49">
        <v>159.43392000000011</v>
      </c>
    </row>
    <row r="11" spans="1:12" ht="12" customHeight="1">
      <c r="A11" s="32" t="s">
        <v>163</v>
      </c>
      <c r="B11" s="49">
        <v>549.24778999999933</v>
      </c>
      <c r="C11" s="49">
        <v>417.79385999999948</v>
      </c>
      <c r="D11" s="49">
        <v>131.45393000000004</v>
      </c>
      <c r="E11" s="33"/>
      <c r="F11" s="33"/>
      <c r="G11" s="68"/>
      <c r="H11" s="72"/>
      <c r="I11" s="72"/>
      <c r="L11" s="73" t="s">
        <v>42</v>
      </c>
    </row>
    <row r="12" spans="1:12" ht="12" customHeight="1">
      <c r="A12" s="32" t="s">
        <v>183</v>
      </c>
      <c r="B12" s="49">
        <v>732.68621000000007</v>
      </c>
      <c r="C12" s="49">
        <v>576.18228000000033</v>
      </c>
      <c r="D12" s="49">
        <v>156.50393000000003</v>
      </c>
    </row>
    <row r="13" spans="1:12" ht="13.5">
      <c r="A13" s="34" t="s">
        <v>189</v>
      </c>
      <c r="B13" s="53">
        <v>550.80300000000057</v>
      </c>
      <c r="C13" s="53">
        <v>413.56087000000014</v>
      </c>
      <c r="D13" s="53">
        <v>137.24213</v>
      </c>
    </row>
    <row r="14" spans="1:12" ht="13.5">
      <c r="A14" s="34" t="s">
        <v>193</v>
      </c>
      <c r="B14" s="53">
        <v>548.95635000000016</v>
      </c>
      <c r="C14" s="53">
        <v>416.27465000000007</v>
      </c>
      <c r="D14" s="53">
        <v>132.68170000000003</v>
      </c>
    </row>
    <row r="15" spans="1:12" ht="13.5">
      <c r="A15" s="32" t="s">
        <v>195</v>
      </c>
      <c r="B15" s="53">
        <v>488.73508999999973</v>
      </c>
      <c r="C15" s="53">
        <v>374.08637999999974</v>
      </c>
      <c r="D15" s="53">
        <v>114.64870999999995</v>
      </c>
    </row>
    <row r="16" spans="1:12" ht="13.5">
      <c r="A16" s="32" t="s">
        <v>203</v>
      </c>
      <c r="B16" s="53">
        <v>616.47225999999966</v>
      </c>
      <c r="C16" s="53">
        <v>518.01171999999997</v>
      </c>
      <c r="D16" s="53">
        <v>98.460540000000037</v>
      </c>
    </row>
    <row r="17" spans="1:4" ht="13.5">
      <c r="A17" s="34" t="s">
        <v>216</v>
      </c>
      <c r="B17" s="53">
        <v>462.64758999999992</v>
      </c>
      <c r="C17" s="53">
        <v>372.7529199999999</v>
      </c>
      <c r="D17" s="53">
        <v>89.894670000000019</v>
      </c>
    </row>
    <row r="18" spans="1:4" ht="13.5">
      <c r="A18" s="34" t="s">
        <v>225</v>
      </c>
      <c r="B18" s="53">
        <v>548.14244999999994</v>
      </c>
      <c r="C18" s="53">
        <v>414.50082999999995</v>
      </c>
      <c r="D18" s="53">
        <v>133.64161999999999</v>
      </c>
    </row>
    <row r="28" spans="1:4" s="55" customFormat="1"/>
    <row r="29" spans="1:4" s="55" customFormat="1"/>
    <row r="30" spans="1:4" s="55" customFormat="1" ht="20.25" customHeight="1"/>
    <row r="31" spans="1:4" s="55" customFormat="1"/>
    <row r="32" spans="1:4" s="55" customFormat="1"/>
    <row r="33" s="55" customFormat="1"/>
    <row r="34" s="55" customFormat="1"/>
    <row r="35" s="55" customFormat="1"/>
    <row r="36" s="55" customFormat="1"/>
    <row r="37" s="55" customFormat="1"/>
  </sheetData>
  <phoneticPr fontId="0" type="noConversion"/>
  <pageMargins left="1.07" right="1.1811023622047245" top="0.78" bottom="0.70866141732283472" header="0" footer="0"/>
  <pageSetup scale="80" orientation="portrait" r:id="rId1"/>
  <headerFooter alignWithMargins="0"/>
  <colBreaks count="1" manualBreakCount="1">
    <brk id="7" min="10"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83</vt:i4>
      </vt:variant>
      <vt:variant>
        <vt:lpstr>Rangos con nombre</vt:lpstr>
      </vt:variant>
      <vt:variant>
        <vt:i4>59</vt:i4>
      </vt:variant>
    </vt:vector>
  </HeadingPairs>
  <TitlesOfParts>
    <vt:vector size="142" baseType="lpstr">
      <vt:lpstr>graf.1.6 prog alim</vt:lpstr>
      <vt:lpstr>Cua 1,11</vt:lpstr>
      <vt:lpstr>Cua 1,12</vt:lpstr>
      <vt:lpstr>graf. 1.7 -1.8</vt:lpstr>
      <vt:lpstr>Graf-1.9</vt:lpstr>
      <vt:lpstr>Graf -1.10</vt:lpstr>
      <vt:lpstr>graf 1.11</vt:lpstr>
      <vt:lpstr>graf1.12</vt:lpstr>
      <vt:lpstr>graf 1.14</vt:lpstr>
      <vt:lpstr>ADULTO MAYOR</vt:lpstr>
      <vt:lpstr>graf2.1</vt:lpstr>
      <vt:lpstr>cua2.2</vt:lpstr>
      <vt:lpstr>graf2.2</vt:lpstr>
      <vt:lpstr>FORMATOS</vt:lpstr>
      <vt:lpstr>C-1</vt:lpstr>
      <vt:lpstr>C-2</vt:lpstr>
      <vt:lpstr>C-3</vt:lpstr>
      <vt:lpstr>graf2.3</vt:lpstr>
      <vt:lpstr>C-4</vt:lpstr>
      <vt:lpstr>graf2.4</vt:lpstr>
      <vt:lpstr>C-5</vt:lpstr>
      <vt:lpstr>graf2.5</vt:lpstr>
      <vt:lpstr>C-6</vt:lpstr>
      <vt:lpstr>graf.6</vt:lpstr>
      <vt:lpstr>graf2.7</vt:lpstr>
      <vt:lpstr>C-7</vt:lpstr>
      <vt:lpstr>C-8</vt:lpstr>
      <vt:lpstr>C-9</vt:lpstr>
      <vt:lpstr>C-10</vt:lpstr>
      <vt:lpstr>C-11</vt:lpstr>
      <vt:lpstr>C-12</vt:lpstr>
      <vt:lpstr>C-13</vt:lpstr>
      <vt:lpstr>graf2.8</vt:lpstr>
      <vt:lpstr>graf2.9</vt:lpstr>
      <vt:lpstr>graf-2.10</vt:lpstr>
      <vt:lpstr>C-14</vt:lpstr>
      <vt:lpstr>graf 2.11</vt:lpstr>
      <vt:lpstr>C-15</vt:lpstr>
      <vt:lpstr>C-16</vt:lpstr>
      <vt:lpstr>graf.-2.12</vt:lpstr>
      <vt:lpstr>C-17</vt:lpstr>
      <vt:lpstr>C-18</vt:lpstr>
      <vt:lpstr>graf.-2.13</vt:lpstr>
      <vt:lpstr>C-19</vt:lpstr>
      <vt:lpstr>C-20</vt:lpstr>
      <vt:lpstr>graf 2.14</vt:lpstr>
      <vt:lpstr>C-21</vt:lpstr>
      <vt:lpstr>C-22</vt:lpstr>
      <vt:lpstr>C-23</vt:lpstr>
      <vt:lpstr>C-24</vt:lpstr>
      <vt:lpstr>C-25</vt:lpstr>
      <vt:lpstr>C-26</vt:lpstr>
      <vt:lpstr>graf. 2.17</vt:lpstr>
      <vt:lpstr>C-27</vt:lpstr>
      <vt:lpstr>C-28</vt:lpstr>
      <vt:lpstr>C-29</vt:lpstr>
      <vt:lpstr>C-30</vt:lpstr>
      <vt:lpstr>Cua 210 (2)</vt:lpstr>
      <vt:lpstr>C-31</vt:lpstr>
      <vt:lpstr>C-32</vt:lpstr>
      <vt:lpstr>Pensión Miles</vt:lpstr>
      <vt:lpstr>Pensión Porcentaje</vt:lpstr>
      <vt:lpstr>Tipo Pensión-Sexo-Área de R.</vt:lpstr>
      <vt:lpstr>Cond. de Actividad</vt:lpstr>
      <vt:lpstr>Rama de actividad x Sexo</vt:lpstr>
      <vt:lpstr>Discapacidad</vt:lpstr>
      <vt:lpstr>Tipo de discapacidad</vt:lpstr>
      <vt:lpstr>Jefe x tipo de hogar</vt:lpstr>
      <vt:lpstr>Nivel educativo x sexo</vt:lpstr>
      <vt:lpstr>Tipo seguro x sexo</vt:lpstr>
      <vt:lpstr>Internet</vt:lpstr>
      <vt:lpstr>RED AGUA</vt:lpstr>
      <vt:lpstr>ENERGIAELECTRICA</vt:lpstr>
      <vt:lpstr>GASCOCINAR</vt:lpstr>
      <vt:lpstr>Pobreza-Hogar</vt:lpstr>
      <vt:lpstr>Pobreza-Población</vt:lpstr>
      <vt:lpstr>Pobreza-Grupo de edad</vt:lpstr>
      <vt:lpstr>Ingresos</vt:lpstr>
      <vt:lpstr>EsperanzadeVida</vt:lpstr>
      <vt:lpstr>Población</vt:lpstr>
      <vt:lpstr>Población sexo</vt:lpstr>
      <vt:lpstr>Indice Envej</vt:lpstr>
      <vt:lpstr>TasaDependencia</vt:lpstr>
      <vt:lpstr>'ADULTO MAYOR'!Área_de_impresión</vt:lpstr>
      <vt:lpstr>'C-1'!Área_de_impresión</vt:lpstr>
      <vt:lpstr>'C-10'!Área_de_impresión</vt:lpstr>
      <vt:lpstr>'C-11'!Área_de_impresión</vt:lpstr>
      <vt:lpstr>'C-12'!Área_de_impresión</vt:lpstr>
      <vt:lpstr>'C-13'!Área_de_impresión</vt:lpstr>
      <vt:lpstr>'C-14'!Área_de_impresión</vt:lpstr>
      <vt:lpstr>'C-15'!Área_de_impresión</vt:lpstr>
      <vt:lpstr>'C-16'!Área_de_impresión</vt:lpstr>
      <vt:lpstr>'C-17'!Área_de_impresión</vt:lpstr>
      <vt:lpstr>'C-18'!Área_de_impresión</vt:lpstr>
      <vt:lpstr>'C-19'!Área_de_impresión</vt:lpstr>
      <vt:lpstr>'C-2'!Área_de_impresión</vt:lpstr>
      <vt:lpstr>'C-20'!Área_de_impresión</vt:lpstr>
      <vt:lpstr>'C-21'!Área_de_impresión</vt:lpstr>
      <vt:lpstr>'C-22'!Área_de_impresión</vt:lpstr>
      <vt:lpstr>'C-23'!Área_de_impresión</vt:lpstr>
      <vt:lpstr>'C-24'!Área_de_impresión</vt:lpstr>
      <vt:lpstr>'C-25'!Área_de_impresión</vt:lpstr>
      <vt:lpstr>'C-26'!Área_de_impresión</vt:lpstr>
      <vt:lpstr>'C-27'!Área_de_impresión</vt:lpstr>
      <vt:lpstr>'C-28'!Área_de_impresión</vt:lpstr>
      <vt:lpstr>'C-29'!Área_de_impresión</vt:lpstr>
      <vt:lpstr>'C-3'!Área_de_impresión</vt:lpstr>
      <vt:lpstr>'C-30'!Área_de_impresión</vt:lpstr>
      <vt:lpstr>'C-31'!Área_de_impresión</vt:lpstr>
      <vt:lpstr>'C-32'!Área_de_impresión</vt:lpstr>
      <vt:lpstr>'C-4'!Área_de_impresión</vt:lpstr>
      <vt:lpstr>'C-5'!Área_de_impresión</vt:lpstr>
      <vt:lpstr>'C-6'!Área_de_impresión</vt:lpstr>
      <vt:lpstr>'C-7'!Área_de_impresión</vt:lpstr>
      <vt:lpstr>'C-8'!Área_de_impresión</vt:lpstr>
      <vt:lpstr>'C-9'!Área_de_impresión</vt:lpstr>
      <vt:lpstr>'Cua 1,11'!Área_de_impresión</vt:lpstr>
      <vt:lpstr>'Cua 1,12'!Área_de_impresión</vt:lpstr>
      <vt:lpstr>'Cua 210 (2)'!Área_de_impresión</vt:lpstr>
      <vt:lpstr>cua2.2!Área_de_impresión</vt:lpstr>
      <vt:lpstr>'Graf -1.10'!Área_de_impresión</vt:lpstr>
      <vt:lpstr>'graf 1.11'!Área_de_impresión</vt:lpstr>
      <vt:lpstr>'graf 1.14'!Área_de_impresión</vt:lpstr>
      <vt:lpstr>'graf 2.11'!Área_de_impresión</vt:lpstr>
      <vt:lpstr>'graf 2.14'!Área_de_impresión</vt:lpstr>
      <vt:lpstr>'graf. 1.7 -1.8'!Área_de_impresión</vt:lpstr>
      <vt:lpstr>'graf. 2.17'!Área_de_impresión</vt:lpstr>
      <vt:lpstr>'graf.1.6 prog alim'!Área_de_impresión</vt:lpstr>
      <vt:lpstr>'graf.-2.12'!Área_de_impresión</vt:lpstr>
      <vt:lpstr>'graf.-2.13'!Área_de_impresión</vt:lpstr>
      <vt:lpstr>graf.6!Área_de_impresión</vt:lpstr>
      <vt:lpstr>graf1.12!Área_de_impresión</vt:lpstr>
      <vt:lpstr>'Graf-1.9'!Área_de_impresión</vt:lpstr>
      <vt:lpstr>graf2.1!Área_de_impresión</vt:lpstr>
      <vt:lpstr>'graf-2.10'!Área_de_impresión</vt:lpstr>
      <vt:lpstr>graf2.2!Área_de_impresión</vt:lpstr>
      <vt:lpstr>graf2.3!Área_de_impresión</vt:lpstr>
      <vt:lpstr>graf2.4!Área_de_impresión</vt:lpstr>
      <vt:lpstr>graf2.5!Área_de_impresión</vt:lpstr>
      <vt:lpstr>graf2.7!Área_de_impresión</vt:lpstr>
      <vt:lpstr>graf2.8!Área_de_impresión</vt:lpstr>
      <vt:lpstr>graf2.9!Área_de_impresión</vt:lpstr>
    </vt:vector>
  </TitlesOfParts>
  <Company>inei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coviedo</dc:creator>
  <cp:lastModifiedBy>Karina Vanesa Rodriguez Angulo</cp:lastModifiedBy>
  <cp:lastPrinted>2016-02-29T17:34:40Z</cp:lastPrinted>
  <dcterms:created xsi:type="dcterms:W3CDTF">2007-02-26T14:15:51Z</dcterms:created>
  <dcterms:modified xsi:type="dcterms:W3CDTF">2023-01-11T15:32:49Z</dcterms:modified>
</cp:coreProperties>
</file>