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ENARO\Estadísticas para web\2018\FEBRERO\Boletines y Resúmenes estadísticos\"/>
    </mc:Choice>
  </mc:AlternateContent>
  <bookViews>
    <workbookView xWindow="0" yWindow="0" windowWidth="28800" windowHeight="10635"/>
  </bookViews>
  <sheets>
    <sheet name="CAI" sheetId="1" r:id="rId1"/>
  </sheets>
  <externalReferences>
    <externalReference r:id="rId2"/>
    <externalReference r:id="rId3"/>
  </externalReferences>
  <definedNames>
    <definedName name="_xlnm._FilterDatabase" localSheetId="0" hidden="1">CAI!#REF!</definedName>
    <definedName name="_xlnm.Print_Area" localSheetId="0">CAI!$A$119:$P$323</definedName>
    <definedName name="DIST">[1]Casos!#REF!</definedName>
    <definedName name="DPTO">[1]Casos!#REF!</definedName>
    <definedName name="J">[2]Casos!#REF!</definedName>
    <definedName name="PROV">[1]Casos!#REF!</definedName>
    <definedName name="_xlnm.Print_Titles" localSheetId="0">CAI!$119:$122</definedName>
    <definedName name="ZONA">[1]Casos!#REF!</definedName>
  </definedNames>
  <calcPr calcId="162913" fullCalcOnLoad="1"/>
</workbook>
</file>

<file path=xl/calcChain.xml><?xml version="1.0" encoding="utf-8"?>
<calcChain xmlns="http://schemas.openxmlformats.org/spreadsheetml/2006/main">
  <c r="D257" i="1" l="1"/>
  <c r="E316" i="1"/>
  <c r="E314" i="1"/>
  <c r="E312" i="1"/>
  <c r="E310" i="1"/>
  <c r="E308" i="1"/>
  <c r="E306" i="1"/>
  <c r="E304" i="1"/>
  <c r="E300" i="1"/>
  <c r="E298" i="1"/>
  <c r="F290" i="1"/>
  <c r="B290" i="1"/>
  <c r="E198" i="1"/>
  <c r="B198" i="1"/>
  <c r="D178" i="1"/>
  <c r="H157" i="1"/>
  <c r="E157" i="1"/>
  <c r="D157" i="1"/>
  <c r="B128" i="1"/>
  <c r="E317" i="1"/>
  <c r="E313" i="1"/>
  <c r="E311" i="1"/>
  <c r="E309" i="1"/>
  <c r="E305" i="1"/>
  <c r="E303" i="1"/>
  <c r="E301" i="1"/>
  <c r="H318" i="1"/>
  <c r="E297" i="1"/>
  <c r="E315" i="1"/>
  <c r="E307" i="1"/>
  <c r="E302" i="1"/>
  <c r="E299" i="1"/>
  <c r="B278" i="1"/>
  <c r="B186" i="1"/>
  <c r="B145" i="1"/>
  <c r="B166" i="1"/>
  <c r="G157" i="1"/>
  <c r="F157" i="1"/>
  <c r="C157" i="1"/>
  <c r="E290" i="1"/>
  <c r="D290" i="1"/>
  <c r="C290" i="1"/>
  <c r="H229" i="1"/>
  <c r="I234" i="1"/>
  <c r="H234" i="1"/>
  <c r="C198" i="1"/>
  <c r="C178" i="1"/>
  <c r="G318" i="1"/>
  <c r="I318" i="1"/>
  <c r="G235" i="1"/>
  <c r="G236" i="1"/>
  <c r="D198" i="1"/>
  <c r="E139" i="1"/>
  <c r="B268" i="1"/>
  <c r="J278" i="1"/>
  <c r="J290" i="1"/>
  <c r="M290" i="1"/>
  <c r="L290" i="1"/>
  <c r="K290" i="1"/>
  <c r="D139" i="1"/>
  <c r="C139" i="1"/>
  <c r="B127" i="1"/>
  <c r="C268" i="1"/>
  <c r="D256" i="1"/>
  <c r="F318" i="1"/>
  <c r="F235" i="1"/>
  <c r="F236" i="1"/>
  <c r="B157" i="1"/>
  <c r="H158" i="1"/>
  <c r="D268" i="1"/>
  <c r="K291" i="1"/>
  <c r="L291" i="1"/>
  <c r="M291" i="1"/>
  <c r="J291" i="1"/>
  <c r="E318" i="1"/>
  <c r="I319" i="1"/>
  <c r="E291" i="1"/>
  <c r="C291" i="1"/>
  <c r="F291" i="1"/>
  <c r="D291" i="1"/>
  <c r="D199" i="1"/>
  <c r="C199" i="1"/>
  <c r="E199" i="1"/>
  <c r="I229" i="1"/>
  <c r="B178" i="1"/>
  <c r="D179" i="1"/>
  <c r="B139" i="1"/>
  <c r="H235" i="1"/>
  <c r="G158" i="1"/>
  <c r="C158" i="1"/>
  <c r="F158" i="1"/>
  <c r="E158" i="1"/>
  <c r="D158" i="1"/>
  <c r="F319" i="1"/>
  <c r="E319" i="1"/>
  <c r="H319" i="1"/>
  <c r="G319" i="1"/>
  <c r="B291" i="1"/>
  <c r="B199" i="1"/>
  <c r="C179" i="1"/>
  <c r="B179" i="1"/>
  <c r="B158" i="1"/>
</calcChain>
</file>

<file path=xl/sharedStrings.xml><?xml version="1.0" encoding="utf-8"?>
<sst xmlns="http://schemas.openxmlformats.org/spreadsheetml/2006/main" count="908" uniqueCount="110">
  <si>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</si>
  <si>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</si>
  <si>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</si>
  <si>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</si>
  <si>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</si>
  <si>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</si>
  <si>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</si>
  <si>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</si>
  <si>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</si>
  <si>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</si>
  <si>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Mes</t>
  </si>
  <si>
    <t>TipoAtencion</t>
  </si>
  <si>
    <t xml:space="preserve">Mes </t>
  </si>
  <si>
    <t>Total</t>
  </si>
  <si>
    <t>0-17 años</t>
  </si>
  <si>
    <t>18-25 años</t>
  </si>
  <si>
    <t>26-35 años</t>
  </si>
  <si>
    <t>36-45 años</t>
  </si>
  <si>
    <t>46-59 años</t>
  </si>
  <si>
    <t>60 +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</si>
  <si>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</si>
  <si>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</si>
  <si>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</si>
  <si>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</si>
  <si>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</si>
  <si>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</si>
  <si>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</si>
  <si>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</si>
  <si>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</si>
  <si>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</si>
  <si>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</si>
  <si>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</si>
  <si>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</si>
  <si>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Situación Laboral</t>
  </si>
  <si>
    <t>Consumo</t>
  </si>
  <si>
    <t>Nunca</t>
  </si>
  <si>
    <t>Mensual</t>
  </si>
  <si>
    <t>Semanal</t>
  </si>
  <si>
    <t>No Trabaja</t>
  </si>
  <si>
    <t>Si Trabaja</t>
  </si>
  <si>
    <t>Alcohol</t>
  </si>
  <si>
    <t>Drogas</t>
  </si>
  <si>
    <t>Esposa</t>
  </si>
  <si>
    <t>Ex esposa</t>
  </si>
  <si>
    <t>Conviviente</t>
  </si>
  <si>
    <t>Ex conviviente</t>
  </si>
  <si>
    <t>Moderado</t>
  </si>
  <si>
    <t>INTERVENCIONES DEL CAI FRENTE A LA VIOLENCIA FAMILIAR</t>
  </si>
  <si>
    <t>Admisión</t>
  </si>
  <si>
    <t>Psicología</t>
  </si>
  <si>
    <t>Social</t>
  </si>
  <si>
    <t>Psicoter.</t>
  </si>
  <si>
    <t>Orientación y/o consejería</t>
  </si>
  <si>
    <t>Otros</t>
  </si>
  <si>
    <t>Elaboración: Unidad de Generación de Información y Gestión del Conocimiento - Programa Nacional Contra la Violencia Familiar y Sexual</t>
  </si>
  <si>
    <t>Intermitente</t>
  </si>
  <si>
    <t>Fuma</t>
  </si>
  <si>
    <t>Adicciones No Convencionales</t>
  </si>
  <si>
    <t>Leve</t>
  </si>
  <si>
    <t>Alto</t>
  </si>
  <si>
    <t>Acogida, apertura de ficha</t>
  </si>
  <si>
    <t>Primera entrevista</t>
  </si>
  <si>
    <t>Evaluación psicológica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</si>
  <si>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</si>
  <si>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</si>
  <si>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</si>
  <si>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</si>
  <si>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</si>
  <si>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</si>
  <si>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</si>
  <si>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</si>
  <si>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</si>
  <si>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</si>
  <si>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</si>
  <si>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</si>
  <si>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</si>
  <si>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</si>
  <si>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</si>
  <si>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</si>
  <si>
    <t>Tipo de Actividad</t>
  </si>
  <si>
    <t>Fuente: Sistema de Registro de Casos del Centro de Atención Institucional Frente a la Violencia Familiar (CAI) - Programa Nacional Contra la Violencia Familiar y Sexual</t>
  </si>
  <si>
    <t>TOTAL</t>
  </si>
  <si>
    <t>Progenitora de su hijo (Sin convivencia)</t>
  </si>
  <si>
    <t>Otro Familiar</t>
  </si>
  <si>
    <t>Diario /
Interdiario</t>
  </si>
  <si>
    <t>Pareja afectada</t>
  </si>
  <si>
    <t>Psicoterapia</t>
  </si>
  <si>
    <t>Otra persona afectada (*)</t>
  </si>
  <si>
    <t>(*) Personas que no tienen un vínculo de pareja con el usuario</t>
  </si>
  <si>
    <t>Vínculo de la persona afectada con el usuario</t>
  </si>
  <si>
    <t>Mujer</t>
  </si>
  <si>
    <t>Hombre</t>
  </si>
  <si>
    <t>Breña</t>
  </si>
  <si>
    <t>Huamanga</t>
  </si>
  <si>
    <t>Carmen de 
la Legua Reynoso</t>
  </si>
  <si>
    <t>Variación %</t>
  </si>
  <si>
    <t>Grupo de Edad</t>
  </si>
  <si>
    <t>Nivel de Riesgo</t>
  </si>
  <si>
    <t>RESUMEN ESTADÍSTICAS DE VARONES AGRESORES SENTENCIADOS EN JUZGADOS DE FAMILIA ATENDIDOS
EN EL CENTRO DE ATENCIÓN INSTITUCIONAL FRENTE A LA VIOLENCIA FAMILIAR</t>
  </si>
  <si>
    <t>Número de actividades peronalizadas por mes y servicio</t>
  </si>
  <si>
    <t>Número de actividades personalizadas por mes y CAI</t>
  </si>
  <si>
    <t>Número de casos atendidos por CAI y mes</t>
  </si>
  <si>
    <t>Número de casos atendidos por mes y grupos de edad</t>
  </si>
  <si>
    <t>Situacion laboral de los casos atendidos según mes</t>
  </si>
  <si>
    <t>Riesgo presuntivo para la integridad personal y para la vida de la persona afectada según mes</t>
  </si>
  <si>
    <t>Pareja afectada, u otra persona afectada, intervenidos por el CAI según sexo</t>
  </si>
  <si>
    <t>Consumo de alcohol, fuma drogas y adicciones no convencionales en los usuarios</t>
  </si>
  <si>
    <t>Variacion porcentual de los casos atendidos por los CAI en el año 2018 en relacion al año 2017</t>
  </si>
  <si>
    <t>Número de actividades personalizadas por tipo de servicio</t>
  </si>
  <si>
    <t>Período: Febrero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</si>
</sst>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%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2"/>
      <color indexed="9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3"/>
      <color indexed="60"/>
      <name val="Calibri"/>
      <family val="2"/>
    </font>
    <font>
      <b/>
      <sz val="10"/>
      <name val="Calibri"/>
      <family val="2"/>
    </font>
    <font>
      <sz val="13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4"/>
      <color rgb="FF000099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</font>
    <font>
      <b/>
      <sz val="12"/>
      <color theme="0"/>
      <name val="Calibri"/>
      <family val="2"/>
    </font>
    <font>
      <b/>
      <sz val="14"/>
      <color theme="0"/>
      <name val="Calibri"/>
      <family val="2"/>
    </font>
    <font>
      <b/>
      <sz val="16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0404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/>
      <right/>
      <top/>
      <bottom style="mediumDashDot">
        <color theme="8" tint="-0.24994659260841701"/>
      </bottom>
      <diagonal/>
    </border>
    <border>
      <left/>
      <right/>
      <top style="mediumDashDotDot">
        <color theme="8" tint="-0.24994659260841701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">
        <color theme="8" tint="-0.499984740745262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</borders>
  <cellStyleXfs count="6">
    <xf numFmtId="0" fontId="0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horizontal="center" wrapText="1"/>
    </xf>
    <xf numFmtId="0" fontId="6" fillId="3" borderId="0" xfId="1" applyFont="1" applyFill="1" applyBorder="1" applyAlignment="1">
      <alignment horizontal="left" vertical="center" wrapText="1"/>
    </xf>
    <xf numFmtId="0" fontId="4" fillId="3" borderId="0" xfId="1" applyFont="1" applyFill="1" applyAlignment="1">
      <alignment horizontal="left"/>
    </xf>
    <xf numFmtId="0" fontId="16" fillId="4" borderId="0" xfId="1" applyFont="1" applyFill="1" applyBorder="1" applyAlignment="1">
      <alignment horizontal="center" vertical="center" wrapText="1"/>
    </xf>
    <xf numFmtId="0" fontId="16" fillId="3" borderId="0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vertical="center"/>
    </xf>
    <xf numFmtId="3" fontId="2" fillId="5" borderId="14" xfId="1" applyNumberFormat="1" applyFont="1" applyFill="1" applyBorder="1" applyAlignment="1">
      <alignment horizontal="center" vertical="center"/>
    </xf>
    <xf numFmtId="0" fontId="3" fillId="5" borderId="14" xfId="1" applyFont="1" applyFill="1" applyBorder="1" applyAlignment="1" applyProtection="1">
      <alignment horizontal="center" vertical="center"/>
      <protection hidden="1"/>
    </xf>
    <xf numFmtId="0" fontId="3" fillId="3" borderId="0" xfId="1" applyFont="1" applyFill="1" applyBorder="1" applyAlignment="1" applyProtection="1">
      <alignment horizontal="center"/>
      <protection hidden="1"/>
    </xf>
    <xf numFmtId="0" fontId="3" fillId="5" borderId="15" xfId="1" applyFont="1" applyFill="1" applyBorder="1" applyAlignment="1">
      <alignment vertical="center"/>
    </xf>
    <xf numFmtId="0" fontId="3" fillId="5" borderId="15" xfId="1" applyFont="1" applyFill="1" applyBorder="1" applyAlignment="1" applyProtection="1">
      <alignment horizontal="center" vertical="center"/>
      <protection hidden="1"/>
    </xf>
    <xf numFmtId="0" fontId="3" fillId="5" borderId="16" xfId="1" applyFont="1" applyFill="1" applyBorder="1" applyAlignment="1">
      <alignment vertical="center"/>
    </xf>
    <xf numFmtId="3" fontId="2" fillId="5" borderId="16" xfId="1" applyNumberFormat="1" applyFont="1" applyFill="1" applyBorder="1" applyAlignment="1">
      <alignment horizontal="center" vertical="center"/>
    </xf>
    <xf numFmtId="0" fontId="3" fillId="5" borderId="16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Continuous" vertical="center" wrapText="1"/>
    </xf>
    <xf numFmtId="0" fontId="8" fillId="2" borderId="0" xfId="1" applyFont="1" applyFill="1" applyBorder="1" applyAlignment="1">
      <alignment horizontal="centerContinuous" vertical="center" wrapText="1"/>
    </xf>
    <xf numFmtId="0" fontId="9" fillId="0" borderId="3" xfId="1" applyFont="1" applyFill="1" applyBorder="1" applyAlignment="1">
      <alignment horizontal="centerContinuous" vertical="center" wrapText="1"/>
    </xf>
    <xf numFmtId="0" fontId="0" fillId="0" borderId="0" xfId="0" applyFont="1"/>
    <xf numFmtId="0" fontId="8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Continuous" vertical="center"/>
    </xf>
    <xf numFmtId="0" fontId="2" fillId="5" borderId="14" xfId="1" applyFont="1" applyFill="1" applyBorder="1" applyAlignment="1" applyProtection="1">
      <alignment horizontal="center" vertical="center"/>
      <protection hidden="1"/>
    </xf>
    <xf numFmtId="0" fontId="3" fillId="5" borderId="14" xfId="1" applyFont="1" applyFill="1" applyBorder="1" applyAlignment="1" applyProtection="1">
      <alignment horizontal="center"/>
      <protection hidden="1"/>
    </xf>
    <xf numFmtId="0" fontId="2" fillId="5" borderId="15" xfId="1" applyFont="1" applyFill="1" applyBorder="1" applyAlignment="1" applyProtection="1">
      <alignment horizontal="center" vertical="center"/>
      <protection hidden="1"/>
    </xf>
    <xf numFmtId="0" fontId="3" fillId="5" borderId="15" xfId="1" applyFont="1" applyFill="1" applyBorder="1" applyAlignment="1" applyProtection="1">
      <alignment horizontal="center"/>
      <protection hidden="1"/>
    </xf>
    <xf numFmtId="0" fontId="2" fillId="5" borderId="16" xfId="1" applyFont="1" applyFill="1" applyBorder="1" applyAlignment="1" applyProtection="1">
      <alignment horizontal="center" vertical="center"/>
      <protection hidden="1"/>
    </xf>
    <xf numFmtId="0" fontId="3" fillId="5" borderId="16" xfId="1" applyFont="1" applyFill="1" applyBorder="1" applyAlignment="1" applyProtection="1">
      <alignment horizontal="center"/>
      <protection hidden="1"/>
    </xf>
    <xf numFmtId="0" fontId="4" fillId="2" borderId="0" xfId="1" applyFont="1" applyFill="1" applyAlignment="1">
      <alignment horizontal="left" vertical="center"/>
    </xf>
    <xf numFmtId="0" fontId="6" fillId="3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horizontal="left" vertical="center"/>
    </xf>
    <xf numFmtId="0" fontId="10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left"/>
    </xf>
    <xf numFmtId="0" fontId="3" fillId="5" borderId="14" xfId="1" applyFont="1" applyFill="1" applyBorder="1" applyAlignment="1">
      <alignment horizontal="left"/>
    </xf>
    <xf numFmtId="0" fontId="2" fillId="5" borderId="14" xfId="1" applyFont="1" applyFill="1" applyBorder="1" applyAlignment="1" applyProtection="1">
      <alignment horizontal="center"/>
      <protection hidden="1"/>
    </xf>
    <xf numFmtId="0" fontId="3" fillId="5" borderId="15" xfId="1" applyFont="1" applyFill="1" applyBorder="1" applyAlignment="1">
      <alignment horizontal="left"/>
    </xf>
    <xf numFmtId="0" fontId="2" fillId="5" borderId="15" xfId="1" applyFont="1" applyFill="1" applyBorder="1" applyAlignment="1" applyProtection="1">
      <alignment horizontal="center"/>
      <protection hidden="1"/>
    </xf>
    <xf numFmtId="0" fontId="3" fillId="5" borderId="0" xfId="1" applyFont="1" applyFill="1" applyBorder="1" applyAlignment="1">
      <alignment horizontal="left"/>
    </xf>
    <xf numFmtId="0" fontId="2" fillId="5" borderId="0" xfId="1" applyFont="1" applyFill="1" applyBorder="1" applyAlignment="1" applyProtection="1">
      <alignment horizontal="center"/>
      <protection hidden="1"/>
    </xf>
    <xf numFmtId="0" fontId="3" fillId="5" borderId="0" xfId="1" applyFont="1" applyFill="1" applyBorder="1" applyAlignment="1" applyProtection="1">
      <alignment horizontal="center"/>
      <protection hidden="1"/>
    </xf>
    <xf numFmtId="0" fontId="16" fillId="4" borderId="0" xfId="1" applyFont="1" applyFill="1" applyBorder="1" applyAlignment="1">
      <alignment horizontal="left" vertical="center" wrapText="1"/>
    </xf>
    <xf numFmtId="0" fontId="3" fillId="5" borderId="16" xfId="1" applyFont="1" applyFill="1" applyBorder="1" applyAlignment="1">
      <alignment horizontal="left"/>
    </xf>
    <xf numFmtId="0" fontId="2" fillId="5" borderId="16" xfId="1" applyFont="1" applyFill="1" applyBorder="1" applyAlignment="1" applyProtection="1">
      <alignment horizontal="center"/>
      <protection hidden="1"/>
    </xf>
    <xf numFmtId="0" fontId="3" fillId="5" borderId="17" xfId="1" applyFont="1" applyFill="1" applyBorder="1" applyAlignment="1" applyProtection="1">
      <alignment horizontal="center" vertical="center"/>
      <protection hidden="1"/>
    </xf>
    <xf numFmtId="0" fontId="2" fillId="5" borderId="18" xfId="1" applyFont="1" applyFill="1" applyBorder="1" applyAlignment="1">
      <alignment vertical="center" wrapText="1"/>
    </xf>
    <xf numFmtId="0" fontId="3" fillId="5" borderId="0" xfId="1" applyFont="1" applyFill="1" applyBorder="1" applyAlignment="1" applyProtection="1">
      <alignment horizontal="center" vertical="center"/>
      <protection hidden="1"/>
    </xf>
    <xf numFmtId="9" fontId="11" fillId="5" borderId="0" xfId="1" applyNumberFormat="1" applyFont="1" applyFill="1" applyBorder="1" applyAlignment="1" applyProtection="1">
      <alignment horizontal="center" vertical="center"/>
      <protection hidden="1"/>
    </xf>
    <xf numFmtId="0" fontId="13" fillId="2" borderId="0" xfId="1" applyFont="1" applyFill="1" applyAlignment="1">
      <alignment horizontal="left" vertical="top"/>
    </xf>
    <xf numFmtId="0" fontId="2" fillId="3" borderId="0" xfId="1" applyFont="1" applyFill="1" applyBorder="1" applyAlignment="1">
      <alignment vertical="center"/>
    </xf>
    <xf numFmtId="0" fontId="3" fillId="3" borderId="0" xfId="1" applyFont="1" applyFill="1" applyBorder="1" applyAlignment="1" applyProtection="1">
      <alignment horizontal="center" vertical="center"/>
      <protection hidden="1"/>
    </xf>
    <xf numFmtId="3" fontId="11" fillId="3" borderId="0" xfId="1" applyNumberFormat="1" applyFont="1" applyFill="1" applyBorder="1" applyAlignment="1">
      <alignment vertical="center"/>
    </xf>
    <xf numFmtId="9" fontId="11" fillId="3" borderId="0" xfId="1" applyNumberFormat="1" applyFont="1" applyFill="1" applyBorder="1" applyAlignment="1">
      <alignment vertical="center"/>
    </xf>
    <xf numFmtId="0" fontId="2" fillId="3" borderId="0" xfId="1" applyFont="1" applyFill="1" applyBorder="1" applyAlignment="1">
      <alignment vertical="center" wrapText="1"/>
    </xf>
    <xf numFmtId="0" fontId="6" fillId="3" borderId="0" xfId="1" applyFont="1" applyFill="1" applyBorder="1" applyAlignment="1">
      <alignment vertical="center" wrapText="1"/>
    </xf>
    <xf numFmtId="0" fontId="3" fillId="5" borderId="14" xfId="1" applyFont="1" applyFill="1" applyBorder="1" applyAlignment="1">
      <alignment horizontal="center" vertical="center"/>
    </xf>
    <xf numFmtId="0" fontId="3" fillId="5" borderId="15" xfId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Continuous" vertical="center" wrapText="1"/>
    </xf>
    <xf numFmtId="0" fontId="16" fillId="4" borderId="0" xfId="1" applyFont="1" applyFill="1" applyBorder="1" applyAlignment="1" applyProtection="1">
      <alignment horizontal="center" vertical="center" wrapText="1"/>
      <protection locked="0"/>
    </xf>
    <xf numFmtId="0" fontId="16" fillId="3" borderId="0" xfId="1" applyFont="1" applyFill="1" applyBorder="1" applyAlignment="1" applyProtection="1">
      <alignment horizontal="center" vertical="center" wrapText="1"/>
      <protection locked="0"/>
    </xf>
    <xf numFmtId="3" fontId="3" fillId="3" borderId="0" xfId="1" applyNumberFormat="1" applyFont="1" applyFill="1" applyBorder="1" applyAlignment="1" applyProtection="1">
      <alignment horizontal="center" vertical="center"/>
      <protection hidden="1"/>
    </xf>
    <xf numFmtId="3" fontId="2" fillId="5" borderId="14" xfId="1" applyNumberFormat="1" applyFont="1" applyFill="1" applyBorder="1" applyAlignment="1">
      <alignment horizontal="center"/>
    </xf>
    <xf numFmtId="3" fontId="3" fillId="5" borderId="14" xfId="1" applyNumberFormat="1" applyFont="1" applyFill="1" applyBorder="1" applyAlignment="1" applyProtection="1">
      <alignment horizontal="center" vertical="center"/>
      <protection hidden="1"/>
    </xf>
    <xf numFmtId="3" fontId="2" fillId="5" borderId="15" xfId="1" applyNumberFormat="1" applyFont="1" applyFill="1" applyBorder="1" applyAlignment="1">
      <alignment horizontal="center"/>
    </xf>
    <xf numFmtId="3" fontId="3" fillId="5" borderId="15" xfId="1" applyNumberFormat="1" applyFont="1" applyFill="1" applyBorder="1" applyAlignment="1" applyProtection="1">
      <alignment horizontal="center" vertical="center"/>
      <protection hidden="1"/>
    </xf>
    <xf numFmtId="3" fontId="2" fillId="5" borderId="16" xfId="1" applyNumberFormat="1" applyFont="1" applyFill="1" applyBorder="1" applyAlignment="1">
      <alignment horizontal="center"/>
    </xf>
    <xf numFmtId="3" fontId="3" fillId="5" borderId="16" xfId="1" applyNumberFormat="1" applyFont="1" applyFill="1" applyBorder="1" applyAlignment="1" applyProtection="1">
      <alignment horizontal="center" vertical="center"/>
      <protection hidden="1"/>
    </xf>
    <xf numFmtId="3" fontId="16" fillId="3" borderId="0" xfId="1" applyNumberFormat="1" applyFont="1" applyFill="1" applyBorder="1" applyAlignment="1">
      <alignment horizontal="center"/>
    </xf>
    <xf numFmtId="9" fontId="2" fillId="3" borderId="0" xfId="5" applyFont="1" applyFill="1" applyBorder="1" applyAlignment="1">
      <alignment horizontal="center"/>
    </xf>
    <xf numFmtId="0" fontId="3" fillId="5" borderId="14" xfId="1" applyFont="1" applyFill="1" applyBorder="1" applyAlignment="1"/>
    <xf numFmtId="0" fontId="3" fillId="5" borderId="15" xfId="1" applyFont="1" applyFill="1" applyBorder="1" applyAlignment="1"/>
    <xf numFmtId="0" fontId="3" fillId="5" borderId="16" xfId="1" applyFont="1" applyFill="1" applyBorder="1" applyAlignment="1"/>
    <xf numFmtId="0" fontId="16" fillId="4" borderId="0" xfId="1" applyFont="1" applyFill="1" applyBorder="1" applyAlignment="1">
      <alignment horizontal="left" vertical="center" wrapText="1"/>
    </xf>
    <xf numFmtId="0" fontId="3" fillId="5" borderId="14" xfId="1" applyFont="1" applyFill="1" applyBorder="1" applyAlignment="1" applyProtection="1">
      <alignment horizontal="center" vertical="center"/>
      <protection hidden="1"/>
    </xf>
    <xf numFmtId="0" fontId="3" fillId="5" borderId="0" xfId="1" applyFont="1" applyFill="1" applyBorder="1" applyAlignment="1" applyProtection="1">
      <alignment horizontal="center" vertical="center"/>
      <protection hidden="1"/>
    </xf>
    <xf numFmtId="0" fontId="11" fillId="5" borderId="0" xfId="1" applyFont="1" applyFill="1" applyBorder="1" applyAlignment="1" applyProtection="1">
      <alignment horizontal="center" vertical="center"/>
      <protection hidden="1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6" fillId="4" borderId="21" xfId="1" applyFont="1" applyFill="1" applyBorder="1" applyAlignment="1">
      <alignment horizontal="center" vertical="center" wrapText="1"/>
    </xf>
    <xf numFmtId="0" fontId="16" fillId="4" borderId="22" xfId="1" applyFont="1" applyFill="1" applyBorder="1" applyAlignment="1">
      <alignment horizontal="center" vertical="center" wrapText="1"/>
    </xf>
    <xf numFmtId="0" fontId="17" fillId="4" borderId="20" xfId="1" applyFont="1" applyFill="1" applyBorder="1" applyAlignment="1">
      <alignment horizontal="center" vertical="center" wrapText="1"/>
    </xf>
    <xf numFmtId="0" fontId="17" fillId="4" borderId="22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Continuous" vertical="center" wrapText="1"/>
    </xf>
    <xf numFmtId="0" fontId="16" fillId="4" borderId="22" xfId="1" applyFont="1" applyFill="1" applyBorder="1" applyAlignment="1">
      <alignment horizontal="centerContinuous" vertical="center" wrapText="1"/>
    </xf>
    <xf numFmtId="0" fontId="16" fillId="4" borderId="23" xfId="1" applyFont="1" applyFill="1" applyBorder="1" applyAlignment="1">
      <alignment horizontal="center" vertical="center" wrapText="1"/>
    </xf>
    <xf numFmtId="0" fontId="16" fillId="4" borderId="23" xfId="1" applyFont="1" applyFill="1" applyBorder="1" applyAlignment="1" applyProtection="1">
      <alignment horizontal="center" vertical="center" wrapText="1"/>
      <protection locked="0"/>
    </xf>
    <xf numFmtId="0" fontId="16" fillId="4" borderId="24" xfId="1" applyFont="1" applyFill="1" applyBorder="1" applyAlignment="1">
      <alignment horizontal="center" vertical="center" wrapText="1"/>
    </xf>
    <xf numFmtId="0" fontId="16" fillId="4" borderId="25" xfId="1" applyFont="1" applyFill="1" applyBorder="1" applyAlignment="1" applyProtection="1">
      <alignment horizontal="center" vertical="center" wrapText="1"/>
      <protection locked="0"/>
    </xf>
    <xf numFmtId="0" fontId="16" fillId="6" borderId="0" xfId="1" applyFont="1" applyFill="1" applyBorder="1" applyAlignment="1">
      <alignment horizontal="center" vertical="center" wrapText="1"/>
    </xf>
    <xf numFmtId="3" fontId="16" fillId="6" borderId="0" xfId="1" applyNumberFormat="1" applyFont="1" applyFill="1" applyBorder="1" applyAlignment="1">
      <alignment horizontal="center" vertical="center" wrapText="1"/>
    </xf>
    <xf numFmtId="3" fontId="16" fillId="6" borderId="0" xfId="1" applyNumberFormat="1" applyFont="1" applyFill="1" applyBorder="1" applyAlignment="1">
      <alignment horizontal="center" vertical="center"/>
    </xf>
    <xf numFmtId="0" fontId="16" fillId="6" borderId="0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9" fontId="2" fillId="3" borderId="4" xfId="5" applyFont="1" applyFill="1" applyBorder="1" applyAlignment="1">
      <alignment horizontal="center" vertical="center"/>
    </xf>
    <xf numFmtId="0" fontId="16" fillId="6" borderId="0" xfId="1" applyFont="1" applyFill="1" applyBorder="1" applyAlignment="1">
      <alignment horizontal="left"/>
    </xf>
    <xf numFmtId="3" fontId="16" fillId="6" borderId="0" xfId="1" applyNumberFormat="1" applyFont="1" applyFill="1" applyBorder="1" applyAlignment="1">
      <alignment horizontal="center"/>
    </xf>
    <xf numFmtId="0" fontId="16" fillId="6" borderId="0" xfId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9" fontId="2" fillId="3" borderId="4" xfId="5" applyFont="1" applyFill="1" applyBorder="1" applyAlignment="1">
      <alignment horizontal="center"/>
    </xf>
    <xf numFmtId="3" fontId="18" fillId="6" borderId="0" xfId="1" applyNumberFormat="1" applyFont="1" applyFill="1" applyBorder="1" applyAlignment="1">
      <alignment horizontal="center" vertical="center"/>
    </xf>
    <xf numFmtId="9" fontId="12" fillId="3" borderId="4" xfId="5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left" vertical="center"/>
    </xf>
    <xf numFmtId="0" fontId="12" fillId="3" borderId="0" xfId="1" applyFont="1" applyFill="1" applyBorder="1" applyAlignment="1">
      <alignment vertical="center"/>
    </xf>
    <xf numFmtId="0" fontId="12" fillId="3" borderId="0" xfId="1" applyFont="1" applyFill="1" applyBorder="1" applyAlignment="1">
      <alignment vertical="center" wrapText="1"/>
    </xf>
    <xf numFmtId="0" fontId="4" fillId="2" borderId="4" xfId="1" applyFont="1" applyFill="1" applyBorder="1" applyAlignment="1">
      <alignment horizontal="left"/>
    </xf>
    <xf numFmtId="0" fontId="12" fillId="0" borderId="0" xfId="1" applyFont="1" applyFill="1" applyBorder="1" applyAlignment="1">
      <alignment vertical="center" wrapText="1"/>
    </xf>
    <xf numFmtId="0" fontId="16" fillId="4" borderId="0" xfId="1" applyFont="1" applyFill="1" applyBorder="1" applyAlignment="1">
      <alignment horizontal="left" vertical="center" wrapText="1"/>
    </xf>
    <xf numFmtId="0" fontId="16" fillId="4" borderId="23" xfId="1" applyFont="1" applyFill="1" applyBorder="1" applyAlignment="1">
      <alignment horizontal="center" vertical="center" wrapText="1"/>
    </xf>
    <xf numFmtId="0" fontId="16" fillId="4" borderId="0" xfId="1" applyFont="1" applyFill="1" applyBorder="1" applyAlignment="1">
      <alignment horizontal="center" vertical="center" wrapText="1"/>
    </xf>
    <xf numFmtId="0" fontId="6" fillId="6" borderId="8" xfId="1" applyFont="1" applyFill="1" applyBorder="1" applyAlignment="1">
      <alignment horizontal="center" vertical="center" wrapText="1"/>
    </xf>
    <xf numFmtId="0" fontId="6" fillId="6" borderId="9" xfId="1" applyFont="1" applyFill="1" applyBorder="1" applyAlignment="1">
      <alignment horizontal="center" vertical="center" wrapText="1"/>
    </xf>
    <xf numFmtId="0" fontId="6" fillId="6" borderId="10" xfId="1" applyFont="1" applyFill="1" applyBorder="1" applyAlignment="1">
      <alignment horizontal="center" vertical="center" wrapText="1"/>
    </xf>
    <xf numFmtId="0" fontId="12" fillId="0" borderId="27" xfId="1" applyFont="1" applyFill="1" applyBorder="1" applyAlignment="1">
      <alignment horizontal="left" vertical="center" wrapText="1"/>
    </xf>
    <xf numFmtId="0" fontId="12" fillId="0" borderId="28" xfId="1" applyFont="1" applyFill="1" applyBorder="1" applyAlignment="1">
      <alignment horizontal="left" vertical="center" wrapText="1"/>
    </xf>
    <xf numFmtId="0" fontId="12" fillId="0" borderId="29" xfId="1" applyFont="1" applyFill="1" applyBorder="1" applyAlignment="1">
      <alignment horizontal="left" vertical="center" wrapText="1"/>
    </xf>
    <xf numFmtId="0" fontId="12" fillId="0" borderId="11" xfId="1" applyFont="1" applyFill="1" applyBorder="1" applyAlignment="1">
      <alignment horizontal="left" vertical="center" wrapText="1"/>
    </xf>
    <xf numFmtId="0" fontId="12" fillId="0" borderId="12" xfId="1" applyFont="1" applyFill="1" applyBorder="1" applyAlignment="1">
      <alignment horizontal="left" vertical="center" wrapText="1"/>
    </xf>
    <xf numFmtId="0" fontId="12" fillId="0" borderId="13" xfId="1" applyFont="1" applyFill="1" applyBorder="1" applyAlignment="1">
      <alignment horizontal="left" vertical="center" wrapText="1"/>
    </xf>
    <xf numFmtId="0" fontId="2" fillId="3" borderId="4" xfId="1" applyFont="1" applyFill="1" applyBorder="1" applyAlignment="1">
      <alignment horizontal="center" vertical="center"/>
    </xf>
    <xf numFmtId="0" fontId="2" fillId="5" borderId="15" xfId="1" applyFont="1" applyFill="1" applyBorder="1" applyAlignment="1">
      <alignment horizontal="left" vertical="center" wrapText="1"/>
    </xf>
    <xf numFmtId="0" fontId="12" fillId="0" borderId="26" xfId="1" applyFont="1" applyFill="1" applyBorder="1" applyAlignment="1">
      <alignment horizontal="left" vertical="center" wrapText="1"/>
    </xf>
    <xf numFmtId="0" fontId="3" fillId="5" borderId="16" xfId="1" applyFont="1" applyFill="1" applyBorder="1" applyAlignment="1" applyProtection="1">
      <alignment horizontal="center" vertical="center"/>
      <protection hidden="1"/>
    </xf>
    <xf numFmtId="0" fontId="3" fillId="5" borderId="14" xfId="1" applyFont="1" applyFill="1" applyBorder="1" applyAlignment="1" applyProtection="1">
      <alignment horizontal="center" vertical="center"/>
      <protection hidden="1"/>
    </xf>
    <xf numFmtId="0" fontId="3" fillId="5" borderId="0" xfId="1" applyFont="1" applyFill="1" applyBorder="1" applyAlignment="1" applyProtection="1">
      <alignment horizontal="center" vertical="center"/>
      <protection hidden="1"/>
    </xf>
    <xf numFmtId="0" fontId="2" fillId="5" borderId="14" xfId="1" applyFont="1" applyFill="1" applyBorder="1" applyAlignment="1">
      <alignment horizontal="left" vertical="center"/>
    </xf>
    <xf numFmtId="0" fontId="2" fillId="5" borderId="15" xfId="1" applyFont="1" applyFill="1" applyBorder="1" applyAlignment="1">
      <alignment horizontal="left" vertical="center"/>
    </xf>
    <xf numFmtId="0" fontId="2" fillId="5" borderId="31" xfId="1" applyFont="1" applyFill="1" applyBorder="1" applyAlignment="1">
      <alignment horizontal="left" vertical="center"/>
    </xf>
    <xf numFmtId="0" fontId="3" fillId="2" borderId="8" xfId="1" applyFont="1" applyFill="1" applyBorder="1" applyAlignment="1">
      <alignment horizontal="center" wrapText="1"/>
    </xf>
    <xf numFmtId="0" fontId="3" fillId="2" borderId="9" xfId="1" applyFont="1" applyFill="1" applyBorder="1" applyAlignment="1">
      <alignment horizontal="center" wrapText="1"/>
    </xf>
    <xf numFmtId="0" fontId="20" fillId="6" borderId="0" xfId="1" applyFont="1" applyFill="1" applyBorder="1" applyAlignment="1">
      <alignment horizontal="center" wrapText="1"/>
    </xf>
    <xf numFmtId="0" fontId="19" fillId="6" borderId="0" xfId="1" applyFont="1" applyFill="1" applyBorder="1" applyAlignment="1">
      <alignment horizontal="center" wrapText="1"/>
    </xf>
    <xf numFmtId="0" fontId="12" fillId="0" borderId="0" xfId="1" applyFont="1" applyFill="1" applyBorder="1" applyAlignment="1">
      <alignment horizontal="left" vertical="center" wrapText="1"/>
    </xf>
    <xf numFmtId="0" fontId="2" fillId="2" borderId="8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16" fillId="4" borderId="23" xfId="1" applyFont="1" applyFill="1" applyBorder="1" applyAlignment="1">
      <alignment horizontal="center" vertical="center"/>
    </xf>
    <xf numFmtId="0" fontId="16" fillId="4" borderId="0" xfId="1" applyFont="1" applyFill="1" applyBorder="1" applyAlignment="1">
      <alignment horizontal="center" vertical="center"/>
    </xf>
    <xf numFmtId="9" fontId="11" fillId="5" borderId="0" xfId="1" applyNumberFormat="1" applyFont="1" applyFill="1" applyBorder="1" applyAlignment="1">
      <alignment horizontal="center" vertical="center"/>
    </xf>
    <xf numFmtId="9" fontId="11" fillId="5" borderId="30" xfId="1" applyNumberFormat="1" applyFont="1" applyFill="1" applyBorder="1" applyAlignment="1">
      <alignment horizontal="center" vertical="center"/>
    </xf>
    <xf numFmtId="0" fontId="16" fillId="4" borderId="25" xfId="1" applyFont="1" applyFill="1" applyBorder="1" applyAlignment="1">
      <alignment horizontal="center" vertical="center" wrapText="1"/>
    </xf>
    <xf numFmtId="0" fontId="11" fillId="5" borderId="0" xfId="1" applyFont="1" applyFill="1" applyBorder="1" applyAlignment="1" applyProtection="1">
      <alignment horizontal="center" vertical="center"/>
      <protection hidden="1"/>
    </xf>
    <xf numFmtId="0" fontId="11" fillId="5" borderId="17" xfId="1" applyFont="1" applyFill="1" applyBorder="1" applyAlignment="1" applyProtection="1">
      <alignment horizontal="center" vertical="center"/>
      <protection hidden="1"/>
    </xf>
    <xf numFmtId="0" fontId="2" fillId="3" borderId="0" xfId="1" applyFont="1" applyFill="1" applyBorder="1" applyAlignment="1">
      <alignment horizontal="left" vertical="center"/>
    </xf>
    <xf numFmtId="0" fontId="2" fillId="5" borderId="0" xfId="1" applyFont="1" applyFill="1" applyBorder="1" applyAlignment="1">
      <alignment horizontal="center" vertical="center" wrapText="1"/>
    </xf>
    <xf numFmtId="0" fontId="2" fillId="5" borderId="30" xfId="1" applyFont="1" applyFill="1" applyBorder="1" applyAlignment="1">
      <alignment horizontal="center" vertical="center" wrapText="1"/>
    </xf>
    <xf numFmtId="0" fontId="16" fillId="6" borderId="18" xfId="1" applyFont="1" applyFill="1" applyBorder="1" applyAlignment="1">
      <alignment horizontal="center" vertical="center"/>
    </xf>
    <xf numFmtId="3" fontId="19" fillId="6" borderId="0" xfId="1" applyNumberFormat="1" applyFont="1" applyFill="1" applyBorder="1" applyAlignment="1">
      <alignment horizontal="center" vertical="center"/>
    </xf>
    <xf numFmtId="178" fontId="16" fillId="6" borderId="0" xfId="3" applyNumberFormat="1" applyFont="1" applyFill="1" applyBorder="1" applyAlignment="1">
      <alignment horizontal="center" vertical="center" wrapText="1"/>
    </xf>
    <xf numFmtId="178" fontId="3" fillId="5" borderId="5" xfId="3" applyNumberFormat="1" applyFont="1" applyFill="1" applyBorder="1" applyAlignment="1" applyProtection="1">
      <alignment horizontal="center"/>
      <protection hidden="1"/>
    </xf>
    <xf numFmtId="178" fontId="3" fillId="5" borderId="7" xfId="1" applyNumberFormat="1" applyFont="1" applyFill="1" applyBorder="1" applyAlignment="1" applyProtection="1">
      <alignment horizontal="center"/>
      <protection hidden="1"/>
    </xf>
    <xf numFmtId="178" fontId="3" fillId="5" borderId="6" xfId="1" applyNumberFormat="1" applyFont="1" applyFill="1" applyBorder="1" applyAlignment="1" applyProtection="1">
      <alignment horizontal="center"/>
      <protection hidden="1"/>
    </xf>
    <xf numFmtId="178" fontId="3" fillId="5" borderId="6" xfId="3" applyNumberFormat="1" applyFont="1" applyFill="1" applyBorder="1" applyAlignment="1" applyProtection="1">
      <alignment horizontal="center"/>
      <protection hidden="1"/>
    </xf>
    <xf numFmtId="0" fontId="12" fillId="3" borderId="26" xfId="1" applyFont="1" applyFill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 2 2" xfId="2"/>
    <cellStyle name="Porcentaje" xfId="3" builtinId="5"/>
    <cellStyle name="Porcentaje 2" xfId="4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CAI!$C$144:$H$144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CAI!$C$158:$H$158</c:f>
              <c:numCache>
                <c:formatCode>0%</c:formatCode>
                <c:ptCount val="6"/>
                <c:pt idx="0">
                  <c:v>0</c:v>
                </c:pt>
                <c:pt idx="1">
                  <c:v>0.14869888475836432</c:v>
                </c:pt>
                <c:pt idx="2">
                  <c:v>0.23791821561338289</c:v>
                </c:pt>
                <c:pt idx="3">
                  <c:v>0.33457249070631973</c:v>
                </c:pt>
                <c:pt idx="4">
                  <c:v>0.21933085501858737</c:v>
                </c:pt>
                <c:pt idx="5">
                  <c:v>5.9479553903345722E-2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0062096"/>
        <c:axId val="490077776"/>
      </c:barChart>
      <c:catAx>
        <c:axId val="490062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90077776"/>
        <c:crosses val="autoZero"/>
        <c:auto val="1"/>
        <c:lblAlgn val="ctr"/>
        <c:lblOffset val="100"/>
        <c:noMultiLvlLbl val="0"/>
      </c:catAx>
      <c:valAx>
        <c:axId val="49007777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90062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CAI!$C$165:$D$165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CAI!$C$178:$D$178</c:f>
              <c:numCache>
                <c:formatCode>General</c:formatCode>
                <c:ptCount val="2"/>
                <c:pt idx="0">
                  <c:v>13</c:v>
                </c:pt>
                <c:pt idx="1">
                  <c:v>256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CAI!$C$185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CAI!$C$186:$C$197</c:f>
              <c:numCache>
                <c:formatCode>General</c:formatCode>
                <c:ptCount val="12"/>
                <c:pt idx="0">
                  <c:v>71</c:v>
                </c:pt>
                <c:pt idx="1">
                  <c:v>63</c:v>
                </c:pt>
              </c:numCache>
            </c:numRef>
          </c:val>
        </c:ser>
        <c:ser>
          <c:idx val="2"/>
          <c:order val="1"/>
          <c:tx>
            <c:strRef>
              <c:f>CAI!$D$185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CAI!$D$186:$D$197</c:f>
              <c:numCache>
                <c:formatCode>General</c:formatCode>
                <c:ptCount val="12"/>
                <c:pt idx="0">
                  <c:v>66</c:v>
                </c:pt>
                <c:pt idx="1">
                  <c:v>69</c:v>
                </c:pt>
              </c:numCache>
            </c:numRef>
          </c:val>
        </c:ser>
        <c:ser>
          <c:idx val="3"/>
          <c:order val="2"/>
          <c:tx>
            <c:strRef>
              <c:f>CAI!$E$185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CAI!$E$186:$E$197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0075032"/>
        <c:axId val="490067584"/>
      </c:barChart>
      <c:catAx>
        <c:axId val="490075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90067584"/>
        <c:crosses val="autoZero"/>
        <c:auto val="1"/>
        <c:lblAlgn val="ctr"/>
        <c:lblOffset val="100"/>
        <c:noMultiLvlLbl val="0"/>
      </c:catAx>
      <c:valAx>
        <c:axId val="490067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900750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CAI!$F$296:$I$296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CAI!$F$318:$I$318</c:f>
              <c:numCache>
                <c:formatCode>General</c:formatCode>
                <c:ptCount val="4"/>
                <c:pt idx="0" formatCode="#,##0">
                  <c:v>262</c:v>
                </c:pt>
                <c:pt idx="1">
                  <c:v>1282</c:v>
                </c:pt>
                <c:pt idx="2" formatCode="#,##0">
                  <c:v>913</c:v>
                </c:pt>
                <c:pt idx="3" formatCode="#,##0">
                  <c:v>3887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0062488"/>
        <c:axId val="490062880"/>
      </c:barChart>
      <c:catAx>
        <c:axId val="490062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90062880"/>
        <c:crosses val="autoZero"/>
        <c:auto val="1"/>
        <c:lblAlgn val="ctr"/>
        <c:lblOffset val="100"/>
        <c:noMultiLvlLbl val="0"/>
      </c:catAx>
      <c:valAx>
        <c:axId val="490062880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90062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</c:dPt>
          <c:dPt>
            <c:idx val="1"/>
            <c:bubble3D val="0"/>
            <c:spPr>
              <a:solidFill>
                <a:srgbClr val="00B0F0"/>
              </a:solidFill>
            </c:spPr>
          </c:dPt>
          <c:dLbls>
            <c:dLbl>
              <c:idx val="0"/>
              <c:layout>
                <c:manualLayout>
                  <c:x val="8.371415605759549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92233487153975E-2"/>
                  <c:y val="5.1666911818180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(CAI!$A$229,CAI!$A$234)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(CAI!$H$229,CAI!$H$234)</c:f>
              <c:numCache>
                <c:formatCode>General</c:formatCode>
                <c:ptCount val="2"/>
                <c:pt idx="0">
                  <c:v>221</c:v>
                </c:pt>
                <c:pt idx="1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CAI!$C$126:$E$126</c:f>
              <c:strCache>
                <c:ptCount val="3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</c:strCache>
            </c:strRef>
          </c:cat>
          <c:val>
            <c:numRef>
              <c:f>CAI!$C$139:$E$139</c:f>
              <c:numCache>
                <c:formatCode>General</c:formatCode>
                <c:ptCount val="3"/>
                <c:pt idx="0">
                  <c:v>112</c:v>
                </c:pt>
                <c:pt idx="1">
                  <c:v>67</c:v>
                </c:pt>
                <c:pt idx="2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490064056"/>
        <c:axId val="490068760"/>
      </c:barChart>
      <c:catAx>
        <c:axId val="490064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90068760"/>
        <c:crosses val="autoZero"/>
        <c:auto val="1"/>
        <c:lblAlgn val="ctr"/>
        <c:lblOffset val="100"/>
        <c:noMultiLvlLbl val="0"/>
      </c:catAx>
      <c:valAx>
        <c:axId val="490068760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90064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141</xdr:row>
      <xdr:rowOff>57150</xdr:rowOff>
    </xdr:from>
    <xdr:to>
      <xdr:col>14</xdr:col>
      <xdr:colOff>495300</xdr:colOff>
      <xdr:row>158</xdr:row>
      <xdr:rowOff>76200</xdr:rowOff>
    </xdr:to>
    <xdr:graphicFrame macro="">
      <xdr:nvGraphicFramePr>
        <xdr:cNvPr id="1466411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162</xdr:row>
      <xdr:rowOff>114300</xdr:rowOff>
    </xdr:from>
    <xdr:to>
      <xdr:col>13</xdr:col>
      <xdr:colOff>28575</xdr:colOff>
      <xdr:row>177</xdr:row>
      <xdr:rowOff>114300</xdr:rowOff>
    </xdr:to>
    <xdr:graphicFrame macro="">
      <xdr:nvGraphicFramePr>
        <xdr:cNvPr id="1466412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182</xdr:row>
      <xdr:rowOff>57150</xdr:rowOff>
    </xdr:from>
    <xdr:to>
      <xdr:col>14</xdr:col>
      <xdr:colOff>495300</xdr:colOff>
      <xdr:row>200</xdr:row>
      <xdr:rowOff>104775</xdr:rowOff>
    </xdr:to>
    <xdr:graphicFrame macro="">
      <xdr:nvGraphicFramePr>
        <xdr:cNvPr id="1466413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294</xdr:row>
      <xdr:rowOff>161925</xdr:rowOff>
    </xdr:from>
    <xdr:to>
      <xdr:col>14</xdr:col>
      <xdr:colOff>523875</xdr:colOff>
      <xdr:row>320</xdr:row>
      <xdr:rowOff>0</xdr:rowOff>
    </xdr:to>
    <xdr:graphicFrame macro="">
      <xdr:nvGraphicFramePr>
        <xdr:cNvPr id="1466414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1466415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38100"/>
          <a:ext cx="3105150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225</xdr:row>
      <xdr:rowOff>171450</xdr:rowOff>
    </xdr:from>
    <xdr:to>
      <xdr:col>14</xdr:col>
      <xdr:colOff>485775</xdr:colOff>
      <xdr:row>235</xdr:row>
      <xdr:rowOff>95250</xdr:rowOff>
    </xdr:to>
    <xdr:graphicFrame macro="">
      <xdr:nvGraphicFramePr>
        <xdr:cNvPr id="1466416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235</xdr:row>
      <xdr:rowOff>114300</xdr:rowOff>
    </xdr:from>
    <xdr:to>
      <xdr:col>14</xdr:col>
      <xdr:colOff>371476</xdr:colOff>
      <xdr:row>236</xdr:row>
      <xdr:rowOff>133350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xmlns="" id="{3D0B8057-9ABD-4D4E-86B3-66D6CC86D9AE}"/>
            </a:ext>
          </a:extLst>
        </xdr:cNvPr>
        <xdr:cNvSpPr/>
      </xdr:nvSpPr>
      <xdr:spPr>
        <a:xfrm>
          <a:off x="8353426" y="22355175"/>
          <a:ext cx="324802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139</xdr:row>
      <xdr:rowOff>66675</xdr:rowOff>
    </xdr:to>
    <xdr:graphicFrame macro="">
      <xdr:nvGraphicFramePr>
        <xdr:cNvPr id="1466418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3"/>
  <sheetViews>
    <sheetView tabSelected="1" view="pageBreakPreview" topLeftCell="A119" zoomScale="85" zoomScaleNormal="100" zoomScaleSheetLayoutView="85" workbookViewId="0">
      <selection activeCell="K278" sqref="K278:M279"/>
    </sheetView>
  </sheetViews>
  <sheetFormatPr baseColWidth="10" defaultColWidth="6.140625" defaultRowHeight="15" customHeight="1" x14ac:dyDescent="0.2"/>
  <cols>
    <col min="1" max="1" width="12.42578125" style="2" customWidth="1"/>
    <col min="2" max="2" width="11.7109375" style="2" customWidth="1"/>
    <col min="3" max="5" width="13.28515625" style="2" customWidth="1"/>
    <col min="6" max="6" width="11.7109375" style="2" customWidth="1"/>
    <col min="7" max="8" width="10.85546875" style="2" customWidth="1"/>
    <col min="9" max="9" width="12.7109375" style="2" customWidth="1"/>
    <col min="10" max="10" width="15" style="2" customWidth="1"/>
    <col min="11" max="11" width="12.140625" style="2" customWidth="1"/>
    <col min="12" max="12" width="12.28515625" style="2" customWidth="1"/>
    <col min="13" max="13" width="10.85546875" style="2" customWidth="1"/>
    <col min="14" max="14" width="9.5703125" style="2" customWidth="1"/>
    <col min="15" max="15" width="9.28515625" style="2" customWidth="1"/>
    <col min="16" max="178" width="11.42578125" style="2" customWidth="1"/>
    <col min="179" max="179" width="10" style="2" customWidth="1"/>
    <col min="180" max="16384" width="6.140625" style="2"/>
  </cols>
  <sheetData>
    <row r="1" spans="1:15" ht="15" hidden="1" customHeight="1" x14ac:dyDescent="0.25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7"/>
      <c r="M1" s="1"/>
      <c r="N1" s="130" t="s">
        <v>1</v>
      </c>
      <c r="O1" s="131"/>
    </row>
    <row r="2" spans="1:15" ht="15" hidden="1" customHeight="1" x14ac:dyDescent="0.25">
      <c r="A2" s="3" t="s">
        <v>2</v>
      </c>
      <c r="B2" s="3" t="s">
        <v>3</v>
      </c>
      <c r="C2" s="3" t="s">
        <v>2</v>
      </c>
      <c r="D2" s="3" t="s">
        <v>3</v>
      </c>
      <c r="E2" s="3" t="s">
        <v>2</v>
      </c>
      <c r="F2" s="3" t="s">
        <v>3</v>
      </c>
      <c r="G2" s="3" t="s">
        <v>2</v>
      </c>
      <c r="H2" s="3" t="s">
        <v>3</v>
      </c>
      <c r="I2" s="3" t="s">
        <v>2</v>
      </c>
      <c r="J2" s="3" t="s">
        <v>3</v>
      </c>
      <c r="K2" s="3" t="s">
        <v>2</v>
      </c>
      <c r="L2" s="3" t="s">
        <v>3</v>
      </c>
      <c r="M2" s="1"/>
      <c r="N2" s="4" t="s">
        <v>4</v>
      </c>
      <c r="O2" s="4" t="s">
        <v>3</v>
      </c>
    </row>
    <row r="3" spans="1:15" ht="15" hidden="1" customHeight="1" x14ac:dyDescent="0.25">
      <c r="A3" s="3">
        <v>4</v>
      </c>
      <c r="B3" s="3">
        <v>1</v>
      </c>
      <c r="C3" s="3">
        <v>5</v>
      </c>
      <c r="D3" s="3">
        <v>1</v>
      </c>
      <c r="E3" s="3">
        <v>6</v>
      </c>
      <c r="F3" s="3">
        <v>1</v>
      </c>
      <c r="G3" s="3">
        <v>7</v>
      </c>
      <c r="H3" s="3">
        <v>1</v>
      </c>
      <c r="I3" s="3">
        <v>8</v>
      </c>
      <c r="J3" s="3">
        <v>1</v>
      </c>
      <c r="K3" s="3">
        <v>9</v>
      </c>
      <c r="L3" s="3">
        <v>1</v>
      </c>
      <c r="M3" s="1"/>
      <c r="N3" s="3">
        <v>0</v>
      </c>
      <c r="O3" s="3">
        <v>1</v>
      </c>
    </row>
    <row r="4" spans="1:15" ht="15" hidden="1" customHeight="1" x14ac:dyDescent="0.25">
      <c r="A4" s="3" t="s">
        <v>2</v>
      </c>
      <c r="B4" s="3" t="s">
        <v>3</v>
      </c>
      <c r="C4" s="3" t="s">
        <v>2</v>
      </c>
      <c r="D4" s="3" t="s">
        <v>3</v>
      </c>
      <c r="E4" s="3" t="s">
        <v>2</v>
      </c>
      <c r="F4" s="3" t="s">
        <v>3</v>
      </c>
      <c r="G4" s="3" t="s">
        <v>2</v>
      </c>
      <c r="H4" s="3" t="s">
        <v>3</v>
      </c>
      <c r="I4" s="3" t="s">
        <v>2</v>
      </c>
      <c r="J4" s="3" t="s">
        <v>3</v>
      </c>
      <c r="K4" s="3" t="s">
        <v>2</v>
      </c>
      <c r="L4" s="3" t="s">
        <v>3</v>
      </c>
      <c r="M4" s="1"/>
      <c r="N4" s="4" t="s">
        <v>4</v>
      </c>
      <c r="O4" s="3" t="s">
        <v>3</v>
      </c>
    </row>
    <row r="5" spans="1:15" ht="15" hidden="1" customHeight="1" x14ac:dyDescent="0.25">
      <c r="A5" s="3">
        <v>4</v>
      </c>
      <c r="B5" s="3">
        <v>2</v>
      </c>
      <c r="C5" s="3">
        <v>5</v>
      </c>
      <c r="D5" s="3">
        <v>2</v>
      </c>
      <c r="E5" s="3">
        <v>6</v>
      </c>
      <c r="F5" s="3">
        <v>2</v>
      </c>
      <c r="G5" s="3">
        <v>7</v>
      </c>
      <c r="H5" s="3">
        <v>2</v>
      </c>
      <c r="I5" s="3">
        <v>8</v>
      </c>
      <c r="J5" s="3">
        <v>2</v>
      </c>
      <c r="K5" s="3">
        <v>9</v>
      </c>
      <c r="L5" s="3">
        <v>2</v>
      </c>
      <c r="M5" s="1"/>
      <c r="N5" s="3">
        <v>0</v>
      </c>
      <c r="O5" s="3">
        <v>2</v>
      </c>
    </row>
    <row r="6" spans="1:15" ht="15" hidden="1" customHeight="1" x14ac:dyDescent="0.25">
      <c r="A6" s="3" t="s">
        <v>2</v>
      </c>
      <c r="B6" s="3" t="s">
        <v>3</v>
      </c>
      <c r="C6" s="3" t="s">
        <v>2</v>
      </c>
      <c r="D6" s="3" t="s">
        <v>3</v>
      </c>
      <c r="E6" s="3" t="s">
        <v>2</v>
      </c>
      <c r="F6" s="3" t="s">
        <v>3</v>
      </c>
      <c r="G6" s="3" t="s">
        <v>2</v>
      </c>
      <c r="H6" s="3" t="s">
        <v>3</v>
      </c>
      <c r="I6" s="3" t="s">
        <v>2</v>
      </c>
      <c r="J6" s="3" t="s">
        <v>3</v>
      </c>
      <c r="K6" s="3" t="s">
        <v>2</v>
      </c>
      <c r="L6" s="3" t="s">
        <v>3</v>
      </c>
      <c r="M6" s="1"/>
      <c r="N6" s="4" t="s">
        <v>4</v>
      </c>
      <c r="O6" s="3" t="s">
        <v>3</v>
      </c>
    </row>
    <row r="7" spans="1:15" ht="15" hidden="1" customHeight="1" x14ac:dyDescent="0.25">
      <c r="A7" s="3">
        <v>4</v>
      </c>
      <c r="B7" s="3">
        <v>3</v>
      </c>
      <c r="C7" s="3">
        <v>5</v>
      </c>
      <c r="D7" s="3">
        <v>3</v>
      </c>
      <c r="E7" s="3">
        <v>6</v>
      </c>
      <c r="F7" s="3">
        <v>3</v>
      </c>
      <c r="G7" s="3">
        <v>7</v>
      </c>
      <c r="H7" s="3">
        <v>3</v>
      </c>
      <c r="I7" s="3">
        <v>8</v>
      </c>
      <c r="J7" s="3">
        <v>3</v>
      </c>
      <c r="K7" s="3">
        <v>9</v>
      </c>
      <c r="L7" s="3">
        <v>3</v>
      </c>
      <c r="M7" s="1"/>
      <c r="N7" s="3">
        <v>0</v>
      </c>
      <c r="O7" s="3">
        <v>3</v>
      </c>
    </row>
    <row r="8" spans="1:15" ht="15" hidden="1" customHeight="1" x14ac:dyDescent="0.25">
      <c r="A8" s="3" t="s">
        <v>2</v>
      </c>
      <c r="B8" s="3" t="s">
        <v>3</v>
      </c>
      <c r="C8" s="3" t="s">
        <v>2</v>
      </c>
      <c r="D8" s="3" t="s">
        <v>3</v>
      </c>
      <c r="E8" s="3" t="s">
        <v>2</v>
      </c>
      <c r="F8" s="3" t="s">
        <v>3</v>
      </c>
      <c r="G8" s="3" t="s">
        <v>2</v>
      </c>
      <c r="H8" s="3" t="s">
        <v>3</v>
      </c>
      <c r="I8" s="3" t="s">
        <v>2</v>
      </c>
      <c r="J8" s="3" t="s">
        <v>3</v>
      </c>
      <c r="K8" s="3" t="s">
        <v>2</v>
      </c>
      <c r="L8" s="3" t="s">
        <v>3</v>
      </c>
      <c r="M8" s="1"/>
      <c r="N8" s="4" t="s">
        <v>4</v>
      </c>
      <c r="O8" s="3" t="s">
        <v>3</v>
      </c>
    </row>
    <row r="9" spans="1:15" ht="15" hidden="1" customHeight="1" x14ac:dyDescent="0.25">
      <c r="A9" s="3">
        <v>4</v>
      </c>
      <c r="B9" s="3">
        <v>4</v>
      </c>
      <c r="C9" s="3">
        <v>5</v>
      </c>
      <c r="D9" s="3">
        <v>4</v>
      </c>
      <c r="E9" s="3">
        <v>6</v>
      </c>
      <c r="F9" s="3">
        <v>4</v>
      </c>
      <c r="G9" s="3">
        <v>7</v>
      </c>
      <c r="H9" s="3">
        <v>4</v>
      </c>
      <c r="I9" s="3">
        <v>8</v>
      </c>
      <c r="J9" s="3">
        <v>4</v>
      </c>
      <c r="K9" s="3">
        <v>9</v>
      </c>
      <c r="L9" s="3">
        <v>4</v>
      </c>
      <c r="M9" s="1"/>
      <c r="N9" s="3">
        <v>0</v>
      </c>
      <c r="O9" s="3">
        <v>4</v>
      </c>
    </row>
    <row r="10" spans="1:15" ht="15" hidden="1" customHeight="1" x14ac:dyDescent="0.25">
      <c r="A10" s="3" t="s">
        <v>2</v>
      </c>
      <c r="B10" s="3" t="s">
        <v>3</v>
      </c>
      <c r="C10" s="3" t="s">
        <v>2</v>
      </c>
      <c r="D10" s="3" t="s">
        <v>3</v>
      </c>
      <c r="E10" s="3" t="s">
        <v>2</v>
      </c>
      <c r="F10" s="3" t="s">
        <v>3</v>
      </c>
      <c r="G10" s="3" t="s">
        <v>2</v>
      </c>
      <c r="H10" s="3" t="s">
        <v>3</v>
      </c>
      <c r="I10" s="3" t="s">
        <v>2</v>
      </c>
      <c r="J10" s="3" t="s">
        <v>3</v>
      </c>
      <c r="K10" s="3" t="s">
        <v>2</v>
      </c>
      <c r="L10" s="3" t="s">
        <v>3</v>
      </c>
      <c r="M10" s="1"/>
      <c r="N10" s="4" t="s">
        <v>4</v>
      </c>
      <c r="O10" s="3" t="s">
        <v>3</v>
      </c>
    </row>
    <row r="11" spans="1:15" ht="15" hidden="1" customHeight="1" x14ac:dyDescent="0.25">
      <c r="A11" s="3">
        <v>4</v>
      </c>
      <c r="B11" s="3">
        <v>5</v>
      </c>
      <c r="C11" s="3">
        <v>5</v>
      </c>
      <c r="D11" s="3">
        <v>5</v>
      </c>
      <c r="E11" s="3">
        <v>6</v>
      </c>
      <c r="F11" s="3">
        <v>5</v>
      </c>
      <c r="G11" s="3">
        <v>7</v>
      </c>
      <c r="H11" s="3">
        <v>5</v>
      </c>
      <c r="I11" s="3">
        <v>8</v>
      </c>
      <c r="J11" s="3">
        <v>5</v>
      </c>
      <c r="K11" s="3">
        <v>9</v>
      </c>
      <c r="L11" s="3">
        <v>5</v>
      </c>
      <c r="M11" s="1"/>
      <c r="N11" s="3">
        <v>0</v>
      </c>
      <c r="O11" s="3">
        <v>5</v>
      </c>
    </row>
    <row r="12" spans="1:15" ht="15" hidden="1" customHeight="1" x14ac:dyDescent="0.25">
      <c r="A12" s="3" t="s">
        <v>2</v>
      </c>
      <c r="B12" s="3" t="s">
        <v>3</v>
      </c>
      <c r="C12" s="3" t="s">
        <v>2</v>
      </c>
      <c r="D12" s="3" t="s">
        <v>3</v>
      </c>
      <c r="E12" s="3" t="s">
        <v>2</v>
      </c>
      <c r="F12" s="3" t="s">
        <v>3</v>
      </c>
      <c r="G12" s="3" t="s">
        <v>2</v>
      </c>
      <c r="H12" s="3" t="s">
        <v>3</v>
      </c>
      <c r="I12" s="3" t="s">
        <v>2</v>
      </c>
      <c r="J12" s="3" t="s">
        <v>3</v>
      </c>
      <c r="K12" s="3" t="s">
        <v>2</v>
      </c>
      <c r="L12" s="3" t="s">
        <v>3</v>
      </c>
      <c r="M12" s="1"/>
      <c r="N12" s="4" t="s">
        <v>4</v>
      </c>
      <c r="O12" s="3" t="s">
        <v>3</v>
      </c>
    </row>
    <row r="13" spans="1:15" ht="15" hidden="1" customHeight="1" x14ac:dyDescent="0.25">
      <c r="A13" s="3">
        <v>4</v>
      </c>
      <c r="B13" s="3">
        <v>6</v>
      </c>
      <c r="C13" s="3">
        <v>5</v>
      </c>
      <c r="D13" s="3">
        <v>6</v>
      </c>
      <c r="E13" s="3">
        <v>6</v>
      </c>
      <c r="F13" s="3">
        <v>6</v>
      </c>
      <c r="G13" s="3">
        <v>7</v>
      </c>
      <c r="H13" s="3">
        <v>6</v>
      </c>
      <c r="I13" s="3">
        <v>8</v>
      </c>
      <c r="J13" s="3">
        <v>6</v>
      </c>
      <c r="K13" s="3">
        <v>9</v>
      </c>
      <c r="L13" s="3">
        <v>6</v>
      </c>
      <c r="M13" s="1"/>
      <c r="N13" s="3">
        <v>0</v>
      </c>
      <c r="O13" s="3">
        <v>6</v>
      </c>
    </row>
    <row r="14" spans="1:15" ht="15" hidden="1" customHeight="1" x14ac:dyDescent="0.25">
      <c r="A14" s="3" t="s">
        <v>2</v>
      </c>
      <c r="B14" s="3" t="s">
        <v>3</v>
      </c>
      <c r="C14" s="3" t="s">
        <v>2</v>
      </c>
      <c r="D14" s="3" t="s">
        <v>3</v>
      </c>
      <c r="E14" s="3" t="s">
        <v>2</v>
      </c>
      <c r="F14" s="3" t="s">
        <v>3</v>
      </c>
      <c r="G14" s="3" t="s">
        <v>2</v>
      </c>
      <c r="H14" s="3" t="s">
        <v>3</v>
      </c>
      <c r="I14" s="3" t="s">
        <v>2</v>
      </c>
      <c r="J14" s="3" t="s">
        <v>3</v>
      </c>
      <c r="K14" s="3" t="s">
        <v>2</v>
      </c>
      <c r="L14" s="3" t="s">
        <v>3</v>
      </c>
      <c r="M14" s="1"/>
      <c r="N14" s="4" t="s">
        <v>4</v>
      </c>
      <c r="O14" s="3" t="s">
        <v>3</v>
      </c>
    </row>
    <row r="15" spans="1:15" ht="15" hidden="1" customHeight="1" x14ac:dyDescent="0.25">
      <c r="A15" s="3">
        <v>4</v>
      </c>
      <c r="B15" s="3">
        <v>7</v>
      </c>
      <c r="C15" s="3">
        <v>5</v>
      </c>
      <c r="D15" s="3">
        <v>7</v>
      </c>
      <c r="E15" s="3">
        <v>6</v>
      </c>
      <c r="F15" s="3">
        <v>7</v>
      </c>
      <c r="G15" s="3">
        <v>7</v>
      </c>
      <c r="H15" s="3">
        <v>7</v>
      </c>
      <c r="I15" s="3">
        <v>8</v>
      </c>
      <c r="J15" s="3">
        <v>7</v>
      </c>
      <c r="K15" s="3">
        <v>9</v>
      </c>
      <c r="L15" s="3">
        <v>7</v>
      </c>
      <c r="M15" s="1"/>
      <c r="N15" s="3">
        <v>0</v>
      </c>
      <c r="O15" s="3">
        <v>7</v>
      </c>
    </row>
    <row r="16" spans="1:15" ht="15" hidden="1" customHeight="1" x14ac:dyDescent="0.25">
      <c r="A16" s="3" t="s">
        <v>2</v>
      </c>
      <c r="B16" s="3" t="s">
        <v>3</v>
      </c>
      <c r="C16" s="3" t="s">
        <v>2</v>
      </c>
      <c r="D16" s="3" t="s">
        <v>3</v>
      </c>
      <c r="E16" s="3" t="s">
        <v>2</v>
      </c>
      <c r="F16" s="3" t="s">
        <v>3</v>
      </c>
      <c r="G16" s="3" t="s">
        <v>2</v>
      </c>
      <c r="H16" s="3" t="s">
        <v>3</v>
      </c>
      <c r="I16" s="3" t="s">
        <v>2</v>
      </c>
      <c r="J16" s="3" t="s">
        <v>3</v>
      </c>
      <c r="K16" s="3" t="s">
        <v>2</v>
      </c>
      <c r="L16" s="3" t="s">
        <v>3</v>
      </c>
      <c r="M16" s="1"/>
      <c r="N16" s="4" t="s">
        <v>4</v>
      </c>
      <c r="O16" s="3" t="s">
        <v>3</v>
      </c>
    </row>
    <row r="17" spans="1:15" ht="15" hidden="1" customHeight="1" x14ac:dyDescent="0.25">
      <c r="A17" s="3">
        <v>4</v>
      </c>
      <c r="B17" s="3">
        <v>8</v>
      </c>
      <c r="C17" s="3">
        <v>5</v>
      </c>
      <c r="D17" s="3">
        <v>8</v>
      </c>
      <c r="E17" s="3">
        <v>6</v>
      </c>
      <c r="F17" s="3">
        <v>8</v>
      </c>
      <c r="G17" s="3">
        <v>7</v>
      </c>
      <c r="H17" s="3">
        <v>8</v>
      </c>
      <c r="I17" s="3">
        <v>8</v>
      </c>
      <c r="J17" s="3">
        <v>8</v>
      </c>
      <c r="K17" s="3">
        <v>9</v>
      </c>
      <c r="L17" s="3">
        <v>8</v>
      </c>
      <c r="M17" s="1"/>
      <c r="N17" s="3">
        <v>0</v>
      </c>
      <c r="O17" s="3">
        <v>8</v>
      </c>
    </row>
    <row r="18" spans="1:15" ht="15" hidden="1" customHeight="1" x14ac:dyDescent="0.25">
      <c r="A18" s="3" t="s">
        <v>2</v>
      </c>
      <c r="B18" s="3" t="s">
        <v>3</v>
      </c>
      <c r="C18" s="3" t="s">
        <v>2</v>
      </c>
      <c r="D18" s="3" t="s">
        <v>3</v>
      </c>
      <c r="E18" s="3" t="s">
        <v>2</v>
      </c>
      <c r="F18" s="3" t="s">
        <v>3</v>
      </c>
      <c r="G18" s="3" t="s">
        <v>2</v>
      </c>
      <c r="H18" s="3" t="s">
        <v>3</v>
      </c>
      <c r="I18" s="3" t="s">
        <v>2</v>
      </c>
      <c r="J18" s="3" t="s">
        <v>3</v>
      </c>
      <c r="K18" s="3" t="s">
        <v>2</v>
      </c>
      <c r="L18" s="3" t="s">
        <v>3</v>
      </c>
      <c r="M18" s="1"/>
      <c r="N18" s="4" t="s">
        <v>4</v>
      </c>
      <c r="O18" s="3" t="s">
        <v>3</v>
      </c>
    </row>
    <row r="19" spans="1:15" ht="15" hidden="1" customHeight="1" x14ac:dyDescent="0.25">
      <c r="A19" s="3">
        <v>4</v>
      </c>
      <c r="B19" s="3">
        <v>9</v>
      </c>
      <c r="C19" s="3">
        <v>5</v>
      </c>
      <c r="D19" s="3">
        <v>9</v>
      </c>
      <c r="E19" s="3">
        <v>6</v>
      </c>
      <c r="F19" s="3">
        <v>9</v>
      </c>
      <c r="G19" s="3">
        <v>7</v>
      </c>
      <c r="H19" s="3">
        <v>9</v>
      </c>
      <c r="I19" s="3">
        <v>8</v>
      </c>
      <c r="J19" s="3">
        <v>9</v>
      </c>
      <c r="K19" s="3">
        <v>9</v>
      </c>
      <c r="L19" s="3">
        <v>9</v>
      </c>
      <c r="M19" s="1"/>
      <c r="N19" s="3">
        <v>0</v>
      </c>
      <c r="O19" s="3">
        <v>9</v>
      </c>
    </row>
    <row r="20" spans="1:15" ht="15" hidden="1" customHeight="1" x14ac:dyDescent="0.25">
      <c r="A20" s="3" t="s">
        <v>2</v>
      </c>
      <c r="B20" s="3" t="s">
        <v>3</v>
      </c>
      <c r="C20" s="3" t="s">
        <v>2</v>
      </c>
      <c r="D20" s="3" t="s">
        <v>3</v>
      </c>
      <c r="E20" s="3" t="s">
        <v>2</v>
      </c>
      <c r="F20" s="3" t="s">
        <v>3</v>
      </c>
      <c r="G20" s="3" t="s">
        <v>2</v>
      </c>
      <c r="H20" s="3" t="s">
        <v>3</v>
      </c>
      <c r="I20" s="3" t="s">
        <v>2</v>
      </c>
      <c r="J20" s="3" t="s">
        <v>3</v>
      </c>
      <c r="K20" s="3" t="s">
        <v>2</v>
      </c>
      <c r="L20" s="3" t="s">
        <v>3</v>
      </c>
      <c r="M20" s="1"/>
      <c r="N20" s="4" t="s">
        <v>4</v>
      </c>
      <c r="O20" s="3" t="s">
        <v>3</v>
      </c>
    </row>
    <row r="21" spans="1:15" ht="15" hidden="1" customHeight="1" x14ac:dyDescent="0.25">
      <c r="A21" s="3">
        <v>4</v>
      </c>
      <c r="B21" s="3">
        <v>10</v>
      </c>
      <c r="C21" s="3">
        <v>5</v>
      </c>
      <c r="D21" s="3">
        <v>10</v>
      </c>
      <c r="E21" s="3">
        <v>6</v>
      </c>
      <c r="F21" s="3">
        <v>10</v>
      </c>
      <c r="G21" s="3">
        <v>7</v>
      </c>
      <c r="H21" s="3">
        <v>10</v>
      </c>
      <c r="I21" s="3">
        <v>8</v>
      </c>
      <c r="J21" s="3">
        <v>10</v>
      </c>
      <c r="K21" s="3">
        <v>9</v>
      </c>
      <c r="L21" s="3">
        <v>10</v>
      </c>
      <c r="M21" s="1"/>
      <c r="N21" s="3">
        <v>0</v>
      </c>
      <c r="O21" s="3">
        <v>10</v>
      </c>
    </row>
    <row r="22" spans="1:15" ht="15" hidden="1" customHeight="1" x14ac:dyDescent="0.25">
      <c r="A22" s="3" t="s">
        <v>2</v>
      </c>
      <c r="B22" s="3" t="s">
        <v>3</v>
      </c>
      <c r="C22" s="3" t="s">
        <v>2</v>
      </c>
      <c r="D22" s="3" t="s">
        <v>3</v>
      </c>
      <c r="E22" s="3" t="s">
        <v>2</v>
      </c>
      <c r="F22" s="3" t="s">
        <v>3</v>
      </c>
      <c r="G22" s="3" t="s">
        <v>2</v>
      </c>
      <c r="H22" s="3" t="s">
        <v>3</v>
      </c>
      <c r="I22" s="3" t="s">
        <v>2</v>
      </c>
      <c r="J22" s="3" t="s">
        <v>3</v>
      </c>
      <c r="K22" s="3" t="s">
        <v>2</v>
      </c>
      <c r="L22" s="3" t="s">
        <v>3</v>
      </c>
      <c r="M22" s="1"/>
      <c r="N22" s="4" t="s">
        <v>4</v>
      </c>
      <c r="O22" s="3" t="s">
        <v>3</v>
      </c>
    </row>
    <row r="23" spans="1:15" ht="15" hidden="1" customHeight="1" x14ac:dyDescent="0.25">
      <c r="A23" s="3">
        <v>4</v>
      </c>
      <c r="B23" s="3">
        <v>11</v>
      </c>
      <c r="C23" s="3">
        <v>5</v>
      </c>
      <c r="D23" s="3">
        <v>11</v>
      </c>
      <c r="E23" s="3">
        <v>6</v>
      </c>
      <c r="F23" s="3">
        <v>11</v>
      </c>
      <c r="G23" s="3">
        <v>7</v>
      </c>
      <c r="H23" s="3">
        <v>11</v>
      </c>
      <c r="I23" s="3">
        <v>8</v>
      </c>
      <c r="J23" s="3">
        <v>11</v>
      </c>
      <c r="K23" s="3">
        <v>9</v>
      </c>
      <c r="L23" s="3">
        <v>11</v>
      </c>
      <c r="M23" s="1"/>
      <c r="N23" s="3">
        <v>0</v>
      </c>
      <c r="O23" s="3">
        <v>11</v>
      </c>
    </row>
    <row r="24" spans="1:15" ht="15" hidden="1" customHeight="1" x14ac:dyDescent="0.25">
      <c r="A24" s="3" t="s">
        <v>2</v>
      </c>
      <c r="B24" s="3" t="s">
        <v>3</v>
      </c>
      <c r="C24" s="3" t="s">
        <v>2</v>
      </c>
      <c r="D24" s="3" t="s">
        <v>3</v>
      </c>
      <c r="E24" s="3" t="s">
        <v>2</v>
      </c>
      <c r="F24" s="3" t="s">
        <v>3</v>
      </c>
      <c r="G24" s="3" t="s">
        <v>2</v>
      </c>
      <c r="H24" s="3" t="s">
        <v>3</v>
      </c>
      <c r="I24" s="3" t="s">
        <v>2</v>
      </c>
      <c r="J24" s="3" t="s">
        <v>3</v>
      </c>
      <c r="K24" s="3" t="s">
        <v>2</v>
      </c>
      <c r="L24" s="3" t="s">
        <v>3</v>
      </c>
      <c r="M24" s="1"/>
      <c r="N24" s="4" t="s">
        <v>4</v>
      </c>
      <c r="O24" s="3" t="s">
        <v>3</v>
      </c>
    </row>
    <row r="25" spans="1:15" ht="15" hidden="1" customHeight="1" x14ac:dyDescent="0.25">
      <c r="A25" s="3">
        <v>4</v>
      </c>
      <c r="B25" s="3">
        <v>12</v>
      </c>
      <c r="C25" s="3">
        <v>5</v>
      </c>
      <c r="D25" s="3">
        <v>12</v>
      </c>
      <c r="E25" s="3">
        <v>6</v>
      </c>
      <c r="F25" s="3">
        <v>12</v>
      </c>
      <c r="G25" s="3">
        <v>7</v>
      </c>
      <c r="H25" s="3">
        <v>12</v>
      </c>
      <c r="I25" s="3">
        <v>8</v>
      </c>
      <c r="J25" s="3">
        <v>12</v>
      </c>
      <c r="K25" s="3">
        <v>9</v>
      </c>
      <c r="L25" s="3">
        <v>12</v>
      </c>
      <c r="M25" s="1"/>
      <c r="N25" s="3">
        <v>0</v>
      </c>
      <c r="O25" s="3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3" t="s">
        <v>5</v>
      </c>
      <c r="B28" s="3" t="s">
        <v>6</v>
      </c>
      <c r="C28" s="3" t="s">
        <v>7</v>
      </c>
      <c r="D28" s="3" t="s">
        <v>5</v>
      </c>
      <c r="E28" s="3" t="s">
        <v>6</v>
      </c>
      <c r="F28" s="3" t="s">
        <v>7</v>
      </c>
      <c r="G28" s="3" t="s">
        <v>5</v>
      </c>
      <c r="H28" s="3" t="s">
        <v>6</v>
      </c>
      <c r="I28" s="3" t="s">
        <v>7</v>
      </c>
      <c r="J28" s="3" t="s">
        <v>5</v>
      </c>
      <c r="K28" s="3" t="s">
        <v>6</v>
      </c>
      <c r="L28" s="3" t="s">
        <v>7</v>
      </c>
      <c r="M28" s="3" t="s">
        <v>5</v>
      </c>
      <c r="N28" s="3" t="s">
        <v>6</v>
      </c>
      <c r="O28" s="3" t="s">
        <v>7</v>
      </c>
    </row>
    <row r="29" spans="1:15" ht="15" hidden="1" customHeight="1" x14ac:dyDescent="0.25">
      <c r="A29" s="3">
        <v>1</v>
      </c>
      <c r="B29" s="3">
        <v>2</v>
      </c>
      <c r="C29" s="3">
        <v>0</v>
      </c>
      <c r="D29" s="3">
        <v>1</v>
      </c>
      <c r="E29" s="3">
        <v>2</v>
      </c>
      <c r="F29" s="3">
        <v>1</v>
      </c>
      <c r="G29" s="3">
        <v>1</v>
      </c>
      <c r="H29" s="3">
        <v>3</v>
      </c>
      <c r="I29" s="3">
        <v>0</v>
      </c>
      <c r="J29" s="3">
        <v>1</v>
      </c>
      <c r="K29" s="3">
        <v>3</v>
      </c>
      <c r="L29" s="3">
        <v>1</v>
      </c>
      <c r="M29" s="3">
        <v>1</v>
      </c>
      <c r="N29" s="3">
        <v>4</v>
      </c>
      <c r="O29" s="3">
        <v>0</v>
      </c>
    </row>
    <row r="30" spans="1:15" ht="15" hidden="1" customHeight="1" x14ac:dyDescent="0.25">
      <c r="A30" s="3" t="s">
        <v>5</v>
      </c>
      <c r="B30" s="3" t="s">
        <v>6</v>
      </c>
      <c r="C30" s="3" t="s">
        <v>7</v>
      </c>
      <c r="D30" s="3" t="s">
        <v>5</v>
      </c>
      <c r="E30" s="3" t="s">
        <v>6</v>
      </c>
      <c r="F30" s="3" t="s">
        <v>7</v>
      </c>
      <c r="G30" s="3" t="s">
        <v>5</v>
      </c>
      <c r="H30" s="3" t="s">
        <v>6</v>
      </c>
      <c r="I30" s="3" t="s">
        <v>7</v>
      </c>
      <c r="J30" s="3" t="s">
        <v>5</v>
      </c>
      <c r="K30" s="3" t="s">
        <v>6</v>
      </c>
      <c r="L30" s="3" t="s">
        <v>7</v>
      </c>
      <c r="M30" s="3" t="s">
        <v>5</v>
      </c>
      <c r="N30" s="3" t="s">
        <v>6</v>
      </c>
      <c r="O30" s="3" t="s">
        <v>7</v>
      </c>
    </row>
    <row r="31" spans="1:15" ht="15" hidden="1" customHeight="1" x14ac:dyDescent="0.25">
      <c r="A31" s="3">
        <v>2</v>
      </c>
      <c r="B31" s="3">
        <v>2</v>
      </c>
      <c r="C31" s="3">
        <v>0</v>
      </c>
      <c r="D31" s="3">
        <v>2</v>
      </c>
      <c r="E31" s="3">
        <v>2</v>
      </c>
      <c r="F31" s="3">
        <v>1</v>
      </c>
      <c r="G31" s="3">
        <v>2</v>
      </c>
      <c r="H31" s="3">
        <v>3</v>
      </c>
      <c r="I31" s="3">
        <v>0</v>
      </c>
      <c r="J31" s="3">
        <v>2</v>
      </c>
      <c r="K31" s="3">
        <v>3</v>
      </c>
      <c r="L31" s="3">
        <v>1</v>
      </c>
      <c r="M31" s="3">
        <v>2</v>
      </c>
      <c r="N31" s="3">
        <v>4</v>
      </c>
      <c r="O31" s="3">
        <v>0</v>
      </c>
    </row>
    <row r="32" spans="1:15" ht="15" hidden="1" customHeight="1" x14ac:dyDescent="0.25">
      <c r="A32" s="3" t="s">
        <v>5</v>
      </c>
      <c r="B32" s="3" t="s">
        <v>6</v>
      </c>
      <c r="C32" s="3" t="s">
        <v>7</v>
      </c>
      <c r="D32" s="3" t="s">
        <v>5</v>
      </c>
      <c r="E32" s="3" t="s">
        <v>6</v>
      </c>
      <c r="F32" s="3" t="s">
        <v>7</v>
      </c>
      <c r="G32" s="3" t="s">
        <v>5</v>
      </c>
      <c r="H32" s="3" t="s">
        <v>6</v>
      </c>
      <c r="I32" s="3" t="s">
        <v>7</v>
      </c>
      <c r="J32" s="3" t="s">
        <v>5</v>
      </c>
      <c r="K32" s="3" t="s">
        <v>6</v>
      </c>
      <c r="L32" s="3" t="s">
        <v>7</v>
      </c>
      <c r="M32" s="3" t="s">
        <v>5</v>
      </c>
      <c r="N32" s="3" t="s">
        <v>6</v>
      </c>
      <c r="O32" s="3" t="s">
        <v>7</v>
      </c>
    </row>
    <row r="33" spans="1:15" ht="15" hidden="1" customHeight="1" x14ac:dyDescent="0.25">
      <c r="A33" s="3">
        <v>3</v>
      </c>
      <c r="B33" s="3">
        <v>2</v>
      </c>
      <c r="C33" s="3">
        <v>0</v>
      </c>
      <c r="D33" s="3">
        <v>3</v>
      </c>
      <c r="E33" s="3">
        <v>2</v>
      </c>
      <c r="F33" s="3">
        <v>1</v>
      </c>
      <c r="G33" s="3">
        <v>3</v>
      </c>
      <c r="H33" s="3">
        <v>3</v>
      </c>
      <c r="I33" s="3">
        <v>0</v>
      </c>
      <c r="J33" s="3">
        <v>3</v>
      </c>
      <c r="K33" s="3">
        <v>3</v>
      </c>
      <c r="L33" s="3">
        <v>1</v>
      </c>
      <c r="M33" s="3">
        <v>3</v>
      </c>
      <c r="N33" s="3">
        <v>4</v>
      </c>
      <c r="O33" s="3">
        <v>0</v>
      </c>
    </row>
    <row r="34" spans="1:15" ht="15" hidden="1" customHeight="1" x14ac:dyDescent="0.25">
      <c r="A34" s="3" t="s">
        <v>5</v>
      </c>
      <c r="B34" s="3" t="s">
        <v>6</v>
      </c>
      <c r="C34" s="3" t="s">
        <v>7</v>
      </c>
      <c r="D34" s="3" t="s">
        <v>5</v>
      </c>
      <c r="E34" s="3" t="s">
        <v>6</v>
      </c>
      <c r="F34" s="3" t="s">
        <v>7</v>
      </c>
      <c r="G34" s="3" t="s">
        <v>5</v>
      </c>
      <c r="H34" s="3" t="s">
        <v>6</v>
      </c>
      <c r="I34" s="3" t="s">
        <v>7</v>
      </c>
      <c r="J34" s="3" t="s">
        <v>5</v>
      </c>
      <c r="K34" s="3" t="s">
        <v>6</v>
      </c>
      <c r="L34" s="3" t="s">
        <v>7</v>
      </c>
      <c r="M34" s="3" t="s">
        <v>5</v>
      </c>
      <c r="N34" s="3" t="s">
        <v>6</v>
      </c>
      <c r="O34" s="3" t="s">
        <v>7</v>
      </c>
    </row>
    <row r="35" spans="1:15" ht="15" hidden="1" customHeight="1" x14ac:dyDescent="0.25">
      <c r="A35" s="3">
        <v>4</v>
      </c>
      <c r="B35" s="3">
        <v>2</v>
      </c>
      <c r="C35" s="3">
        <v>0</v>
      </c>
      <c r="D35" s="3">
        <v>4</v>
      </c>
      <c r="E35" s="3">
        <v>2</v>
      </c>
      <c r="F35" s="3">
        <v>1</v>
      </c>
      <c r="G35" s="3">
        <v>4</v>
      </c>
      <c r="H35" s="3">
        <v>3</v>
      </c>
      <c r="I35" s="3">
        <v>0</v>
      </c>
      <c r="J35" s="3">
        <v>4</v>
      </c>
      <c r="K35" s="3">
        <v>3</v>
      </c>
      <c r="L35" s="3">
        <v>1</v>
      </c>
      <c r="M35" s="3">
        <v>4</v>
      </c>
      <c r="N35" s="3">
        <v>4</v>
      </c>
      <c r="O35" s="3">
        <v>0</v>
      </c>
    </row>
    <row r="36" spans="1:15" ht="15" hidden="1" customHeight="1" x14ac:dyDescent="0.25">
      <c r="A36" s="3" t="s">
        <v>5</v>
      </c>
      <c r="B36" s="3" t="s">
        <v>6</v>
      </c>
      <c r="C36" s="3" t="s">
        <v>7</v>
      </c>
      <c r="D36" s="3" t="s">
        <v>5</v>
      </c>
      <c r="E36" s="3" t="s">
        <v>6</v>
      </c>
      <c r="F36" s="3" t="s">
        <v>7</v>
      </c>
      <c r="G36" s="3" t="s">
        <v>5</v>
      </c>
      <c r="H36" s="3" t="s">
        <v>6</v>
      </c>
      <c r="I36" s="3" t="s">
        <v>7</v>
      </c>
      <c r="J36" s="3" t="s">
        <v>5</v>
      </c>
      <c r="K36" s="3" t="s">
        <v>6</v>
      </c>
      <c r="L36" s="3" t="s">
        <v>7</v>
      </c>
      <c r="M36" s="3" t="s">
        <v>5</v>
      </c>
      <c r="N36" s="3" t="s">
        <v>6</v>
      </c>
      <c r="O36" s="3" t="s">
        <v>7</v>
      </c>
    </row>
    <row r="37" spans="1:15" ht="15" hidden="1" customHeight="1" x14ac:dyDescent="0.25">
      <c r="A37" s="3">
        <v>5</v>
      </c>
      <c r="B37" s="3">
        <v>2</v>
      </c>
      <c r="C37" s="3">
        <v>0</v>
      </c>
      <c r="D37" s="3">
        <v>5</v>
      </c>
      <c r="E37" s="3">
        <v>2</v>
      </c>
      <c r="F37" s="3">
        <v>1</v>
      </c>
      <c r="G37" s="3">
        <v>5</v>
      </c>
      <c r="H37" s="3">
        <v>3</v>
      </c>
      <c r="I37" s="3">
        <v>0</v>
      </c>
      <c r="J37" s="3">
        <v>5</v>
      </c>
      <c r="K37" s="3">
        <v>3</v>
      </c>
      <c r="L37" s="3">
        <v>1</v>
      </c>
      <c r="M37" s="3">
        <v>5</v>
      </c>
      <c r="N37" s="3">
        <v>4</v>
      </c>
      <c r="O37" s="3">
        <v>0</v>
      </c>
    </row>
    <row r="38" spans="1:15" ht="15" hidden="1" customHeight="1" x14ac:dyDescent="0.25">
      <c r="A38" s="3" t="s">
        <v>5</v>
      </c>
      <c r="B38" s="3" t="s">
        <v>6</v>
      </c>
      <c r="C38" s="3" t="s">
        <v>7</v>
      </c>
      <c r="D38" s="3" t="s">
        <v>5</v>
      </c>
      <c r="E38" s="3" t="s">
        <v>6</v>
      </c>
      <c r="F38" s="3" t="s">
        <v>7</v>
      </c>
      <c r="G38" s="3" t="s">
        <v>5</v>
      </c>
      <c r="H38" s="3" t="s">
        <v>6</v>
      </c>
      <c r="I38" s="3" t="s">
        <v>7</v>
      </c>
      <c r="J38" s="3" t="s">
        <v>5</v>
      </c>
      <c r="K38" s="3" t="s">
        <v>6</v>
      </c>
      <c r="L38" s="3" t="s">
        <v>7</v>
      </c>
      <c r="M38" s="3" t="s">
        <v>5</v>
      </c>
      <c r="N38" s="3" t="s">
        <v>6</v>
      </c>
      <c r="O38" s="3" t="s">
        <v>7</v>
      </c>
    </row>
    <row r="39" spans="1:15" ht="15" hidden="1" customHeight="1" x14ac:dyDescent="0.25">
      <c r="A39" s="3">
        <v>6</v>
      </c>
      <c r="B39" s="3">
        <v>2</v>
      </c>
      <c r="C39" s="3">
        <v>0</v>
      </c>
      <c r="D39" s="3">
        <v>6</v>
      </c>
      <c r="E39" s="3">
        <v>2</v>
      </c>
      <c r="F39" s="3">
        <v>1</v>
      </c>
      <c r="G39" s="3">
        <v>6</v>
      </c>
      <c r="H39" s="3">
        <v>3</v>
      </c>
      <c r="I39" s="3">
        <v>0</v>
      </c>
      <c r="J39" s="3">
        <v>6</v>
      </c>
      <c r="K39" s="3">
        <v>3</v>
      </c>
      <c r="L39" s="3">
        <v>1</v>
      </c>
      <c r="M39" s="3">
        <v>6</v>
      </c>
      <c r="N39" s="3">
        <v>4</v>
      </c>
      <c r="O39" s="3">
        <v>0</v>
      </c>
    </row>
    <row r="40" spans="1:15" ht="15" hidden="1" customHeight="1" x14ac:dyDescent="0.25">
      <c r="A40" s="3" t="s">
        <v>5</v>
      </c>
      <c r="B40" s="3" t="s">
        <v>6</v>
      </c>
      <c r="C40" s="3" t="s">
        <v>7</v>
      </c>
      <c r="D40" s="3" t="s">
        <v>5</v>
      </c>
      <c r="E40" s="3" t="s">
        <v>6</v>
      </c>
      <c r="F40" s="3" t="s">
        <v>7</v>
      </c>
      <c r="G40" s="3" t="s">
        <v>5</v>
      </c>
      <c r="H40" s="3" t="s">
        <v>6</v>
      </c>
      <c r="I40" s="3" t="s">
        <v>7</v>
      </c>
      <c r="J40" s="3" t="s">
        <v>5</v>
      </c>
      <c r="K40" s="3" t="s">
        <v>6</v>
      </c>
      <c r="L40" s="3" t="s">
        <v>7</v>
      </c>
      <c r="M40" s="3" t="s">
        <v>5</v>
      </c>
      <c r="N40" s="3" t="s">
        <v>6</v>
      </c>
      <c r="O40" s="3" t="s">
        <v>7</v>
      </c>
    </row>
    <row r="41" spans="1:15" ht="15" hidden="1" customHeight="1" x14ac:dyDescent="0.25">
      <c r="A41" s="3">
        <v>7</v>
      </c>
      <c r="B41" s="3">
        <v>2</v>
      </c>
      <c r="C41" s="3">
        <v>0</v>
      </c>
      <c r="D41" s="3">
        <v>7</v>
      </c>
      <c r="E41" s="3">
        <v>2</v>
      </c>
      <c r="F41" s="3">
        <v>1</v>
      </c>
      <c r="G41" s="3">
        <v>7</v>
      </c>
      <c r="H41" s="3">
        <v>3</v>
      </c>
      <c r="I41" s="3">
        <v>0</v>
      </c>
      <c r="J41" s="3">
        <v>7</v>
      </c>
      <c r="K41" s="3">
        <v>3</v>
      </c>
      <c r="L41" s="3">
        <v>1</v>
      </c>
      <c r="M41" s="3">
        <v>7</v>
      </c>
      <c r="N41" s="3">
        <v>4</v>
      </c>
      <c r="O41" s="3">
        <v>0</v>
      </c>
    </row>
    <row r="42" spans="1:15" ht="15" hidden="1" customHeight="1" x14ac:dyDescent="0.25">
      <c r="A42" s="3" t="s">
        <v>5</v>
      </c>
      <c r="B42" s="3" t="s">
        <v>6</v>
      </c>
      <c r="C42" s="3" t="s">
        <v>7</v>
      </c>
      <c r="D42" s="3" t="s">
        <v>5</v>
      </c>
      <c r="E42" s="3" t="s">
        <v>6</v>
      </c>
      <c r="F42" s="3" t="s">
        <v>7</v>
      </c>
      <c r="G42" s="3" t="s">
        <v>5</v>
      </c>
      <c r="H42" s="3" t="s">
        <v>6</v>
      </c>
      <c r="I42" s="3" t="s">
        <v>7</v>
      </c>
      <c r="J42" s="3" t="s">
        <v>5</v>
      </c>
      <c r="K42" s="3" t="s">
        <v>6</v>
      </c>
      <c r="L42" s="3" t="s">
        <v>7</v>
      </c>
      <c r="M42" s="3" t="s">
        <v>5</v>
      </c>
      <c r="N42" s="3" t="s">
        <v>6</v>
      </c>
      <c r="O42" s="3" t="s">
        <v>7</v>
      </c>
    </row>
    <row r="43" spans="1:15" ht="15" hidden="1" customHeight="1" x14ac:dyDescent="0.25">
      <c r="A43" s="3">
        <v>8</v>
      </c>
      <c r="B43" s="3">
        <v>2</v>
      </c>
      <c r="C43" s="3">
        <v>0</v>
      </c>
      <c r="D43" s="3">
        <v>8</v>
      </c>
      <c r="E43" s="3">
        <v>2</v>
      </c>
      <c r="F43" s="3">
        <v>1</v>
      </c>
      <c r="G43" s="3">
        <v>8</v>
      </c>
      <c r="H43" s="3">
        <v>3</v>
      </c>
      <c r="I43" s="3">
        <v>0</v>
      </c>
      <c r="J43" s="3">
        <v>8</v>
      </c>
      <c r="K43" s="3">
        <v>3</v>
      </c>
      <c r="L43" s="3">
        <v>1</v>
      </c>
      <c r="M43" s="3">
        <v>8</v>
      </c>
      <c r="N43" s="3">
        <v>4</v>
      </c>
      <c r="O43" s="3">
        <v>0</v>
      </c>
    </row>
    <row r="44" spans="1:15" ht="15" hidden="1" customHeight="1" x14ac:dyDescent="0.25">
      <c r="A44" s="3" t="s">
        <v>5</v>
      </c>
      <c r="B44" s="3" t="s">
        <v>6</v>
      </c>
      <c r="C44" s="3" t="s">
        <v>7</v>
      </c>
      <c r="D44" s="3" t="s">
        <v>5</v>
      </c>
      <c r="E44" s="3" t="s">
        <v>6</v>
      </c>
      <c r="F44" s="3" t="s">
        <v>7</v>
      </c>
      <c r="G44" s="3" t="s">
        <v>5</v>
      </c>
      <c r="H44" s="3" t="s">
        <v>6</v>
      </c>
      <c r="I44" s="3" t="s">
        <v>7</v>
      </c>
      <c r="J44" s="3" t="s">
        <v>5</v>
      </c>
      <c r="K44" s="3" t="s">
        <v>6</v>
      </c>
      <c r="L44" s="3" t="s">
        <v>7</v>
      </c>
      <c r="M44" s="3" t="s">
        <v>5</v>
      </c>
      <c r="N44" s="3" t="s">
        <v>6</v>
      </c>
      <c r="O44" s="3" t="s">
        <v>7</v>
      </c>
    </row>
    <row r="45" spans="1:15" ht="15" hidden="1" customHeight="1" x14ac:dyDescent="0.25">
      <c r="A45" s="3">
        <v>9</v>
      </c>
      <c r="B45" s="3">
        <v>2</v>
      </c>
      <c r="C45" s="3">
        <v>0</v>
      </c>
      <c r="D45" s="3">
        <v>9</v>
      </c>
      <c r="E45" s="3">
        <v>2</v>
      </c>
      <c r="F45" s="3">
        <v>1</v>
      </c>
      <c r="G45" s="3">
        <v>9</v>
      </c>
      <c r="H45" s="3">
        <v>3</v>
      </c>
      <c r="I45" s="3">
        <v>0</v>
      </c>
      <c r="J45" s="3">
        <v>9</v>
      </c>
      <c r="K45" s="3">
        <v>3</v>
      </c>
      <c r="L45" s="3">
        <v>1</v>
      </c>
      <c r="M45" s="3">
        <v>9</v>
      </c>
      <c r="N45" s="3">
        <v>4</v>
      </c>
      <c r="O45" s="3">
        <v>0</v>
      </c>
    </row>
    <row r="46" spans="1:15" ht="15" hidden="1" customHeight="1" x14ac:dyDescent="0.25">
      <c r="A46" s="3" t="s">
        <v>5</v>
      </c>
      <c r="B46" s="3" t="s">
        <v>6</v>
      </c>
      <c r="C46" s="3" t="s">
        <v>7</v>
      </c>
      <c r="D46" s="3" t="s">
        <v>5</v>
      </c>
      <c r="E46" s="3" t="s">
        <v>6</v>
      </c>
      <c r="F46" s="3" t="s">
        <v>7</v>
      </c>
      <c r="G46" s="3" t="s">
        <v>5</v>
      </c>
      <c r="H46" s="3" t="s">
        <v>6</v>
      </c>
      <c r="I46" s="3" t="s">
        <v>7</v>
      </c>
      <c r="J46" s="3" t="s">
        <v>5</v>
      </c>
      <c r="K46" s="3" t="s">
        <v>6</v>
      </c>
      <c r="L46" s="3" t="s">
        <v>7</v>
      </c>
      <c r="M46" s="3" t="s">
        <v>5</v>
      </c>
      <c r="N46" s="3" t="s">
        <v>6</v>
      </c>
      <c r="O46" s="3" t="s">
        <v>7</v>
      </c>
    </row>
    <row r="47" spans="1:15" ht="15" hidden="1" customHeight="1" x14ac:dyDescent="0.25">
      <c r="A47" s="3">
        <v>10</v>
      </c>
      <c r="B47" s="3">
        <v>2</v>
      </c>
      <c r="C47" s="3">
        <v>0</v>
      </c>
      <c r="D47" s="3">
        <v>10</v>
      </c>
      <c r="E47" s="3">
        <v>2</v>
      </c>
      <c r="F47" s="3">
        <v>1</v>
      </c>
      <c r="G47" s="3">
        <v>10</v>
      </c>
      <c r="H47" s="3">
        <v>3</v>
      </c>
      <c r="I47" s="3">
        <v>0</v>
      </c>
      <c r="J47" s="3">
        <v>10</v>
      </c>
      <c r="K47" s="3">
        <v>3</v>
      </c>
      <c r="L47" s="3">
        <v>1</v>
      </c>
      <c r="M47" s="3">
        <v>10</v>
      </c>
      <c r="N47" s="3">
        <v>4</v>
      </c>
      <c r="O47" s="3">
        <v>0</v>
      </c>
    </row>
    <row r="48" spans="1:15" ht="15" hidden="1" customHeight="1" x14ac:dyDescent="0.25">
      <c r="A48" s="3" t="s">
        <v>5</v>
      </c>
      <c r="B48" s="3" t="s">
        <v>6</v>
      </c>
      <c r="C48" s="3" t="s">
        <v>7</v>
      </c>
      <c r="D48" s="3" t="s">
        <v>5</v>
      </c>
      <c r="E48" s="3" t="s">
        <v>6</v>
      </c>
      <c r="F48" s="3" t="s">
        <v>7</v>
      </c>
      <c r="G48" s="3" t="s">
        <v>5</v>
      </c>
      <c r="H48" s="3" t="s">
        <v>6</v>
      </c>
      <c r="I48" s="3" t="s">
        <v>7</v>
      </c>
      <c r="J48" s="3" t="s">
        <v>5</v>
      </c>
      <c r="K48" s="3" t="s">
        <v>6</v>
      </c>
      <c r="L48" s="3" t="s">
        <v>7</v>
      </c>
      <c r="M48" s="3" t="s">
        <v>5</v>
      </c>
      <c r="N48" s="3" t="s">
        <v>6</v>
      </c>
      <c r="O48" s="3" t="s">
        <v>7</v>
      </c>
    </row>
    <row r="49" spans="1:15" ht="15" hidden="1" customHeight="1" x14ac:dyDescent="0.25">
      <c r="A49" s="3">
        <v>11</v>
      </c>
      <c r="B49" s="3">
        <v>2</v>
      </c>
      <c r="C49" s="3">
        <v>0</v>
      </c>
      <c r="D49" s="3">
        <v>11</v>
      </c>
      <c r="E49" s="3">
        <v>2</v>
      </c>
      <c r="F49" s="3">
        <v>1</v>
      </c>
      <c r="G49" s="3">
        <v>11</v>
      </c>
      <c r="H49" s="3">
        <v>3</v>
      </c>
      <c r="I49" s="3">
        <v>0</v>
      </c>
      <c r="J49" s="3">
        <v>11</v>
      </c>
      <c r="K49" s="3">
        <v>3</v>
      </c>
      <c r="L49" s="3">
        <v>1</v>
      </c>
      <c r="M49" s="3">
        <v>11</v>
      </c>
      <c r="N49" s="3">
        <v>4</v>
      </c>
      <c r="O49" s="3">
        <v>0</v>
      </c>
    </row>
    <row r="50" spans="1:15" ht="15" hidden="1" customHeight="1" x14ac:dyDescent="0.25">
      <c r="A50" s="3" t="s">
        <v>5</v>
      </c>
      <c r="B50" s="3" t="s">
        <v>6</v>
      </c>
      <c r="C50" s="3" t="s">
        <v>7</v>
      </c>
      <c r="D50" s="3" t="s">
        <v>5</v>
      </c>
      <c r="E50" s="3" t="s">
        <v>6</v>
      </c>
      <c r="F50" s="3" t="s">
        <v>7</v>
      </c>
      <c r="G50" s="3" t="s">
        <v>5</v>
      </c>
      <c r="H50" s="3" t="s">
        <v>6</v>
      </c>
      <c r="I50" s="3" t="s">
        <v>7</v>
      </c>
      <c r="J50" s="3" t="s">
        <v>5</v>
      </c>
      <c r="K50" s="3" t="s">
        <v>6</v>
      </c>
      <c r="L50" s="3" t="s">
        <v>7</v>
      </c>
      <c r="M50" s="3" t="s">
        <v>5</v>
      </c>
      <c r="N50" s="3" t="s">
        <v>6</v>
      </c>
      <c r="O50" s="3" t="s">
        <v>7</v>
      </c>
    </row>
    <row r="51" spans="1:15" ht="15" hidden="1" customHeight="1" x14ac:dyDescent="0.25">
      <c r="A51" s="3">
        <v>12</v>
      </c>
      <c r="B51" s="3">
        <v>2</v>
      </c>
      <c r="C51" s="3">
        <v>0</v>
      </c>
      <c r="D51" s="3">
        <v>12</v>
      </c>
      <c r="E51" s="3">
        <v>2</v>
      </c>
      <c r="F51" s="3">
        <v>1</v>
      </c>
      <c r="G51" s="3">
        <v>12</v>
      </c>
      <c r="H51" s="3">
        <v>3</v>
      </c>
      <c r="I51" s="3">
        <v>0</v>
      </c>
      <c r="J51" s="3">
        <v>12</v>
      </c>
      <c r="K51" s="3">
        <v>3</v>
      </c>
      <c r="L51" s="3">
        <v>1</v>
      </c>
      <c r="M51" s="3">
        <v>12</v>
      </c>
      <c r="N51" s="3">
        <v>4</v>
      </c>
      <c r="O51" s="3">
        <v>0</v>
      </c>
    </row>
    <row r="52" spans="1:15" ht="15" hidden="1" customHeight="1" x14ac:dyDescent="0.25">
      <c r="A52" s="3" t="s">
        <v>5</v>
      </c>
      <c r="B52" s="3" t="s">
        <v>6</v>
      </c>
      <c r="C52" s="3" t="s">
        <v>7</v>
      </c>
      <c r="D52" s="3" t="s">
        <v>5</v>
      </c>
      <c r="E52" s="3" t="s">
        <v>6</v>
      </c>
      <c r="F52" s="3" t="s">
        <v>7</v>
      </c>
      <c r="G52" s="3" t="s">
        <v>5</v>
      </c>
      <c r="H52" s="3" t="s">
        <v>6</v>
      </c>
      <c r="I52" s="3" t="s">
        <v>7</v>
      </c>
      <c r="J52" s="3" t="s">
        <v>5</v>
      </c>
      <c r="K52" s="3" t="s">
        <v>6</v>
      </c>
      <c r="L52" s="3" t="s">
        <v>7</v>
      </c>
      <c r="M52" s="3" t="s">
        <v>5</v>
      </c>
      <c r="N52" s="3" t="s">
        <v>6</v>
      </c>
      <c r="O52" s="3" t="s">
        <v>7</v>
      </c>
    </row>
    <row r="53" spans="1:15" ht="15" hidden="1" customHeight="1" x14ac:dyDescent="0.25">
      <c r="A53" s="3">
        <v>13</v>
      </c>
      <c r="B53" s="3">
        <v>2</v>
      </c>
      <c r="C53" s="3">
        <v>0</v>
      </c>
      <c r="D53" s="3">
        <v>13</v>
      </c>
      <c r="E53" s="3">
        <v>2</v>
      </c>
      <c r="F53" s="3">
        <v>1</v>
      </c>
      <c r="G53" s="3">
        <v>13</v>
      </c>
      <c r="H53" s="3">
        <v>3</v>
      </c>
      <c r="I53" s="3">
        <v>0</v>
      </c>
      <c r="J53" s="3">
        <v>13</v>
      </c>
      <c r="K53" s="3">
        <v>3</v>
      </c>
      <c r="L53" s="3">
        <v>1</v>
      </c>
      <c r="M53" s="3">
        <v>13</v>
      </c>
      <c r="N53" s="3">
        <v>4</v>
      </c>
      <c r="O53" s="3">
        <v>0</v>
      </c>
    </row>
    <row r="54" spans="1:15" ht="15" hidden="1" customHeight="1" x14ac:dyDescent="0.25">
      <c r="A54" s="3" t="s">
        <v>5</v>
      </c>
      <c r="B54" s="3" t="s">
        <v>6</v>
      </c>
      <c r="C54" s="3" t="s">
        <v>7</v>
      </c>
      <c r="D54" s="3" t="s">
        <v>5</v>
      </c>
      <c r="E54" s="3" t="s">
        <v>6</v>
      </c>
      <c r="F54" s="3" t="s">
        <v>7</v>
      </c>
      <c r="G54" s="3" t="s">
        <v>5</v>
      </c>
      <c r="H54" s="3" t="s">
        <v>6</v>
      </c>
      <c r="I54" s="3" t="s">
        <v>7</v>
      </c>
      <c r="J54" s="3" t="s">
        <v>5</v>
      </c>
      <c r="K54" s="3" t="s">
        <v>6</v>
      </c>
      <c r="L54" s="3" t="s">
        <v>7</v>
      </c>
      <c r="M54" s="3" t="s">
        <v>5</v>
      </c>
      <c r="N54" s="3" t="s">
        <v>6</v>
      </c>
      <c r="O54" s="3" t="s">
        <v>7</v>
      </c>
    </row>
    <row r="55" spans="1:15" ht="15" hidden="1" customHeight="1" x14ac:dyDescent="0.25">
      <c r="A55" s="3">
        <v>14</v>
      </c>
      <c r="B55" s="3">
        <v>2</v>
      </c>
      <c r="C55" s="3">
        <v>0</v>
      </c>
      <c r="D55" s="3">
        <v>14</v>
      </c>
      <c r="E55" s="3">
        <v>2</v>
      </c>
      <c r="F55" s="3">
        <v>1</v>
      </c>
      <c r="G55" s="3">
        <v>14</v>
      </c>
      <c r="H55" s="3">
        <v>3</v>
      </c>
      <c r="I55" s="3">
        <v>0</v>
      </c>
      <c r="J55" s="3">
        <v>14</v>
      </c>
      <c r="K55" s="3">
        <v>3</v>
      </c>
      <c r="L55" s="3">
        <v>1</v>
      </c>
      <c r="M55" s="3">
        <v>14</v>
      </c>
      <c r="N55" s="3">
        <v>4</v>
      </c>
      <c r="O55" s="3">
        <v>0</v>
      </c>
    </row>
    <row r="56" spans="1:15" ht="15" hidden="1" customHeight="1" x14ac:dyDescent="0.25">
      <c r="A56" s="3" t="s">
        <v>5</v>
      </c>
      <c r="B56" s="3" t="s">
        <v>6</v>
      </c>
      <c r="C56" s="3" t="s">
        <v>7</v>
      </c>
      <c r="D56" s="3" t="s">
        <v>5</v>
      </c>
      <c r="E56" s="3" t="s">
        <v>6</v>
      </c>
      <c r="F56" s="3" t="s">
        <v>7</v>
      </c>
      <c r="G56" s="3" t="s">
        <v>5</v>
      </c>
      <c r="H56" s="3" t="s">
        <v>6</v>
      </c>
      <c r="I56" s="3" t="s">
        <v>7</v>
      </c>
      <c r="J56" s="3" t="s">
        <v>5</v>
      </c>
      <c r="K56" s="3" t="s">
        <v>6</v>
      </c>
      <c r="L56" s="3" t="s">
        <v>7</v>
      </c>
      <c r="M56" s="3" t="s">
        <v>5</v>
      </c>
      <c r="N56" s="3" t="s">
        <v>6</v>
      </c>
      <c r="O56" s="3" t="s">
        <v>7</v>
      </c>
    </row>
    <row r="57" spans="1:15" ht="15" hidden="1" customHeight="1" x14ac:dyDescent="0.25">
      <c r="A57" s="3">
        <v>15</v>
      </c>
      <c r="B57" s="3">
        <v>2</v>
      </c>
      <c r="C57" s="3">
        <v>0</v>
      </c>
      <c r="D57" s="3">
        <v>15</v>
      </c>
      <c r="E57" s="3">
        <v>2</v>
      </c>
      <c r="F57" s="3">
        <v>1</v>
      </c>
      <c r="G57" s="3">
        <v>15</v>
      </c>
      <c r="H57" s="3">
        <v>3</v>
      </c>
      <c r="I57" s="3">
        <v>0</v>
      </c>
      <c r="J57" s="3">
        <v>15</v>
      </c>
      <c r="K57" s="3">
        <v>3</v>
      </c>
      <c r="L57" s="3">
        <v>1</v>
      </c>
      <c r="M57" s="3">
        <v>15</v>
      </c>
      <c r="N57" s="3">
        <v>4</v>
      </c>
      <c r="O57" s="3">
        <v>0</v>
      </c>
    </row>
    <row r="58" spans="1:15" ht="15" hidden="1" customHeight="1" x14ac:dyDescent="0.25">
      <c r="A58" s="3" t="s">
        <v>5</v>
      </c>
      <c r="B58" s="3" t="s">
        <v>6</v>
      </c>
      <c r="C58" s="3" t="s">
        <v>7</v>
      </c>
      <c r="D58" s="3" t="s">
        <v>5</v>
      </c>
      <c r="E58" s="3" t="s">
        <v>6</v>
      </c>
      <c r="F58" s="3" t="s">
        <v>7</v>
      </c>
      <c r="G58" s="3" t="s">
        <v>5</v>
      </c>
      <c r="H58" s="3" t="s">
        <v>6</v>
      </c>
      <c r="I58" s="3" t="s">
        <v>7</v>
      </c>
      <c r="J58" s="3" t="s">
        <v>5</v>
      </c>
      <c r="K58" s="3" t="s">
        <v>6</v>
      </c>
      <c r="L58" s="3" t="s">
        <v>7</v>
      </c>
      <c r="M58" s="3" t="s">
        <v>5</v>
      </c>
      <c r="N58" s="3" t="s">
        <v>6</v>
      </c>
      <c r="O58" s="3" t="s">
        <v>7</v>
      </c>
    </row>
    <row r="59" spans="1:15" ht="15" hidden="1" customHeight="1" x14ac:dyDescent="0.25">
      <c r="A59" s="3">
        <v>16</v>
      </c>
      <c r="B59" s="3">
        <v>2</v>
      </c>
      <c r="C59" s="3">
        <v>0</v>
      </c>
      <c r="D59" s="3">
        <v>16</v>
      </c>
      <c r="E59" s="3">
        <v>2</v>
      </c>
      <c r="F59" s="3">
        <v>1</v>
      </c>
      <c r="G59" s="3">
        <v>16</v>
      </c>
      <c r="H59" s="3">
        <v>3</v>
      </c>
      <c r="I59" s="3">
        <v>0</v>
      </c>
      <c r="J59" s="3">
        <v>16</v>
      </c>
      <c r="K59" s="3">
        <v>3</v>
      </c>
      <c r="L59" s="3">
        <v>1</v>
      </c>
      <c r="M59" s="3">
        <v>16</v>
      </c>
      <c r="N59" s="3">
        <v>4</v>
      </c>
      <c r="O59" s="3">
        <v>0</v>
      </c>
    </row>
    <row r="60" spans="1:15" ht="15" hidden="1" customHeight="1" x14ac:dyDescent="0.25">
      <c r="A60" s="3" t="s">
        <v>5</v>
      </c>
      <c r="B60" s="3" t="s">
        <v>6</v>
      </c>
      <c r="C60" s="3" t="s">
        <v>7</v>
      </c>
      <c r="D60" s="3" t="s">
        <v>5</v>
      </c>
      <c r="E60" s="3" t="s">
        <v>6</v>
      </c>
      <c r="F60" s="3" t="s">
        <v>7</v>
      </c>
      <c r="G60" s="3" t="s">
        <v>5</v>
      </c>
      <c r="H60" s="3" t="s">
        <v>6</v>
      </c>
      <c r="I60" s="3" t="s">
        <v>7</v>
      </c>
      <c r="J60" s="3" t="s">
        <v>5</v>
      </c>
      <c r="K60" s="3" t="s">
        <v>6</v>
      </c>
      <c r="L60" s="3" t="s">
        <v>7</v>
      </c>
      <c r="M60" s="3" t="s">
        <v>5</v>
      </c>
      <c r="N60" s="3" t="s">
        <v>6</v>
      </c>
      <c r="O60" s="3" t="s">
        <v>7</v>
      </c>
    </row>
    <row r="61" spans="1:15" ht="15" hidden="1" customHeight="1" x14ac:dyDescent="0.25">
      <c r="A61" s="3">
        <v>17</v>
      </c>
      <c r="B61" s="3">
        <v>2</v>
      </c>
      <c r="C61" s="3">
        <v>0</v>
      </c>
      <c r="D61" s="3">
        <v>17</v>
      </c>
      <c r="E61" s="3">
        <v>2</v>
      </c>
      <c r="F61" s="3">
        <v>1</v>
      </c>
      <c r="G61" s="3">
        <v>17</v>
      </c>
      <c r="H61" s="3">
        <v>3</v>
      </c>
      <c r="I61" s="3">
        <v>0</v>
      </c>
      <c r="J61" s="3">
        <v>17</v>
      </c>
      <c r="K61" s="3">
        <v>3</v>
      </c>
      <c r="L61" s="3">
        <v>1</v>
      </c>
      <c r="M61" s="3">
        <v>17</v>
      </c>
      <c r="N61" s="3">
        <v>4</v>
      </c>
      <c r="O61" s="3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3" t="s">
        <v>8</v>
      </c>
      <c r="B64" s="3" t="s">
        <v>3</v>
      </c>
      <c r="C64" s="3" t="s">
        <v>8</v>
      </c>
      <c r="D64" s="3" t="s">
        <v>3</v>
      </c>
      <c r="E64" s="3" t="s">
        <v>8</v>
      </c>
      <c r="F64" s="3" t="s">
        <v>3</v>
      </c>
      <c r="H64" s="5" t="s">
        <v>9</v>
      </c>
      <c r="I64" s="5" t="s">
        <v>10</v>
      </c>
      <c r="J64" s="5" t="s">
        <v>9</v>
      </c>
      <c r="K64" s="5" t="s">
        <v>10</v>
      </c>
      <c r="L64" s="5" t="s">
        <v>9</v>
      </c>
      <c r="M64" s="5" t="s">
        <v>10</v>
      </c>
      <c r="N64" s="5" t="s">
        <v>9</v>
      </c>
      <c r="O64" s="5" t="s">
        <v>10</v>
      </c>
    </row>
    <row r="65" spans="1:15" ht="15" hidden="1" customHeight="1" x14ac:dyDescent="0.25">
      <c r="A65" s="3">
        <v>1</v>
      </c>
      <c r="B65" s="3">
        <v>1</v>
      </c>
      <c r="C65" s="3">
        <v>2</v>
      </c>
      <c r="D65" s="3">
        <v>1</v>
      </c>
      <c r="E65" s="3">
        <v>3</v>
      </c>
      <c r="F65" s="3">
        <v>1</v>
      </c>
      <c r="H65" s="3">
        <v>1</v>
      </c>
      <c r="I65" s="3">
        <v>1</v>
      </c>
      <c r="J65" s="3">
        <v>2</v>
      </c>
      <c r="K65" s="3">
        <v>1</v>
      </c>
      <c r="L65" s="3">
        <v>3</v>
      </c>
      <c r="M65" s="3">
        <v>1</v>
      </c>
      <c r="N65" s="3">
        <v>4</v>
      </c>
      <c r="O65" s="3">
        <v>1</v>
      </c>
    </row>
    <row r="66" spans="1:15" ht="15" hidden="1" customHeight="1" x14ac:dyDescent="0.25">
      <c r="A66" s="3" t="s">
        <v>8</v>
      </c>
      <c r="B66" s="3" t="s">
        <v>3</v>
      </c>
      <c r="C66" s="3" t="s">
        <v>8</v>
      </c>
      <c r="D66" s="3" t="s">
        <v>3</v>
      </c>
      <c r="E66" s="3" t="s">
        <v>8</v>
      </c>
      <c r="F66" s="3" t="s">
        <v>3</v>
      </c>
      <c r="H66" s="5" t="s">
        <v>9</v>
      </c>
      <c r="I66" s="5" t="s">
        <v>10</v>
      </c>
      <c r="J66" s="5" t="s">
        <v>9</v>
      </c>
      <c r="K66" s="5" t="s">
        <v>10</v>
      </c>
      <c r="L66" s="5" t="s">
        <v>9</v>
      </c>
      <c r="M66" s="5" t="s">
        <v>10</v>
      </c>
      <c r="N66" s="5" t="s">
        <v>9</v>
      </c>
      <c r="O66" s="5" t="s">
        <v>10</v>
      </c>
    </row>
    <row r="67" spans="1:15" ht="15" hidden="1" customHeight="1" x14ac:dyDescent="0.25">
      <c r="A67" s="3">
        <v>1</v>
      </c>
      <c r="B67" s="3">
        <v>2</v>
      </c>
      <c r="C67" s="3">
        <v>2</v>
      </c>
      <c r="D67" s="3">
        <v>2</v>
      </c>
      <c r="E67" s="3">
        <v>3</v>
      </c>
      <c r="F67" s="3">
        <v>2</v>
      </c>
      <c r="H67" s="3">
        <v>1</v>
      </c>
      <c r="I67" s="3">
        <v>2</v>
      </c>
      <c r="J67" s="3">
        <v>2</v>
      </c>
      <c r="K67" s="3">
        <v>2</v>
      </c>
      <c r="L67" s="3">
        <v>3</v>
      </c>
      <c r="M67" s="3">
        <v>2</v>
      </c>
      <c r="N67" s="3">
        <v>4</v>
      </c>
      <c r="O67" s="3">
        <v>2</v>
      </c>
    </row>
    <row r="68" spans="1:15" ht="15" hidden="1" customHeight="1" x14ac:dyDescent="0.25">
      <c r="A68" s="3" t="s">
        <v>8</v>
      </c>
      <c r="B68" s="3" t="s">
        <v>3</v>
      </c>
      <c r="C68" s="3" t="s">
        <v>8</v>
      </c>
      <c r="D68" s="3" t="s">
        <v>3</v>
      </c>
      <c r="E68" s="3" t="s">
        <v>8</v>
      </c>
      <c r="F68" s="3" t="s">
        <v>3</v>
      </c>
      <c r="H68" s="5" t="s">
        <v>9</v>
      </c>
      <c r="I68" s="5" t="s">
        <v>10</v>
      </c>
      <c r="J68" s="5" t="s">
        <v>9</v>
      </c>
      <c r="K68" s="5" t="s">
        <v>10</v>
      </c>
      <c r="L68" s="5" t="s">
        <v>9</v>
      </c>
      <c r="M68" s="5" t="s">
        <v>10</v>
      </c>
      <c r="N68" s="5" t="s">
        <v>9</v>
      </c>
      <c r="O68" s="5" t="s">
        <v>10</v>
      </c>
    </row>
    <row r="69" spans="1:15" ht="15" hidden="1" customHeight="1" x14ac:dyDescent="0.25">
      <c r="A69" s="3">
        <v>1</v>
      </c>
      <c r="B69" s="3">
        <v>3</v>
      </c>
      <c r="C69" s="3">
        <v>2</v>
      </c>
      <c r="D69" s="3">
        <v>3</v>
      </c>
      <c r="E69" s="3">
        <v>3</v>
      </c>
      <c r="F69" s="3">
        <v>3</v>
      </c>
      <c r="H69" s="3">
        <v>1</v>
      </c>
      <c r="I69" s="3">
        <v>3</v>
      </c>
      <c r="J69" s="3">
        <v>2</v>
      </c>
      <c r="K69" s="3">
        <v>3</v>
      </c>
      <c r="L69" s="3">
        <v>3</v>
      </c>
      <c r="M69" s="3">
        <v>3</v>
      </c>
      <c r="N69" s="3">
        <v>4</v>
      </c>
      <c r="O69" s="3">
        <v>3</v>
      </c>
    </row>
    <row r="70" spans="1:15" ht="15" hidden="1" customHeight="1" x14ac:dyDescent="0.25">
      <c r="A70" s="3" t="s">
        <v>8</v>
      </c>
      <c r="B70" s="3" t="s">
        <v>3</v>
      </c>
      <c r="C70" s="3" t="s">
        <v>8</v>
      </c>
      <c r="D70" s="3" t="s">
        <v>3</v>
      </c>
      <c r="E70" s="3" t="s">
        <v>8</v>
      </c>
      <c r="F70" s="3" t="s">
        <v>3</v>
      </c>
      <c r="H70" s="5" t="s">
        <v>9</v>
      </c>
      <c r="I70" s="5" t="s">
        <v>10</v>
      </c>
      <c r="J70" s="5" t="s">
        <v>9</v>
      </c>
      <c r="K70" s="5" t="s">
        <v>10</v>
      </c>
      <c r="L70" s="5" t="s">
        <v>9</v>
      </c>
      <c r="M70" s="5" t="s">
        <v>10</v>
      </c>
      <c r="N70" s="5" t="s">
        <v>9</v>
      </c>
      <c r="O70" s="5" t="s">
        <v>10</v>
      </c>
    </row>
    <row r="71" spans="1:15" ht="15" hidden="1" customHeight="1" x14ac:dyDescent="0.25">
      <c r="A71" s="3">
        <v>1</v>
      </c>
      <c r="B71" s="3">
        <v>4</v>
      </c>
      <c r="C71" s="3">
        <v>2</v>
      </c>
      <c r="D71" s="3">
        <v>4</v>
      </c>
      <c r="E71" s="3">
        <v>3</v>
      </c>
      <c r="F71" s="3">
        <v>4</v>
      </c>
      <c r="H71" s="3">
        <v>1</v>
      </c>
      <c r="I71" s="3">
        <v>4</v>
      </c>
      <c r="J71" s="3">
        <v>2</v>
      </c>
      <c r="K71" s="3">
        <v>4</v>
      </c>
      <c r="L71" s="3">
        <v>3</v>
      </c>
      <c r="M71" s="3">
        <v>4</v>
      </c>
      <c r="N71" s="3">
        <v>4</v>
      </c>
      <c r="O71" s="3">
        <v>4</v>
      </c>
    </row>
    <row r="72" spans="1:15" ht="15" hidden="1" customHeight="1" x14ac:dyDescent="0.25">
      <c r="A72" s="3" t="s">
        <v>8</v>
      </c>
      <c r="B72" s="3" t="s">
        <v>3</v>
      </c>
      <c r="C72" s="3" t="s">
        <v>8</v>
      </c>
      <c r="D72" s="3" t="s">
        <v>3</v>
      </c>
      <c r="E72" s="3" t="s">
        <v>8</v>
      </c>
      <c r="F72" s="3" t="s">
        <v>3</v>
      </c>
      <c r="H72" s="5" t="s">
        <v>9</v>
      </c>
      <c r="I72" s="5" t="s">
        <v>10</v>
      </c>
      <c r="J72" s="5" t="s">
        <v>9</v>
      </c>
      <c r="K72" s="5" t="s">
        <v>10</v>
      </c>
      <c r="L72" s="5" t="s">
        <v>9</v>
      </c>
      <c r="M72" s="5" t="s">
        <v>10</v>
      </c>
      <c r="N72" s="5" t="s">
        <v>9</v>
      </c>
      <c r="O72" s="5" t="s">
        <v>10</v>
      </c>
    </row>
    <row r="73" spans="1:15" ht="15" hidden="1" customHeight="1" x14ac:dyDescent="0.25">
      <c r="A73" s="3">
        <v>1</v>
      </c>
      <c r="B73" s="3">
        <v>5</v>
      </c>
      <c r="C73" s="3">
        <v>2</v>
      </c>
      <c r="D73" s="3">
        <v>5</v>
      </c>
      <c r="E73" s="3">
        <v>3</v>
      </c>
      <c r="F73" s="3">
        <v>5</v>
      </c>
      <c r="H73" s="3">
        <v>1</v>
      </c>
      <c r="I73" s="3">
        <v>5</v>
      </c>
      <c r="J73" s="3">
        <v>2</v>
      </c>
      <c r="K73" s="3">
        <v>5</v>
      </c>
      <c r="L73" s="3">
        <v>3</v>
      </c>
      <c r="M73" s="3">
        <v>5</v>
      </c>
      <c r="N73" s="3">
        <v>4</v>
      </c>
      <c r="O73" s="3">
        <v>5</v>
      </c>
    </row>
    <row r="74" spans="1:15" ht="15" hidden="1" customHeight="1" x14ac:dyDescent="0.25">
      <c r="A74" s="3" t="s">
        <v>8</v>
      </c>
      <c r="B74" s="3" t="s">
        <v>3</v>
      </c>
      <c r="C74" s="3" t="s">
        <v>8</v>
      </c>
      <c r="D74" s="3" t="s">
        <v>3</v>
      </c>
      <c r="E74" s="3" t="s">
        <v>8</v>
      </c>
      <c r="F74" s="3" t="s">
        <v>3</v>
      </c>
      <c r="H74" s="5" t="s">
        <v>9</v>
      </c>
      <c r="I74" s="5" t="s">
        <v>10</v>
      </c>
      <c r="J74" s="5" t="s">
        <v>9</v>
      </c>
      <c r="K74" s="5" t="s">
        <v>10</v>
      </c>
      <c r="L74" s="5" t="s">
        <v>9</v>
      </c>
      <c r="M74" s="5" t="s">
        <v>10</v>
      </c>
      <c r="N74" s="5" t="s">
        <v>9</v>
      </c>
      <c r="O74" s="5" t="s">
        <v>10</v>
      </c>
    </row>
    <row r="75" spans="1:15" ht="15" hidden="1" customHeight="1" x14ac:dyDescent="0.25">
      <c r="A75" s="3">
        <v>1</v>
      </c>
      <c r="B75" s="3">
        <v>6</v>
      </c>
      <c r="C75" s="3">
        <v>2</v>
      </c>
      <c r="D75" s="3">
        <v>6</v>
      </c>
      <c r="E75" s="3">
        <v>3</v>
      </c>
      <c r="F75" s="3">
        <v>6</v>
      </c>
      <c r="H75" s="3">
        <v>1</v>
      </c>
      <c r="I75" s="3">
        <v>6</v>
      </c>
      <c r="J75" s="3">
        <v>2</v>
      </c>
      <c r="K75" s="3">
        <v>6</v>
      </c>
      <c r="L75" s="3">
        <v>3</v>
      </c>
      <c r="M75" s="3">
        <v>6</v>
      </c>
      <c r="N75" s="3">
        <v>4</v>
      </c>
      <c r="O75" s="3">
        <v>6</v>
      </c>
    </row>
    <row r="76" spans="1:15" ht="15" hidden="1" customHeight="1" x14ac:dyDescent="0.25">
      <c r="A76" s="3" t="s">
        <v>8</v>
      </c>
      <c r="B76" s="3" t="s">
        <v>3</v>
      </c>
      <c r="C76" s="3" t="s">
        <v>8</v>
      </c>
      <c r="D76" s="3" t="s">
        <v>3</v>
      </c>
      <c r="E76" s="3" t="s">
        <v>8</v>
      </c>
      <c r="F76" s="3" t="s">
        <v>3</v>
      </c>
      <c r="H76" s="5" t="s">
        <v>9</v>
      </c>
      <c r="I76" s="5" t="s">
        <v>10</v>
      </c>
      <c r="J76" s="5" t="s">
        <v>9</v>
      </c>
      <c r="K76" s="5" t="s">
        <v>10</v>
      </c>
      <c r="L76" s="5" t="s">
        <v>9</v>
      </c>
      <c r="M76" s="5" t="s">
        <v>10</v>
      </c>
      <c r="N76" s="5" t="s">
        <v>9</v>
      </c>
      <c r="O76" s="5" t="s">
        <v>10</v>
      </c>
    </row>
    <row r="77" spans="1:15" ht="15" hidden="1" customHeight="1" x14ac:dyDescent="0.25">
      <c r="A77" s="3">
        <v>1</v>
      </c>
      <c r="B77" s="3">
        <v>7</v>
      </c>
      <c r="C77" s="3">
        <v>2</v>
      </c>
      <c r="D77" s="3">
        <v>7</v>
      </c>
      <c r="E77" s="3">
        <v>3</v>
      </c>
      <c r="F77" s="3">
        <v>7</v>
      </c>
      <c r="H77" s="3">
        <v>1</v>
      </c>
      <c r="I77" s="3">
        <v>7</v>
      </c>
      <c r="J77" s="3">
        <v>2</v>
      </c>
      <c r="K77" s="3">
        <v>7</v>
      </c>
      <c r="L77" s="3">
        <v>3</v>
      </c>
      <c r="M77" s="3">
        <v>7</v>
      </c>
      <c r="N77" s="3">
        <v>4</v>
      </c>
      <c r="O77" s="3">
        <v>7</v>
      </c>
    </row>
    <row r="78" spans="1:15" ht="15" hidden="1" customHeight="1" x14ac:dyDescent="0.25">
      <c r="A78" s="3" t="s">
        <v>8</v>
      </c>
      <c r="B78" s="3" t="s">
        <v>3</v>
      </c>
      <c r="C78" s="3" t="s">
        <v>8</v>
      </c>
      <c r="D78" s="3" t="s">
        <v>3</v>
      </c>
      <c r="E78" s="3" t="s">
        <v>8</v>
      </c>
      <c r="F78" s="3" t="s">
        <v>3</v>
      </c>
      <c r="H78" s="5" t="s">
        <v>9</v>
      </c>
      <c r="I78" s="5" t="s">
        <v>10</v>
      </c>
      <c r="J78" s="5" t="s">
        <v>9</v>
      </c>
      <c r="K78" s="5" t="s">
        <v>10</v>
      </c>
      <c r="L78" s="5" t="s">
        <v>9</v>
      </c>
      <c r="M78" s="5" t="s">
        <v>10</v>
      </c>
      <c r="N78" s="5" t="s">
        <v>9</v>
      </c>
      <c r="O78" s="5" t="s">
        <v>10</v>
      </c>
    </row>
    <row r="79" spans="1:15" ht="15" hidden="1" customHeight="1" x14ac:dyDescent="0.25">
      <c r="A79" s="3">
        <v>1</v>
      </c>
      <c r="B79" s="3">
        <v>8</v>
      </c>
      <c r="C79" s="3">
        <v>2</v>
      </c>
      <c r="D79" s="3">
        <v>8</v>
      </c>
      <c r="E79" s="3">
        <v>3</v>
      </c>
      <c r="F79" s="3">
        <v>8</v>
      </c>
      <c r="H79" s="3">
        <v>1</v>
      </c>
      <c r="I79" s="3">
        <v>8</v>
      </c>
      <c r="J79" s="3">
        <v>2</v>
      </c>
      <c r="K79" s="3">
        <v>8</v>
      </c>
      <c r="L79" s="3">
        <v>3</v>
      </c>
      <c r="M79" s="3">
        <v>8</v>
      </c>
      <c r="N79" s="3">
        <v>4</v>
      </c>
      <c r="O79" s="3">
        <v>8</v>
      </c>
    </row>
    <row r="80" spans="1:15" ht="15" hidden="1" customHeight="1" x14ac:dyDescent="0.25">
      <c r="A80" s="3" t="s">
        <v>8</v>
      </c>
      <c r="B80" s="3" t="s">
        <v>3</v>
      </c>
      <c r="C80" s="3" t="s">
        <v>8</v>
      </c>
      <c r="D80" s="3" t="s">
        <v>3</v>
      </c>
      <c r="E80" s="3" t="s">
        <v>8</v>
      </c>
      <c r="F80" s="3" t="s">
        <v>3</v>
      </c>
      <c r="H80" s="5" t="s">
        <v>9</v>
      </c>
      <c r="I80" s="5" t="s">
        <v>10</v>
      </c>
      <c r="J80" s="5" t="s">
        <v>9</v>
      </c>
      <c r="K80" s="5" t="s">
        <v>10</v>
      </c>
      <c r="L80" s="5" t="s">
        <v>9</v>
      </c>
      <c r="M80" s="5" t="s">
        <v>10</v>
      </c>
      <c r="N80" s="5" t="s">
        <v>9</v>
      </c>
      <c r="O80" s="5" t="s">
        <v>10</v>
      </c>
    </row>
    <row r="81" spans="1:15" ht="15" hidden="1" customHeight="1" x14ac:dyDescent="0.25">
      <c r="A81" s="3">
        <v>1</v>
      </c>
      <c r="B81" s="3">
        <v>9</v>
      </c>
      <c r="C81" s="3">
        <v>2</v>
      </c>
      <c r="D81" s="3">
        <v>9</v>
      </c>
      <c r="E81" s="3">
        <v>3</v>
      </c>
      <c r="F81" s="3">
        <v>9</v>
      </c>
      <c r="H81" s="3">
        <v>1</v>
      </c>
      <c r="I81" s="3">
        <v>9</v>
      </c>
      <c r="J81" s="3">
        <v>2</v>
      </c>
      <c r="K81" s="3">
        <v>9</v>
      </c>
      <c r="L81" s="3">
        <v>3</v>
      </c>
      <c r="M81" s="3">
        <v>9</v>
      </c>
      <c r="N81" s="3">
        <v>4</v>
      </c>
      <c r="O81" s="3">
        <v>9</v>
      </c>
    </row>
    <row r="82" spans="1:15" ht="15" hidden="1" customHeight="1" x14ac:dyDescent="0.25">
      <c r="A82" s="3" t="s">
        <v>8</v>
      </c>
      <c r="B82" s="3" t="s">
        <v>3</v>
      </c>
      <c r="C82" s="3" t="s">
        <v>8</v>
      </c>
      <c r="D82" s="3" t="s">
        <v>3</v>
      </c>
      <c r="E82" s="3" t="s">
        <v>8</v>
      </c>
      <c r="F82" s="3" t="s">
        <v>3</v>
      </c>
      <c r="H82" s="5" t="s">
        <v>9</v>
      </c>
      <c r="I82" s="5" t="s">
        <v>10</v>
      </c>
      <c r="J82" s="5" t="s">
        <v>9</v>
      </c>
      <c r="K82" s="5" t="s">
        <v>10</v>
      </c>
      <c r="L82" s="5" t="s">
        <v>9</v>
      </c>
      <c r="M82" s="5" t="s">
        <v>10</v>
      </c>
      <c r="N82" s="5" t="s">
        <v>9</v>
      </c>
      <c r="O82" s="5" t="s">
        <v>10</v>
      </c>
    </row>
    <row r="83" spans="1:15" ht="15" hidden="1" customHeight="1" x14ac:dyDescent="0.25">
      <c r="A83" s="3">
        <v>1</v>
      </c>
      <c r="B83" s="3">
        <v>10</v>
      </c>
      <c r="C83" s="3">
        <v>2</v>
      </c>
      <c r="D83" s="3">
        <v>10</v>
      </c>
      <c r="E83" s="3">
        <v>3</v>
      </c>
      <c r="F83" s="3">
        <v>10</v>
      </c>
      <c r="H83" s="3">
        <v>1</v>
      </c>
      <c r="I83" s="3">
        <v>10</v>
      </c>
      <c r="J83" s="3">
        <v>2</v>
      </c>
      <c r="K83" s="3">
        <v>10</v>
      </c>
      <c r="L83" s="3">
        <v>3</v>
      </c>
      <c r="M83" s="3">
        <v>10</v>
      </c>
      <c r="N83" s="3">
        <v>4</v>
      </c>
      <c r="O83" s="3">
        <v>10</v>
      </c>
    </row>
    <row r="84" spans="1:15" ht="15" hidden="1" customHeight="1" x14ac:dyDescent="0.25">
      <c r="A84" s="3" t="s">
        <v>8</v>
      </c>
      <c r="B84" s="3" t="s">
        <v>3</v>
      </c>
      <c r="C84" s="3" t="s">
        <v>8</v>
      </c>
      <c r="D84" s="3" t="s">
        <v>3</v>
      </c>
      <c r="E84" s="3" t="s">
        <v>8</v>
      </c>
      <c r="F84" s="3" t="s">
        <v>3</v>
      </c>
      <c r="H84" s="5" t="s">
        <v>9</v>
      </c>
      <c r="I84" s="5" t="s">
        <v>10</v>
      </c>
      <c r="J84" s="5" t="s">
        <v>9</v>
      </c>
      <c r="K84" s="5" t="s">
        <v>10</v>
      </c>
      <c r="L84" s="5" t="s">
        <v>9</v>
      </c>
      <c r="M84" s="5" t="s">
        <v>10</v>
      </c>
      <c r="N84" s="5" t="s">
        <v>9</v>
      </c>
      <c r="O84" s="5" t="s">
        <v>10</v>
      </c>
    </row>
    <row r="85" spans="1:15" ht="15" hidden="1" customHeight="1" x14ac:dyDescent="0.25">
      <c r="A85" s="3">
        <v>1</v>
      </c>
      <c r="B85" s="3">
        <v>11</v>
      </c>
      <c r="C85" s="3">
        <v>2</v>
      </c>
      <c r="D85" s="3">
        <v>11</v>
      </c>
      <c r="E85" s="3">
        <v>3</v>
      </c>
      <c r="F85" s="3">
        <v>11</v>
      </c>
      <c r="H85" s="3">
        <v>1</v>
      </c>
      <c r="I85" s="3">
        <v>11</v>
      </c>
      <c r="J85" s="3">
        <v>2</v>
      </c>
      <c r="K85" s="3">
        <v>11</v>
      </c>
      <c r="L85" s="3">
        <v>3</v>
      </c>
      <c r="M85" s="3">
        <v>11</v>
      </c>
      <c r="N85" s="3">
        <v>4</v>
      </c>
      <c r="O85" s="3">
        <v>11</v>
      </c>
    </row>
    <row r="86" spans="1:15" ht="15" hidden="1" customHeight="1" x14ac:dyDescent="0.25">
      <c r="A86" s="3" t="s">
        <v>8</v>
      </c>
      <c r="B86" s="3" t="s">
        <v>3</v>
      </c>
      <c r="C86" s="3" t="s">
        <v>8</v>
      </c>
      <c r="D86" s="3" t="s">
        <v>3</v>
      </c>
      <c r="E86" s="3" t="s">
        <v>8</v>
      </c>
      <c r="F86" s="3" t="s">
        <v>3</v>
      </c>
      <c r="H86" s="5" t="s">
        <v>9</v>
      </c>
      <c r="I86" s="5" t="s">
        <v>10</v>
      </c>
      <c r="J86" s="5" t="s">
        <v>9</v>
      </c>
      <c r="K86" s="5" t="s">
        <v>10</v>
      </c>
      <c r="L86" s="5" t="s">
        <v>9</v>
      </c>
      <c r="M86" s="5" t="s">
        <v>10</v>
      </c>
      <c r="N86" s="5" t="s">
        <v>9</v>
      </c>
      <c r="O86" s="5" t="s">
        <v>10</v>
      </c>
    </row>
    <row r="87" spans="1:15" ht="15" hidden="1" customHeight="1" x14ac:dyDescent="0.25">
      <c r="A87" s="3">
        <v>1</v>
      </c>
      <c r="B87" s="3">
        <v>12</v>
      </c>
      <c r="C87" s="3">
        <v>2</v>
      </c>
      <c r="D87" s="3">
        <v>12</v>
      </c>
      <c r="E87" s="3">
        <v>3</v>
      </c>
      <c r="F87" s="3">
        <v>12</v>
      </c>
      <c r="H87" s="3">
        <v>1</v>
      </c>
      <c r="I87" s="3">
        <v>12</v>
      </c>
      <c r="J87" s="3">
        <v>2</v>
      </c>
      <c r="K87" s="3">
        <v>12</v>
      </c>
      <c r="L87" s="3">
        <v>3</v>
      </c>
      <c r="M87" s="3">
        <v>12</v>
      </c>
      <c r="N87" s="3">
        <v>4</v>
      </c>
      <c r="O87" s="3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5" t="s">
        <v>9</v>
      </c>
      <c r="B90" s="5" t="s">
        <v>11</v>
      </c>
      <c r="C90" s="5" t="s">
        <v>9</v>
      </c>
      <c r="D90" s="5" t="s">
        <v>11</v>
      </c>
      <c r="E90" s="5" t="s">
        <v>9</v>
      </c>
      <c r="F90" s="5" t="s">
        <v>11</v>
      </c>
      <c r="G90" s="5" t="s">
        <v>9</v>
      </c>
      <c r="H90" s="5" t="s">
        <v>11</v>
      </c>
    </row>
    <row r="91" spans="1:15" ht="15" hidden="1" customHeight="1" x14ac:dyDescent="0.25">
      <c r="A91" s="3">
        <v>1</v>
      </c>
      <c r="B91" s="3">
        <v>1</v>
      </c>
      <c r="C91" s="3">
        <v>2</v>
      </c>
      <c r="D91" s="3">
        <v>1</v>
      </c>
      <c r="E91" s="3">
        <v>3</v>
      </c>
      <c r="F91" s="3">
        <v>1</v>
      </c>
      <c r="G91" s="3">
        <v>4</v>
      </c>
      <c r="H91" s="3">
        <v>1</v>
      </c>
    </row>
    <row r="92" spans="1:15" ht="15" hidden="1" customHeight="1" x14ac:dyDescent="0.2">
      <c r="A92" s="5" t="s">
        <v>9</v>
      </c>
      <c r="B92" s="5" t="s">
        <v>11</v>
      </c>
      <c r="C92" s="5" t="s">
        <v>9</v>
      </c>
      <c r="D92" s="5" t="s">
        <v>11</v>
      </c>
      <c r="E92" s="5" t="s">
        <v>9</v>
      </c>
      <c r="F92" s="5" t="s">
        <v>11</v>
      </c>
      <c r="G92" s="5" t="s">
        <v>9</v>
      </c>
      <c r="H92" s="5" t="s">
        <v>11</v>
      </c>
    </row>
    <row r="93" spans="1:15" ht="15" hidden="1" customHeight="1" x14ac:dyDescent="0.25">
      <c r="A93" s="3">
        <v>1</v>
      </c>
      <c r="B93" s="3">
        <v>2</v>
      </c>
      <c r="C93" s="3">
        <v>2</v>
      </c>
      <c r="D93" s="3">
        <v>2</v>
      </c>
      <c r="E93" s="3">
        <v>3</v>
      </c>
      <c r="F93" s="3">
        <v>2</v>
      </c>
      <c r="G93" s="3">
        <v>4</v>
      </c>
      <c r="H93" s="3">
        <v>2</v>
      </c>
    </row>
    <row r="94" spans="1:15" ht="15" hidden="1" customHeight="1" x14ac:dyDescent="0.2">
      <c r="A94" s="5" t="s">
        <v>9</v>
      </c>
      <c r="B94" s="5" t="s">
        <v>11</v>
      </c>
      <c r="C94" s="5" t="s">
        <v>9</v>
      </c>
      <c r="D94" s="5" t="s">
        <v>11</v>
      </c>
      <c r="E94" s="5" t="s">
        <v>9</v>
      </c>
      <c r="F94" s="5" t="s">
        <v>11</v>
      </c>
      <c r="G94" s="5" t="s">
        <v>9</v>
      </c>
      <c r="H94" s="5" t="s">
        <v>11</v>
      </c>
    </row>
    <row r="95" spans="1:15" ht="15" hidden="1" customHeight="1" x14ac:dyDescent="0.25">
      <c r="A95" s="3">
        <v>1</v>
      </c>
      <c r="B95" s="3">
        <v>3</v>
      </c>
      <c r="C95" s="3">
        <v>2</v>
      </c>
      <c r="D95" s="3">
        <v>3</v>
      </c>
      <c r="E95" s="3">
        <v>3</v>
      </c>
      <c r="F95" s="3">
        <v>3</v>
      </c>
      <c r="G95" s="3">
        <v>4</v>
      </c>
      <c r="H95" s="3">
        <v>3</v>
      </c>
    </row>
    <row r="96" spans="1:15" ht="15" hidden="1" customHeight="1" x14ac:dyDescent="0.2">
      <c r="A96" s="5" t="s">
        <v>9</v>
      </c>
      <c r="B96" s="5" t="s">
        <v>11</v>
      </c>
      <c r="C96" s="5" t="s">
        <v>9</v>
      </c>
      <c r="D96" s="5" t="s">
        <v>11</v>
      </c>
      <c r="E96" s="5" t="s">
        <v>9</v>
      </c>
      <c r="F96" s="5" t="s">
        <v>11</v>
      </c>
      <c r="G96" s="5" t="s">
        <v>9</v>
      </c>
      <c r="H96" s="5" t="s">
        <v>11</v>
      </c>
    </row>
    <row r="97" spans="1:8" ht="15" hidden="1" customHeight="1" x14ac:dyDescent="0.25">
      <c r="A97" s="3">
        <v>1</v>
      </c>
      <c r="B97" s="3">
        <v>4</v>
      </c>
      <c r="C97" s="3">
        <v>2</v>
      </c>
      <c r="D97" s="3">
        <v>4</v>
      </c>
      <c r="E97" s="3">
        <v>3</v>
      </c>
      <c r="F97" s="3">
        <v>4</v>
      </c>
      <c r="G97" s="3">
        <v>4</v>
      </c>
      <c r="H97" s="3">
        <v>4</v>
      </c>
    </row>
    <row r="98" spans="1:8" ht="15" hidden="1" customHeight="1" x14ac:dyDescent="0.2">
      <c r="A98" s="5" t="s">
        <v>9</v>
      </c>
      <c r="B98" s="5" t="s">
        <v>11</v>
      </c>
      <c r="C98" s="5" t="s">
        <v>9</v>
      </c>
      <c r="D98" s="5" t="s">
        <v>11</v>
      </c>
      <c r="E98" s="5" t="s">
        <v>9</v>
      </c>
      <c r="F98" s="5" t="s">
        <v>11</v>
      </c>
      <c r="G98" s="5" t="s">
        <v>9</v>
      </c>
      <c r="H98" s="5" t="s">
        <v>11</v>
      </c>
    </row>
    <row r="99" spans="1:8" ht="15" hidden="1" customHeight="1" x14ac:dyDescent="0.25">
      <c r="A99" s="3">
        <v>1</v>
      </c>
      <c r="B99" s="3">
        <v>5</v>
      </c>
      <c r="C99" s="3">
        <v>2</v>
      </c>
      <c r="D99" s="3">
        <v>5</v>
      </c>
      <c r="E99" s="3">
        <v>3</v>
      </c>
      <c r="F99" s="3">
        <v>5</v>
      </c>
      <c r="G99" s="3">
        <v>4</v>
      </c>
      <c r="H99" s="3">
        <v>5</v>
      </c>
    </row>
    <row r="100" spans="1:8" ht="15" hidden="1" customHeight="1" x14ac:dyDescent="0.2">
      <c r="A100" s="5" t="s">
        <v>9</v>
      </c>
      <c r="B100" s="5" t="s">
        <v>11</v>
      </c>
      <c r="C100" s="5" t="s">
        <v>9</v>
      </c>
      <c r="D100" s="5" t="s">
        <v>11</v>
      </c>
      <c r="E100" s="5" t="s">
        <v>9</v>
      </c>
      <c r="F100" s="5" t="s">
        <v>11</v>
      </c>
      <c r="G100" s="5" t="s">
        <v>9</v>
      </c>
      <c r="H100" s="5" t="s">
        <v>11</v>
      </c>
    </row>
    <row r="101" spans="1:8" ht="15" hidden="1" customHeight="1" x14ac:dyDescent="0.25">
      <c r="A101" s="3">
        <v>1</v>
      </c>
      <c r="B101" s="3">
        <v>6</v>
      </c>
      <c r="C101" s="3">
        <v>2</v>
      </c>
      <c r="D101" s="3">
        <v>6</v>
      </c>
      <c r="E101" s="3">
        <v>3</v>
      </c>
      <c r="F101" s="3">
        <v>6</v>
      </c>
      <c r="G101" s="3">
        <v>4</v>
      </c>
      <c r="H101" s="3">
        <v>6</v>
      </c>
    </row>
    <row r="102" spans="1:8" ht="15" hidden="1" customHeight="1" x14ac:dyDescent="0.2">
      <c r="A102" s="5" t="s">
        <v>9</v>
      </c>
      <c r="B102" s="5" t="s">
        <v>11</v>
      </c>
      <c r="C102" s="5" t="s">
        <v>9</v>
      </c>
      <c r="D102" s="5" t="s">
        <v>11</v>
      </c>
      <c r="E102" s="5" t="s">
        <v>9</v>
      </c>
      <c r="F102" s="5" t="s">
        <v>11</v>
      </c>
      <c r="G102" s="5" t="s">
        <v>9</v>
      </c>
      <c r="H102" s="5" t="s">
        <v>11</v>
      </c>
    </row>
    <row r="103" spans="1:8" ht="15" hidden="1" customHeight="1" x14ac:dyDescent="0.25">
      <c r="A103" s="3">
        <v>1</v>
      </c>
      <c r="B103" s="3">
        <v>7</v>
      </c>
      <c r="C103" s="3">
        <v>2</v>
      </c>
      <c r="D103" s="3">
        <v>7</v>
      </c>
      <c r="E103" s="3">
        <v>3</v>
      </c>
      <c r="F103" s="3">
        <v>7</v>
      </c>
      <c r="G103" s="3">
        <v>4</v>
      </c>
      <c r="H103" s="3">
        <v>7</v>
      </c>
    </row>
    <row r="104" spans="1:8" ht="15" hidden="1" customHeight="1" x14ac:dyDescent="0.2">
      <c r="A104" s="5" t="s">
        <v>9</v>
      </c>
      <c r="B104" s="5" t="s">
        <v>11</v>
      </c>
      <c r="C104" s="5" t="s">
        <v>9</v>
      </c>
      <c r="D104" s="5" t="s">
        <v>11</v>
      </c>
      <c r="E104" s="5" t="s">
        <v>9</v>
      </c>
      <c r="F104" s="5" t="s">
        <v>11</v>
      </c>
      <c r="G104" s="5" t="s">
        <v>9</v>
      </c>
      <c r="H104" s="5" t="s">
        <v>11</v>
      </c>
    </row>
    <row r="105" spans="1:8" ht="15" hidden="1" customHeight="1" x14ac:dyDescent="0.25">
      <c r="A105" s="3">
        <v>1</v>
      </c>
      <c r="B105" s="3">
        <v>8</v>
      </c>
      <c r="C105" s="3">
        <v>2</v>
      </c>
      <c r="D105" s="3">
        <v>8</v>
      </c>
      <c r="E105" s="3">
        <v>3</v>
      </c>
      <c r="F105" s="3">
        <v>8</v>
      </c>
      <c r="G105" s="3">
        <v>4</v>
      </c>
      <c r="H105" s="3">
        <v>8</v>
      </c>
    </row>
    <row r="106" spans="1:8" ht="15" hidden="1" customHeight="1" x14ac:dyDescent="0.2">
      <c r="A106" s="5" t="s">
        <v>9</v>
      </c>
      <c r="B106" s="5" t="s">
        <v>11</v>
      </c>
      <c r="C106" s="5" t="s">
        <v>9</v>
      </c>
      <c r="D106" s="5" t="s">
        <v>11</v>
      </c>
      <c r="E106" s="5" t="s">
        <v>9</v>
      </c>
      <c r="F106" s="5" t="s">
        <v>11</v>
      </c>
      <c r="G106" s="5" t="s">
        <v>9</v>
      </c>
      <c r="H106" s="5" t="s">
        <v>11</v>
      </c>
    </row>
    <row r="107" spans="1:8" ht="15" hidden="1" customHeight="1" x14ac:dyDescent="0.25">
      <c r="A107" s="3">
        <v>1</v>
      </c>
      <c r="B107" s="3">
        <v>9</v>
      </c>
      <c r="C107" s="3">
        <v>2</v>
      </c>
      <c r="D107" s="3">
        <v>9</v>
      </c>
      <c r="E107" s="3">
        <v>3</v>
      </c>
      <c r="F107" s="3">
        <v>9</v>
      </c>
      <c r="G107" s="3">
        <v>4</v>
      </c>
      <c r="H107" s="3">
        <v>9</v>
      </c>
    </row>
    <row r="108" spans="1:8" ht="15" hidden="1" customHeight="1" x14ac:dyDescent="0.2">
      <c r="A108" s="5" t="s">
        <v>9</v>
      </c>
      <c r="B108" s="5" t="s">
        <v>11</v>
      </c>
      <c r="C108" s="5" t="s">
        <v>9</v>
      </c>
      <c r="D108" s="5" t="s">
        <v>11</v>
      </c>
      <c r="E108" s="5" t="s">
        <v>9</v>
      </c>
      <c r="F108" s="5" t="s">
        <v>11</v>
      </c>
      <c r="G108" s="5" t="s">
        <v>9</v>
      </c>
      <c r="H108" s="5" t="s">
        <v>11</v>
      </c>
    </row>
    <row r="109" spans="1:8" ht="15" hidden="1" customHeight="1" x14ac:dyDescent="0.25">
      <c r="A109" s="3">
        <v>1</v>
      </c>
      <c r="B109" s="3">
        <v>10</v>
      </c>
      <c r="C109" s="3">
        <v>2</v>
      </c>
      <c r="D109" s="3">
        <v>10</v>
      </c>
      <c r="E109" s="3">
        <v>3</v>
      </c>
      <c r="F109" s="3">
        <v>10</v>
      </c>
      <c r="G109" s="3">
        <v>4</v>
      </c>
      <c r="H109" s="3">
        <v>10</v>
      </c>
    </row>
    <row r="110" spans="1:8" ht="15" hidden="1" customHeight="1" x14ac:dyDescent="0.2">
      <c r="A110" s="5" t="s">
        <v>9</v>
      </c>
      <c r="B110" s="5" t="s">
        <v>11</v>
      </c>
      <c r="C110" s="5" t="s">
        <v>9</v>
      </c>
      <c r="D110" s="5" t="s">
        <v>11</v>
      </c>
      <c r="E110" s="5" t="s">
        <v>9</v>
      </c>
      <c r="F110" s="5" t="s">
        <v>11</v>
      </c>
      <c r="G110" s="5" t="s">
        <v>9</v>
      </c>
      <c r="H110" s="5" t="s">
        <v>11</v>
      </c>
    </row>
    <row r="111" spans="1:8" ht="15" hidden="1" customHeight="1" x14ac:dyDescent="0.25">
      <c r="A111" s="3">
        <v>1</v>
      </c>
      <c r="B111" s="3">
        <v>11</v>
      </c>
      <c r="C111" s="3">
        <v>2</v>
      </c>
      <c r="D111" s="3">
        <v>11</v>
      </c>
      <c r="E111" s="3">
        <v>3</v>
      </c>
      <c r="F111" s="3">
        <v>11</v>
      </c>
      <c r="G111" s="3">
        <v>4</v>
      </c>
      <c r="H111" s="3">
        <v>11</v>
      </c>
    </row>
    <row r="112" spans="1:8" ht="15" hidden="1" customHeight="1" x14ac:dyDescent="0.2">
      <c r="A112" s="5" t="s">
        <v>9</v>
      </c>
      <c r="B112" s="5" t="s">
        <v>11</v>
      </c>
      <c r="C112" s="5" t="s">
        <v>9</v>
      </c>
      <c r="D112" s="5" t="s">
        <v>11</v>
      </c>
      <c r="E112" s="5" t="s">
        <v>9</v>
      </c>
      <c r="F112" s="5" t="s">
        <v>11</v>
      </c>
      <c r="G112" s="5" t="s">
        <v>9</v>
      </c>
      <c r="H112" s="5" t="s">
        <v>11</v>
      </c>
    </row>
    <row r="113" spans="1:15" ht="15" hidden="1" customHeight="1" x14ac:dyDescent="0.25">
      <c r="A113" s="3">
        <v>1</v>
      </c>
      <c r="B113" s="3">
        <v>12</v>
      </c>
      <c r="C113" s="3">
        <v>2</v>
      </c>
      <c r="D113" s="3">
        <v>12</v>
      </c>
      <c r="E113" s="3">
        <v>3</v>
      </c>
      <c r="F113" s="3">
        <v>12</v>
      </c>
      <c r="G113" s="3">
        <v>4</v>
      </c>
      <c r="H113" s="3">
        <v>12</v>
      </c>
    </row>
    <row r="114" spans="1:15" ht="15" hidden="1" customHeight="1" x14ac:dyDescent="0.2">
      <c r="A114" s="5" t="s">
        <v>9</v>
      </c>
      <c r="B114" s="5" t="s">
        <v>11</v>
      </c>
      <c r="C114" s="5" t="s">
        <v>9</v>
      </c>
      <c r="D114" s="5" t="s">
        <v>11</v>
      </c>
      <c r="E114" s="5" t="s">
        <v>9</v>
      </c>
      <c r="F114" s="5" t="s">
        <v>11</v>
      </c>
      <c r="G114" s="5" t="s">
        <v>9</v>
      </c>
      <c r="H114" s="5" t="s">
        <v>11</v>
      </c>
    </row>
    <row r="115" spans="1:15" ht="15" hidden="1" customHeight="1" x14ac:dyDescent="0.25">
      <c r="A115" s="3">
        <v>1</v>
      </c>
      <c r="B115" s="3">
        <v>13</v>
      </c>
      <c r="C115" s="3">
        <v>2</v>
      </c>
      <c r="D115" s="3">
        <v>13</v>
      </c>
      <c r="E115" s="3">
        <v>3</v>
      </c>
      <c r="F115" s="3">
        <v>13</v>
      </c>
      <c r="G115" s="3">
        <v>4</v>
      </c>
      <c r="H115" s="3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32" t="s">
        <v>98</v>
      </c>
      <c r="B120" s="132"/>
      <c r="C120" s="132"/>
      <c r="D120" s="132"/>
      <c r="E120" s="132"/>
      <c r="F120" s="132"/>
      <c r="G120" s="132"/>
      <c r="H120" s="132"/>
      <c r="I120" s="132"/>
      <c r="J120" s="132"/>
      <c r="K120" s="132"/>
      <c r="L120" s="132"/>
      <c r="M120" s="132"/>
      <c r="N120" s="132"/>
      <c r="O120" s="132"/>
    </row>
    <row r="121" spans="1:15" ht="18.75" x14ac:dyDescent="0.3">
      <c r="A121" s="133" t="s">
        <v>109</v>
      </c>
      <c r="B121" s="133"/>
      <c r="C121" s="133"/>
      <c r="D121" s="133"/>
      <c r="E121" s="133"/>
      <c r="F121" s="133"/>
      <c r="G121" s="133"/>
      <c r="H121" s="133"/>
      <c r="I121" s="133"/>
      <c r="J121" s="133"/>
      <c r="K121" s="133"/>
      <c r="L121" s="133"/>
      <c r="M121" s="133"/>
      <c r="N121" s="133"/>
      <c r="O121" s="133"/>
    </row>
    <row r="122" spans="1:15" ht="22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ht="21.75" customHeight="1" thickBot="1" x14ac:dyDescent="0.25">
      <c r="A123" s="115" t="s">
        <v>101</v>
      </c>
      <c r="B123" s="116"/>
      <c r="C123" s="116"/>
      <c r="D123" s="116"/>
      <c r="E123" s="117"/>
      <c r="F123" s="57"/>
      <c r="G123" s="57"/>
      <c r="H123" s="57"/>
      <c r="I123" s="57"/>
      <c r="J123" s="57"/>
      <c r="K123" s="57"/>
      <c r="L123" s="57"/>
      <c r="M123" s="57"/>
      <c r="N123" s="57"/>
      <c r="O123" s="57"/>
    </row>
    <row r="124" spans="1:15" s="8" customFormat="1" ht="13.5" customHeight="1" x14ac:dyDescent="0.2">
      <c r="A124" s="104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</row>
    <row r="125" spans="1:15" ht="14.2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46.5" customHeight="1" x14ac:dyDescent="0.3">
      <c r="A126" s="75" t="s">
        <v>3</v>
      </c>
      <c r="B126" s="79" t="s">
        <v>13</v>
      </c>
      <c r="C126" s="9" t="s">
        <v>92</v>
      </c>
      <c r="D126" s="79" t="s">
        <v>94</v>
      </c>
      <c r="E126" s="9" t="s">
        <v>93</v>
      </c>
      <c r="F126" s="10"/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14.25" customHeight="1" x14ac:dyDescent="0.3">
      <c r="A127" s="11" t="s">
        <v>20</v>
      </c>
      <c r="B127" s="12">
        <f>+SUM(C127:E127)</f>
        <v>137</v>
      </c>
      <c r="C127" s="13">
        <v>56</v>
      </c>
      <c r="D127" s="13">
        <v>38</v>
      </c>
      <c r="E127" s="13">
        <v>43</v>
      </c>
      <c r="F127" s="14"/>
      <c r="G127" s="6"/>
      <c r="H127" s="6"/>
      <c r="I127" s="6"/>
      <c r="J127" s="6"/>
      <c r="K127" s="6"/>
      <c r="L127" s="6"/>
      <c r="M127" s="6"/>
      <c r="N127" s="6"/>
      <c r="O127" s="6"/>
    </row>
    <row r="128" spans="1:15" ht="15" customHeight="1" x14ac:dyDescent="0.3">
      <c r="A128" s="15" t="s">
        <v>21</v>
      </c>
      <c r="B128" s="12">
        <f>+SUM(C128:E128)</f>
        <v>132</v>
      </c>
      <c r="C128" s="16">
        <v>56</v>
      </c>
      <c r="D128" s="16">
        <v>29</v>
      </c>
      <c r="E128" s="16">
        <v>47</v>
      </c>
      <c r="F128" s="14"/>
      <c r="G128" s="6"/>
      <c r="H128" s="6"/>
      <c r="I128" s="6"/>
      <c r="J128" s="6"/>
      <c r="K128" s="6"/>
      <c r="L128" s="6"/>
      <c r="M128" s="6"/>
      <c r="N128" s="6"/>
      <c r="O128" s="6"/>
    </row>
    <row r="129" spans="1:15" ht="15" customHeight="1" x14ac:dyDescent="0.3">
      <c r="A129" s="11" t="s">
        <v>22</v>
      </c>
      <c r="B129" s="12"/>
      <c r="C129" s="13"/>
      <c r="D129" s="13"/>
      <c r="E129" s="13"/>
      <c r="F129" s="14"/>
      <c r="G129" s="6"/>
      <c r="H129" s="6"/>
      <c r="I129" s="6"/>
      <c r="J129" s="6"/>
      <c r="K129" s="6"/>
      <c r="L129" s="6"/>
      <c r="M129" s="6"/>
      <c r="N129" s="6"/>
      <c r="O129" s="6"/>
    </row>
    <row r="130" spans="1:15" ht="15" customHeight="1" x14ac:dyDescent="0.3">
      <c r="A130" s="15" t="s">
        <v>23</v>
      </c>
      <c r="B130" s="12"/>
      <c r="C130" s="13"/>
      <c r="D130" s="13"/>
      <c r="E130" s="13"/>
      <c r="F130" s="14"/>
      <c r="G130" s="6"/>
      <c r="H130" s="6"/>
      <c r="I130" s="6"/>
      <c r="J130" s="6"/>
      <c r="K130" s="6"/>
      <c r="L130" s="6"/>
      <c r="M130" s="6"/>
      <c r="N130" s="6"/>
      <c r="O130" s="6"/>
    </row>
    <row r="131" spans="1:15" ht="15" customHeight="1" x14ac:dyDescent="0.3">
      <c r="A131" s="15" t="s">
        <v>24</v>
      </c>
      <c r="B131" s="12"/>
      <c r="C131" s="13"/>
      <c r="D131" s="13"/>
      <c r="E131" s="13"/>
      <c r="F131" s="14"/>
      <c r="G131" s="6"/>
      <c r="H131" s="6"/>
      <c r="I131" s="6"/>
      <c r="J131" s="6"/>
      <c r="K131" s="6"/>
      <c r="L131" s="6"/>
      <c r="M131" s="6"/>
      <c r="N131" s="6"/>
      <c r="O131" s="6"/>
    </row>
    <row r="132" spans="1:15" ht="15" customHeight="1" x14ac:dyDescent="0.3">
      <c r="A132" s="15" t="s">
        <v>25</v>
      </c>
      <c r="B132" s="12"/>
      <c r="C132" s="13"/>
      <c r="D132" s="13"/>
      <c r="E132" s="13"/>
      <c r="F132" s="14"/>
      <c r="G132" s="6"/>
      <c r="H132" s="6"/>
      <c r="I132" s="6"/>
      <c r="J132" s="6"/>
      <c r="K132" s="6"/>
      <c r="L132" s="6"/>
      <c r="M132" s="6"/>
      <c r="N132" s="6"/>
      <c r="O132" s="6"/>
    </row>
    <row r="133" spans="1:15" ht="15" customHeight="1" x14ac:dyDescent="0.3">
      <c r="A133" s="15" t="s">
        <v>26</v>
      </c>
      <c r="B133" s="12"/>
      <c r="C133" s="13"/>
      <c r="D133" s="13"/>
      <c r="E133" s="13"/>
      <c r="F133" s="14"/>
      <c r="G133" s="6"/>
      <c r="H133" s="6"/>
      <c r="I133" s="6"/>
      <c r="J133" s="6"/>
      <c r="K133" s="6"/>
      <c r="L133" s="6"/>
      <c r="M133" s="6"/>
      <c r="N133" s="6"/>
      <c r="O133" s="6"/>
    </row>
    <row r="134" spans="1:15" ht="15" customHeight="1" x14ac:dyDescent="0.3">
      <c r="A134" s="15" t="s">
        <v>27</v>
      </c>
      <c r="B134" s="12"/>
      <c r="C134" s="13"/>
      <c r="D134" s="13"/>
      <c r="E134" s="13"/>
      <c r="F134" s="14"/>
      <c r="G134" s="6"/>
      <c r="H134" s="6"/>
      <c r="I134" s="6"/>
      <c r="J134" s="6"/>
      <c r="K134" s="6"/>
      <c r="L134" s="6"/>
      <c r="M134" s="6"/>
      <c r="N134" s="6"/>
      <c r="O134" s="6"/>
    </row>
    <row r="135" spans="1:15" ht="15" customHeight="1" x14ac:dyDescent="0.3">
      <c r="A135" s="15" t="s">
        <v>28</v>
      </c>
      <c r="B135" s="12"/>
      <c r="C135" s="13"/>
      <c r="D135" s="13"/>
      <c r="E135" s="13"/>
      <c r="F135" s="14"/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14.25" customHeight="1" x14ac:dyDescent="0.3">
      <c r="A136" s="15" t="s">
        <v>29</v>
      </c>
      <c r="B136" s="12"/>
      <c r="C136" s="13"/>
      <c r="D136" s="13"/>
      <c r="E136" s="13"/>
      <c r="F136" s="14"/>
      <c r="G136" s="6"/>
      <c r="H136" s="6"/>
      <c r="I136" s="6"/>
      <c r="J136" s="6"/>
      <c r="K136" s="6"/>
      <c r="L136" s="6"/>
      <c r="M136" s="6"/>
      <c r="N136" s="6"/>
      <c r="O136" s="6"/>
    </row>
    <row r="137" spans="1:15" ht="15" customHeight="1" x14ac:dyDescent="0.3">
      <c r="A137" s="15" t="s">
        <v>30</v>
      </c>
      <c r="B137" s="12"/>
      <c r="C137" s="16"/>
      <c r="D137" s="16"/>
      <c r="E137" s="16"/>
      <c r="F137" s="14"/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15" customHeight="1" x14ac:dyDescent="0.3">
      <c r="A138" s="17" t="s">
        <v>31</v>
      </c>
      <c r="B138" s="18"/>
      <c r="C138" s="19"/>
      <c r="D138" s="19"/>
      <c r="E138" s="19"/>
      <c r="F138" s="14"/>
      <c r="G138" s="6"/>
      <c r="H138" s="6"/>
      <c r="I138" s="6"/>
      <c r="J138" s="6"/>
      <c r="K138" s="6"/>
      <c r="L138" s="6"/>
      <c r="M138" s="6"/>
      <c r="N138" s="6"/>
      <c r="O138" s="6"/>
    </row>
    <row r="139" spans="1:15" ht="19.5" customHeight="1" x14ac:dyDescent="0.3">
      <c r="A139" s="91" t="s">
        <v>13</v>
      </c>
      <c r="B139" s="92">
        <f>SUM(C139:E139)</f>
        <v>269</v>
      </c>
      <c r="C139" s="91">
        <f>SUM(C127:C138)</f>
        <v>112</v>
      </c>
      <c r="D139" s="91">
        <f>SUM(D127:D138)</f>
        <v>67</v>
      </c>
      <c r="E139" s="91">
        <f>SUM(E127:E138)</f>
        <v>90</v>
      </c>
      <c r="F139" s="10"/>
      <c r="G139" s="6"/>
      <c r="H139" s="6"/>
      <c r="I139" s="6"/>
      <c r="J139" s="6"/>
      <c r="K139" s="6"/>
      <c r="L139" s="6"/>
      <c r="M139" s="6"/>
      <c r="N139" s="6"/>
      <c r="O139" s="6"/>
    </row>
    <row r="140" spans="1:15" ht="18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 ht="21.75" customHeight="1" thickBot="1" x14ac:dyDescent="0.25">
      <c r="A141" s="115" t="s">
        <v>102</v>
      </c>
      <c r="B141" s="116"/>
      <c r="C141" s="116"/>
      <c r="D141" s="116"/>
      <c r="E141" s="117"/>
      <c r="F141" s="115"/>
      <c r="G141" s="116"/>
      <c r="H141" s="117"/>
      <c r="I141" s="57"/>
      <c r="J141" s="57"/>
      <c r="K141" s="57"/>
      <c r="L141" s="57"/>
      <c r="M141" s="57"/>
      <c r="N141" s="57"/>
      <c r="O141" s="57"/>
    </row>
    <row r="142" spans="1:15" ht="14.25" customHeight="1" x14ac:dyDescent="0.25">
      <c r="A142" s="22"/>
      <c r="B142" s="20"/>
      <c r="C142" s="20"/>
      <c r="D142" s="21"/>
      <c r="E142" s="21"/>
      <c r="F142" s="21"/>
      <c r="G142" s="21"/>
      <c r="H142" s="23"/>
      <c r="I142" s="21"/>
      <c r="J142" s="21"/>
      <c r="K142" s="21"/>
      <c r="L142" s="21"/>
      <c r="M142" s="21"/>
      <c r="N142" s="21"/>
      <c r="O142" s="21"/>
    </row>
    <row r="143" spans="1:15" ht="15" customHeight="1" x14ac:dyDescent="0.2">
      <c r="A143" s="109" t="s">
        <v>12</v>
      </c>
      <c r="B143" s="110" t="s">
        <v>13</v>
      </c>
      <c r="C143" s="111" t="s">
        <v>96</v>
      </c>
      <c r="D143" s="111"/>
      <c r="E143" s="111"/>
      <c r="F143" s="111"/>
      <c r="G143" s="111"/>
      <c r="H143" s="111"/>
      <c r="I143" s="24"/>
      <c r="J143" s="24"/>
      <c r="K143" s="21"/>
      <c r="L143" s="21"/>
      <c r="M143" s="21"/>
      <c r="N143" s="21"/>
      <c r="O143" s="21"/>
    </row>
    <row r="144" spans="1:15" ht="15" customHeight="1" x14ac:dyDescent="0.2">
      <c r="A144" s="109"/>
      <c r="B144" s="110"/>
      <c r="C144" s="80" t="s">
        <v>14</v>
      </c>
      <c r="D144" s="81" t="s">
        <v>15</v>
      </c>
      <c r="E144" s="80" t="s">
        <v>16</v>
      </c>
      <c r="F144" s="81" t="s">
        <v>17</v>
      </c>
      <c r="G144" s="80" t="s">
        <v>18</v>
      </c>
      <c r="H144" s="82" t="s">
        <v>19</v>
      </c>
      <c r="I144" s="21"/>
      <c r="J144" s="21"/>
      <c r="K144" s="21"/>
      <c r="L144" s="21"/>
      <c r="M144" s="21"/>
      <c r="N144" s="25"/>
    </row>
    <row r="145" spans="1:15" ht="15" customHeight="1" x14ac:dyDescent="0.25">
      <c r="A145" s="11" t="s">
        <v>20</v>
      </c>
      <c r="B145" s="26">
        <f>SUM(C145:H145)</f>
        <v>137</v>
      </c>
      <c r="C145" s="27">
        <v>0</v>
      </c>
      <c r="D145" s="27">
        <v>16</v>
      </c>
      <c r="E145" s="27">
        <v>34</v>
      </c>
      <c r="F145" s="27">
        <v>48</v>
      </c>
      <c r="G145" s="27">
        <v>32</v>
      </c>
      <c r="H145" s="27">
        <v>7</v>
      </c>
      <c r="I145" s="21"/>
      <c r="J145" s="21"/>
      <c r="K145" s="21"/>
      <c r="L145" s="21"/>
      <c r="M145" s="21"/>
      <c r="N145" s="25"/>
    </row>
    <row r="146" spans="1:15" ht="15" customHeight="1" x14ac:dyDescent="0.25">
      <c r="A146" s="15" t="s">
        <v>21</v>
      </c>
      <c r="B146" s="28">
        <v>132</v>
      </c>
      <c r="C146" s="29">
        <v>0</v>
      </c>
      <c r="D146" s="29">
        <v>24</v>
      </c>
      <c r="E146" s="29">
        <v>30</v>
      </c>
      <c r="F146" s="29">
        <v>42</v>
      </c>
      <c r="G146" s="29">
        <v>27</v>
      </c>
      <c r="H146" s="29">
        <v>9</v>
      </c>
      <c r="I146" s="21"/>
      <c r="J146" s="21"/>
      <c r="K146" s="21"/>
      <c r="L146" s="21"/>
      <c r="M146" s="21"/>
      <c r="N146" s="25"/>
    </row>
    <row r="147" spans="1:15" ht="15" customHeight="1" x14ac:dyDescent="0.25">
      <c r="A147" s="15" t="s">
        <v>22</v>
      </c>
      <c r="B147" s="28"/>
      <c r="C147" s="29"/>
      <c r="D147" s="29"/>
      <c r="E147" s="29"/>
      <c r="F147" s="29"/>
      <c r="G147" s="29"/>
      <c r="H147" s="29"/>
      <c r="I147" s="21"/>
      <c r="J147" s="21"/>
      <c r="K147" s="21"/>
      <c r="L147" s="21"/>
      <c r="M147" s="21"/>
      <c r="N147" s="25"/>
    </row>
    <row r="148" spans="1:15" ht="15" customHeight="1" x14ac:dyDescent="0.25">
      <c r="A148" s="15" t="s">
        <v>23</v>
      </c>
      <c r="B148" s="28"/>
      <c r="C148" s="29"/>
      <c r="D148" s="29"/>
      <c r="E148" s="29"/>
      <c r="F148" s="29"/>
      <c r="G148" s="29"/>
      <c r="H148" s="29"/>
      <c r="I148" s="21"/>
      <c r="J148" s="21"/>
      <c r="K148" s="21"/>
      <c r="L148" s="21"/>
      <c r="M148" s="21"/>
      <c r="N148" s="25"/>
    </row>
    <row r="149" spans="1:15" ht="15" customHeight="1" x14ac:dyDescent="0.25">
      <c r="A149" s="15" t="s">
        <v>24</v>
      </c>
      <c r="B149" s="28"/>
      <c r="C149" s="29"/>
      <c r="D149" s="29"/>
      <c r="E149" s="29"/>
      <c r="F149" s="29"/>
      <c r="G149" s="29"/>
      <c r="H149" s="29"/>
      <c r="I149" s="21"/>
      <c r="J149" s="21"/>
      <c r="K149" s="21"/>
      <c r="L149" s="21"/>
      <c r="M149" s="21"/>
      <c r="N149" s="25"/>
    </row>
    <row r="150" spans="1:15" ht="15" customHeight="1" x14ac:dyDescent="0.25">
      <c r="A150" s="15" t="s">
        <v>25</v>
      </c>
      <c r="B150" s="28"/>
      <c r="C150" s="29"/>
      <c r="D150" s="29"/>
      <c r="E150" s="29"/>
      <c r="F150" s="29"/>
      <c r="G150" s="29"/>
      <c r="H150" s="29"/>
      <c r="I150" s="21"/>
      <c r="J150" s="21"/>
      <c r="K150" s="21"/>
      <c r="L150" s="21"/>
      <c r="M150" s="21"/>
      <c r="N150" s="25"/>
    </row>
    <row r="151" spans="1:15" ht="15" customHeight="1" x14ac:dyDescent="0.25">
      <c r="A151" s="15" t="s">
        <v>26</v>
      </c>
      <c r="B151" s="28"/>
      <c r="C151" s="29"/>
      <c r="D151" s="29"/>
      <c r="E151" s="29"/>
      <c r="F151" s="29"/>
      <c r="G151" s="29"/>
      <c r="H151" s="29"/>
      <c r="I151" s="21"/>
      <c r="J151" s="21"/>
      <c r="K151" s="21"/>
      <c r="L151" s="21"/>
      <c r="M151" s="21"/>
      <c r="N151" s="25"/>
    </row>
    <row r="152" spans="1:15" ht="15" customHeight="1" x14ac:dyDescent="0.25">
      <c r="A152" s="15" t="s">
        <v>27</v>
      </c>
      <c r="B152" s="28"/>
      <c r="C152" s="29"/>
      <c r="D152" s="29"/>
      <c r="E152" s="29"/>
      <c r="F152" s="29"/>
      <c r="G152" s="29"/>
      <c r="H152" s="29"/>
      <c r="I152" s="21"/>
      <c r="J152" s="21"/>
      <c r="K152" s="21"/>
      <c r="L152" s="21"/>
      <c r="M152" s="21"/>
      <c r="N152" s="25"/>
    </row>
    <row r="153" spans="1:15" ht="15" customHeight="1" x14ac:dyDescent="0.25">
      <c r="A153" s="15" t="s">
        <v>28</v>
      </c>
      <c r="B153" s="28"/>
      <c r="C153" s="29"/>
      <c r="D153" s="29"/>
      <c r="E153" s="29"/>
      <c r="F153" s="29"/>
      <c r="G153" s="29"/>
      <c r="H153" s="29"/>
      <c r="I153" s="21"/>
      <c r="J153" s="21"/>
      <c r="K153" s="21"/>
      <c r="L153" s="21"/>
      <c r="M153" s="21"/>
      <c r="N153" s="25"/>
    </row>
    <row r="154" spans="1:15" ht="15" customHeight="1" x14ac:dyDescent="0.25">
      <c r="A154" s="15" t="s">
        <v>29</v>
      </c>
      <c r="B154" s="28"/>
      <c r="C154" s="29"/>
      <c r="D154" s="29"/>
      <c r="E154" s="29"/>
      <c r="F154" s="29"/>
      <c r="G154" s="29"/>
      <c r="H154" s="29"/>
      <c r="I154" s="21"/>
      <c r="J154" s="21"/>
      <c r="K154" s="21"/>
      <c r="L154" s="21"/>
      <c r="M154" s="21"/>
      <c r="N154" s="25"/>
    </row>
    <row r="155" spans="1:15" ht="15" customHeight="1" x14ac:dyDescent="0.25">
      <c r="A155" s="15" t="s">
        <v>30</v>
      </c>
      <c r="B155" s="28"/>
      <c r="C155" s="29"/>
      <c r="D155" s="29"/>
      <c r="E155" s="29"/>
      <c r="F155" s="29"/>
      <c r="G155" s="29"/>
      <c r="H155" s="29"/>
      <c r="I155" s="21"/>
      <c r="J155" s="21"/>
      <c r="K155" s="21"/>
      <c r="L155" s="21"/>
      <c r="M155" s="21"/>
      <c r="N155" s="25"/>
    </row>
    <row r="156" spans="1:15" ht="15" customHeight="1" x14ac:dyDescent="0.25">
      <c r="A156" s="17" t="s">
        <v>31</v>
      </c>
      <c r="B156" s="30"/>
      <c r="C156" s="31"/>
      <c r="D156" s="31"/>
      <c r="E156" s="31"/>
      <c r="F156" s="31"/>
      <c r="G156" s="31"/>
      <c r="H156" s="31"/>
      <c r="I156" s="21"/>
      <c r="J156" s="21"/>
      <c r="K156" s="21"/>
      <c r="L156" s="21"/>
      <c r="M156" s="21"/>
      <c r="N156" s="25"/>
    </row>
    <row r="157" spans="1:15" ht="15" customHeight="1" x14ac:dyDescent="0.2">
      <c r="A157" s="94" t="s">
        <v>13</v>
      </c>
      <c r="B157" s="93">
        <f>SUM(C157:H157)</f>
        <v>269</v>
      </c>
      <c r="C157" s="94">
        <f t="shared" ref="C157:H157" si="0">SUM(C145:C156)</f>
        <v>0</v>
      </c>
      <c r="D157" s="94">
        <f>SUM(D145:D156)</f>
        <v>40</v>
      </c>
      <c r="E157" s="94">
        <f t="shared" si="0"/>
        <v>64</v>
      </c>
      <c r="F157" s="94">
        <f>SUM(F145:F156)</f>
        <v>90</v>
      </c>
      <c r="G157" s="94">
        <f t="shared" si="0"/>
        <v>59</v>
      </c>
      <c r="H157" s="94">
        <f t="shared" si="0"/>
        <v>16</v>
      </c>
      <c r="I157" s="21"/>
      <c r="J157" s="21"/>
      <c r="K157" s="21"/>
      <c r="L157" s="21"/>
      <c r="M157" s="21"/>
      <c r="N157" s="25"/>
    </row>
    <row r="158" spans="1:15" ht="15" customHeight="1" thickBot="1" x14ac:dyDescent="0.25">
      <c r="A158" s="95" t="s">
        <v>32</v>
      </c>
      <c r="B158" s="96">
        <f>SUM(C158:H158)</f>
        <v>1.0000000000000002</v>
      </c>
      <c r="C158" s="96">
        <f t="shared" ref="C158:H158" si="1">IF($B$157=0,"",C157/$B$157)</f>
        <v>0</v>
      </c>
      <c r="D158" s="96">
        <f t="shared" si="1"/>
        <v>0.14869888475836432</v>
      </c>
      <c r="E158" s="96">
        <f t="shared" si="1"/>
        <v>0.23791821561338289</v>
      </c>
      <c r="F158" s="96">
        <f t="shared" si="1"/>
        <v>0.33457249070631973</v>
      </c>
      <c r="G158" s="96">
        <f t="shared" si="1"/>
        <v>0.21933085501858737</v>
      </c>
      <c r="H158" s="96">
        <f t="shared" si="1"/>
        <v>5.9479553903345722E-2</v>
      </c>
      <c r="I158" s="21"/>
      <c r="J158" s="21"/>
    </row>
    <row r="159" spans="1:15" ht="15" customHeight="1" x14ac:dyDescent="0.2">
      <c r="A159" s="20"/>
      <c r="B159" s="20"/>
      <c r="C159" s="20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</row>
    <row r="160" spans="1:15" ht="15.75" x14ac:dyDescent="0.2">
      <c r="A160" s="2" t="s">
        <v>80</v>
      </c>
      <c r="B160" s="20"/>
      <c r="C160" s="20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</row>
    <row r="161" spans="1:15" ht="15.75" x14ac:dyDescent="0.2">
      <c r="A161" s="32" t="s">
        <v>54</v>
      </c>
      <c r="B161" s="20"/>
      <c r="C161" s="20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</row>
    <row r="162" spans="1:15" ht="21.75" customHeight="1" thickBot="1" x14ac:dyDescent="0.25">
      <c r="A162" s="155" t="s">
        <v>103</v>
      </c>
      <c r="B162" s="155"/>
      <c r="C162" s="155"/>
      <c r="D162" s="155"/>
      <c r="E162" s="108"/>
      <c r="F162" s="33"/>
    </row>
    <row r="163" spans="1:15" ht="15" customHeight="1" x14ac:dyDescent="0.2">
      <c r="A163" s="34"/>
      <c r="B163" s="20"/>
      <c r="C163" s="20"/>
      <c r="D163" s="21"/>
      <c r="E163" s="21"/>
      <c r="F163" s="21"/>
      <c r="G163" s="21"/>
      <c r="H163" s="21"/>
      <c r="I163" s="21"/>
    </row>
    <row r="164" spans="1:15" ht="15" customHeight="1" x14ac:dyDescent="0.2">
      <c r="A164" s="109" t="s">
        <v>10</v>
      </c>
      <c r="B164" s="110" t="s">
        <v>13</v>
      </c>
      <c r="C164" s="111" t="s">
        <v>33</v>
      </c>
      <c r="D164" s="111"/>
      <c r="E164" s="35"/>
      <c r="F164" s="35"/>
      <c r="G164" s="35"/>
      <c r="H164" s="35"/>
    </row>
    <row r="165" spans="1:15" ht="15" customHeight="1" x14ac:dyDescent="0.2">
      <c r="A165" s="109"/>
      <c r="B165" s="110"/>
      <c r="C165" s="83" t="s">
        <v>38</v>
      </c>
      <c r="D165" s="84" t="s">
        <v>39</v>
      </c>
      <c r="E165" s="36"/>
      <c r="F165" s="36"/>
      <c r="G165" s="36"/>
      <c r="H165" s="36"/>
    </row>
    <row r="166" spans="1:15" ht="15" customHeight="1" x14ac:dyDescent="0.25">
      <c r="A166" s="37" t="s">
        <v>20</v>
      </c>
      <c r="B166" s="38">
        <f>SUM(C166:D166)</f>
        <v>137</v>
      </c>
      <c r="C166" s="27">
        <v>9</v>
      </c>
      <c r="D166" s="27">
        <v>128</v>
      </c>
      <c r="E166" s="36"/>
      <c r="F166" s="36"/>
      <c r="G166" s="36"/>
      <c r="H166" s="36"/>
    </row>
    <row r="167" spans="1:15" ht="15" customHeight="1" x14ac:dyDescent="0.25">
      <c r="A167" s="39" t="s">
        <v>21</v>
      </c>
      <c r="B167" s="40">
        <v>132</v>
      </c>
      <c r="C167" s="29">
        <v>4</v>
      </c>
      <c r="D167" s="29">
        <v>128</v>
      </c>
      <c r="E167" s="36"/>
      <c r="F167" s="36"/>
      <c r="G167" s="36"/>
      <c r="H167" s="36"/>
    </row>
    <row r="168" spans="1:15" ht="15" customHeight="1" x14ac:dyDescent="0.25">
      <c r="A168" s="39" t="s">
        <v>22</v>
      </c>
      <c r="B168" s="40"/>
      <c r="C168" s="29"/>
      <c r="D168" s="29"/>
      <c r="E168" s="36"/>
      <c r="F168" s="36"/>
      <c r="G168" s="36"/>
      <c r="H168" s="36"/>
    </row>
    <row r="169" spans="1:15" ht="15" customHeight="1" x14ac:dyDescent="0.25">
      <c r="A169" s="39" t="s">
        <v>23</v>
      </c>
      <c r="B169" s="40"/>
      <c r="C169" s="29"/>
      <c r="D169" s="29"/>
      <c r="E169" s="36"/>
      <c r="F169" s="36"/>
      <c r="G169" s="36"/>
      <c r="H169" s="36"/>
    </row>
    <row r="170" spans="1:15" ht="15" customHeight="1" x14ac:dyDescent="0.25">
      <c r="A170" s="39" t="s">
        <v>24</v>
      </c>
      <c r="B170" s="40"/>
      <c r="C170" s="29"/>
      <c r="D170" s="29"/>
      <c r="E170" s="36"/>
      <c r="F170" s="36"/>
      <c r="G170" s="36"/>
      <c r="H170" s="36"/>
    </row>
    <row r="171" spans="1:15" ht="15" customHeight="1" x14ac:dyDescent="0.25">
      <c r="A171" s="39" t="s">
        <v>25</v>
      </c>
      <c r="B171" s="40"/>
      <c r="C171" s="29"/>
      <c r="D171" s="29"/>
      <c r="E171" s="36"/>
      <c r="F171" s="36"/>
      <c r="G171" s="36"/>
      <c r="H171" s="36"/>
    </row>
    <row r="172" spans="1:15" ht="15" customHeight="1" x14ac:dyDescent="0.25">
      <c r="A172" s="39" t="s">
        <v>26</v>
      </c>
      <c r="B172" s="40"/>
      <c r="C172" s="29"/>
      <c r="D172" s="29"/>
      <c r="E172" s="36"/>
      <c r="F172" s="36"/>
    </row>
    <row r="173" spans="1:15" ht="15" customHeight="1" x14ac:dyDescent="0.25">
      <c r="A173" s="39" t="s">
        <v>27</v>
      </c>
      <c r="B173" s="40"/>
      <c r="C173" s="29"/>
      <c r="D173" s="29"/>
      <c r="E173" s="36"/>
      <c r="F173" s="36"/>
    </row>
    <row r="174" spans="1:15" ht="15" customHeight="1" x14ac:dyDescent="0.25">
      <c r="A174" s="39" t="s">
        <v>28</v>
      </c>
      <c r="B174" s="40"/>
      <c r="C174" s="29"/>
      <c r="D174" s="29"/>
      <c r="E174" s="36"/>
      <c r="F174" s="36"/>
    </row>
    <row r="175" spans="1:15" ht="15" customHeight="1" x14ac:dyDescent="0.25">
      <c r="A175" s="39" t="s">
        <v>29</v>
      </c>
      <c r="B175" s="40"/>
      <c r="C175" s="29"/>
      <c r="D175" s="29"/>
      <c r="E175" s="36"/>
      <c r="F175" s="36"/>
    </row>
    <row r="176" spans="1:15" ht="15" customHeight="1" x14ac:dyDescent="0.25">
      <c r="A176" s="39" t="s">
        <v>30</v>
      </c>
      <c r="B176" s="40"/>
      <c r="C176" s="29"/>
      <c r="D176" s="29"/>
      <c r="E176" s="36"/>
      <c r="F176" s="36"/>
    </row>
    <row r="177" spans="1:15" ht="15" customHeight="1" x14ac:dyDescent="0.25">
      <c r="A177" s="41" t="s">
        <v>31</v>
      </c>
      <c r="B177" s="42"/>
      <c r="C177" s="43"/>
      <c r="D177" s="43"/>
      <c r="E177" s="36"/>
      <c r="F177" s="36"/>
    </row>
    <row r="178" spans="1:15" ht="15" customHeight="1" x14ac:dyDescent="0.25">
      <c r="A178" s="97" t="s">
        <v>13</v>
      </c>
      <c r="B178" s="98">
        <f>SUM(B166:B177)</f>
        <v>269</v>
      </c>
      <c r="C178" s="99">
        <f>SUM(C166:C177)</f>
        <v>13</v>
      </c>
      <c r="D178" s="99">
        <f>SUM(D166:D177)</f>
        <v>256</v>
      </c>
    </row>
    <row r="179" spans="1:15" ht="15" customHeight="1" thickBot="1" x14ac:dyDescent="0.3">
      <c r="A179" s="100" t="s">
        <v>32</v>
      </c>
      <c r="B179" s="101">
        <f>SUM(C179:D179)</f>
        <v>1</v>
      </c>
      <c r="C179" s="101">
        <f>IF($B$178=0,"",C178/$B$178)</f>
        <v>4.8327137546468404E-2</v>
      </c>
      <c r="D179" s="101">
        <f>IF($B$178=0,"",D178/$B$178)</f>
        <v>0.95167286245353155</v>
      </c>
    </row>
    <row r="180" spans="1:15" ht="12.75" x14ac:dyDescent="0.2"/>
    <row r="181" spans="1:15" ht="21.75" customHeight="1" x14ac:dyDescent="0.2">
      <c r="A181" s="134" t="s">
        <v>104</v>
      </c>
      <c r="B181" s="134"/>
      <c r="C181" s="134"/>
      <c r="D181" s="134"/>
      <c r="E181" s="134"/>
      <c r="F181" s="105"/>
      <c r="G181" s="105"/>
      <c r="H181" s="105"/>
      <c r="I181" s="105"/>
      <c r="J181" s="105"/>
      <c r="K181" s="105"/>
      <c r="L181" s="105"/>
      <c r="M181" s="105"/>
      <c r="N181" s="105"/>
      <c r="O181" s="105"/>
    </row>
    <row r="182" spans="1:15" ht="21.75" customHeight="1" thickBot="1" x14ac:dyDescent="0.25">
      <c r="A182" s="123"/>
      <c r="B182" s="123"/>
      <c r="C182" s="123"/>
      <c r="D182" s="123"/>
      <c r="E182" s="123"/>
      <c r="F182" s="105"/>
      <c r="G182" s="105"/>
      <c r="H182" s="105"/>
      <c r="I182" s="105"/>
      <c r="J182" s="105"/>
      <c r="K182" s="105"/>
      <c r="L182" s="105"/>
      <c r="M182" s="105"/>
      <c r="N182" s="105"/>
      <c r="O182" s="105"/>
    </row>
    <row r="183" spans="1:15" ht="15" customHeight="1" x14ac:dyDescent="0.2">
      <c r="A183" s="106"/>
      <c r="B183" s="106"/>
      <c r="C183" s="106"/>
      <c r="D183" s="106"/>
      <c r="E183" s="106"/>
      <c r="F183" s="36"/>
      <c r="G183" s="36"/>
      <c r="H183" s="36"/>
      <c r="I183" s="36"/>
    </row>
    <row r="184" spans="1:15" ht="15" customHeight="1" x14ac:dyDescent="0.2">
      <c r="A184" s="109" t="s">
        <v>10</v>
      </c>
      <c r="B184" s="110" t="s">
        <v>13</v>
      </c>
      <c r="C184" s="111" t="s">
        <v>97</v>
      </c>
      <c r="D184" s="111"/>
      <c r="E184" s="111"/>
      <c r="F184" s="36"/>
      <c r="G184" s="36"/>
      <c r="H184" s="36"/>
      <c r="I184" s="36"/>
    </row>
    <row r="185" spans="1:15" ht="15" customHeight="1" x14ac:dyDescent="0.2">
      <c r="A185" s="109"/>
      <c r="B185" s="110"/>
      <c r="C185" s="80" t="s">
        <v>58</v>
      </c>
      <c r="D185" s="81" t="s">
        <v>46</v>
      </c>
      <c r="E185" s="80" t="s">
        <v>59</v>
      </c>
    </row>
    <row r="186" spans="1:15" ht="15" customHeight="1" x14ac:dyDescent="0.25">
      <c r="A186" s="37" t="s">
        <v>20</v>
      </c>
      <c r="B186" s="38">
        <f>SUM(C186:E186)</f>
        <v>137</v>
      </c>
      <c r="C186" s="27">
        <v>71</v>
      </c>
      <c r="D186" s="27">
        <v>66</v>
      </c>
      <c r="E186" s="27">
        <v>0</v>
      </c>
    </row>
    <row r="187" spans="1:15" ht="15" customHeight="1" x14ac:dyDescent="0.25">
      <c r="A187" s="39" t="s">
        <v>21</v>
      </c>
      <c r="B187" s="40">
        <v>132</v>
      </c>
      <c r="C187" s="29">
        <v>63</v>
      </c>
      <c r="D187" s="29">
        <v>69</v>
      </c>
      <c r="E187" s="29">
        <v>0</v>
      </c>
    </row>
    <row r="188" spans="1:15" ht="15" customHeight="1" x14ac:dyDescent="0.25">
      <c r="A188" s="39" t="s">
        <v>22</v>
      </c>
      <c r="B188" s="40"/>
      <c r="C188" s="29"/>
      <c r="D188" s="29"/>
      <c r="E188" s="29"/>
    </row>
    <row r="189" spans="1:15" ht="15" customHeight="1" x14ac:dyDescent="0.25">
      <c r="A189" s="39" t="s">
        <v>23</v>
      </c>
      <c r="B189" s="40"/>
      <c r="C189" s="29"/>
      <c r="D189" s="29"/>
      <c r="E189" s="29"/>
    </row>
    <row r="190" spans="1:15" ht="15" customHeight="1" x14ac:dyDescent="0.25">
      <c r="A190" s="39" t="s">
        <v>24</v>
      </c>
      <c r="B190" s="40"/>
      <c r="C190" s="29"/>
      <c r="D190" s="29"/>
      <c r="E190" s="29"/>
    </row>
    <row r="191" spans="1:15" ht="15" customHeight="1" x14ac:dyDescent="0.25">
      <c r="A191" s="39" t="s">
        <v>25</v>
      </c>
      <c r="B191" s="40"/>
      <c r="C191" s="29"/>
      <c r="D191" s="29"/>
      <c r="E191" s="29"/>
    </row>
    <row r="192" spans="1:15" ht="15" customHeight="1" x14ac:dyDescent="0.25">
      <c r="A192" s="39" t="s">
        <v>26</v>
      </c>
      <c r="B192" s="40"/>
      <c r="C192" s="29"/>
      <c r="D192" s="29"/>
      <c r="E192" s="29"/>
    </row>
    <row r="193" spans="1:5" ht="15" customHeight="1" x14ac:dyDescent="0.25">
      <c r="A193" s="39" t="s">
        <v>27</v>
      </c>
      <c r="B193" s="40"/>
      <c r="C193" s="29"/>
      <c r="D193" s="29"/>
      <c r="E193" s="29"/>
    </row>
    <row r="194" spans="1:5" ht="15" customHeight="1" x14ac:dyDescent="0.25">
      <c r="A194" s="39" t="s">
        <v>28</v>
      </c>
      <c r="B194" s="40"/>
      <c r="C194" s="29"/>
      <c r="D194" s="29"/>
      <c r="E194" s="29"/>
    </row>
    <row r="195" spans="1:5" ht="15" customHeight="1" x14ac:dyDescent="0.25">
      <c r="A195" s="39" t="s">
        <v>29</v>
      </c>
      <c r="B195" s="40"/>
      <c r="C195" s="29"/>
      <c r="D195" s="29"/>
      <c r="E195" s="29"/>
    </row>
    <row r="196" spans="1:5" ht="15" customHeight="1" x14ac:dyDescent="0.25">
      <c r="A196" s="39" t="s">
        <v>30</v>
      </c>
      <c r="B196" s="40"/>
      <c r="C196" s="29"/>
      <c r="D196" s="29"/>
      <c r="E196" s="29"/>
    </row>
    <row r="197" spans="1:5" ht="15" customHeight="1" x14ac:dyDescent="0.25">
      <c r="A197" s="45" t="s">
        <v>31</v>
      </c>
      <c r="B197" s="46"/>
      <c r="C197" s="31"/>
      <c r="D197" s="31"/>
      <c r="E197" s="31"/>
    </row>
    <row r="198" spans="1:5" ht="15" customHeight="1" x14ac:dyDescent="0.25">
      <c r="A198" s="94" t="s">
        <v>13</v>
      </c>
      <c r="B198" s="98">
        <f>SUM(B186:B197)</f>
        <v>269</v>
      </c>
      <c r="C198" s="98">
        <f>SUM(C186:C197)</f>
        <v>134</v>
      </c>
      <c r="D198" s="98">
        <f>SUM(D186:D197)</f>
        <v>135</v>
      </c>
      <c r="E198" s="98">
        <f>SUM(E186:E197)</f>
        <v>0</v>
      </c>
    </row>
    <row r="199" spans="1:5" ht="15" customHeight="1" thickBot="1" x14ac:dyDescent="0.3">
      <c r="A199" s="95" t="s">
        <v>32</v>
      </c>
      <c r="B199" s="101">
        <f>SUM(C199:E199)</f>
        <v>1</v>
      </c>
      <c r="C199" s="101">
        <f>IF($B$198=0,"",C198/$B$198)</f>
        <v>0.49814126394052044</v>
      </c>
      <c r="D199" s="101">
        <f>IF($B$198=0,"",D198/$B$198)</f>
        <v>0.5018587360594795</v>
      </c>
      <c r="E199" s="101">
        <f>IF($B$198=0,"",E198/$B$198)</f>
        <v>0</v>
      </c>
    </row>
    <row r="201" spans="1:5" ht="15.75" customHeight="1" x14ac:dyDescent="0.2"/>
    <row r="202" spans="1:5" ht="15.75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" ht="15.75" hidden="1" customHeight="1" x14ac:dyDescent="0.2"/>
    <row r="210" spans="1:1" ht="15.75" hidden="1" customHeight="1" x14ac:dyDescent="0.2"/>
    <row r="211" spans="1:1" ht="15.75" hidden="1" customHeight="1" x14ac:dyDescent="0.2"/>
    <row r="212" spans="1:1" ht="15.75" hidden="1" customHeight="1" x14ac:dyDescent="0.2"/>
    <row r="213" spans="1:1" ht="15.75" hidden="1" customHeight="1" x14ac:dyDescent="0.2"/>
    <row r="214" spans="1:1" ht="15.75" hidden="1" customHeight="1" x14ac:dyDescent="0.2"/>
    <row r="215" spans="1:1" ht="15.75" hidden="1" customHeight="1" x14ac:dyDescent="0.2"/>
    <row r="216" spans="1:1" ht="12.75" hidden="1" x14ac:dyDescent="0.2"/>
    <row r="217" spans="1:1" ht="12.75" hidden="1" x14ac:dyDescent="0.2"/>
    <row r="218" spans="1:1" ht="12.75" x14ac:dyDescent="0.2">
      <c r="A218" s="2" t="s">
        <v>80</v>
      </c>
    </row>
    <row r="219" spans="1:1" ht="12.75" x14ac:dyDescent="0.2">
      <c r="A219" s="32" t="s">
        <v>54</v>
      </c>
    </row>
    <row r="220" spans="1:1" ht="12.75" x14ac:dyDescent="0.2"/>
    <row r="221" spans="1:1" ht="12.75" x14ac:dyDescent="0.2"/>
    <row r="222" spans="1:1" ht="12.75" x14ac:dyDescent="0.2"/>
    <row r="223" spans="1:1" ht="12.75" x14ac:dyDescent="0.2"/>
    <row r="224" spans="1:1" ht="12.75" x14ac:dyDescent="0.2">
      <c r="A224" s="32"/>
    </row>
    <row r="225" spans="1:15" ht="21.75" customHeight="1" thickBot="1" x14ac:dyDescent="0.25">
      <c r="A225" s="123" t="s">
        <v>105</v>
      </c>
      <c r="B225" s="123"/>
      <c r="C225" s="123"/>
      <c r="D225" s="123"/>
      <c r="E225" s="123"/>
      <c r="F225" s="123"/>
      <c r="G225" s="123"/>
      <c r="H225" s="123"/>
      <c r="I225" s="123"/>
      <c r="J225" s="57"/>
      <c r="K225" s="57"/>
      <c r="L225" s="57"/>
      <c r="M225" s="57"/>
      <c r="N225" s="57"/>
      <c r="O225" s="57"/>
    </row>
    <row r="227" spans="1:15" ht="15" customHeight="1" x14ac:dyDescent="0.2">
      <c r="A227" s="111" t="s">
        <v>89</v>
      </c>
      <c r="B227" s="111"/>
      <c r="C227" s="111"/>
      <c r="D227" s="111"/>
      <c r="E227" s="142"/>
      <c r="F227" s="111" t="s">
        <v>13</v>
      </c>
      <c r="G227" s="111"/>
      <c r="H227" s="138" t="s">
        <v>81</v>
      </c>
      <c r="I227" s="139" t="s">
        <v>32</v>
      </c>
    </row>
    <row r="228" spans="1:15" ht="15" customHeight="1" x14ac:dyDescent="0.2">
      <c r="A228" s="111"/>
      <c r="B228" s="111"/>
      <c r="C228" s="111"/>
      <c r="D228" s="111"/>
      <c r="E228" s="142"/>
      <c r="F228" s="85" t="s">
        <v>90</v>
      </c>
      <c r="G228" s="86" t="s">
        <v>91</v>
      </c>
      <c r="H228" s="138"/>
      <c r="I228" s="139"/>
    </row>
    <row r="229" spans="1:15" ht="15" customHeight="1" x14ac:dyDescent="0.2">
      <c r="A229" s="146" t="s">
        <v>85</v>
      </c>
      <c r="B229" s="127" t="s">
        <v>42</v>
      </c>
      <c r="C229" s="127"/>
      <c r="D229" s="127"/>
      <c r="E229" s="127"/>
      <c r="F229" s="76">
        <v>75</v>
      </c>
      <c r="G229" s="76">
        <v>0</v>
      </c>
      <c r="H229" s="143">
        <f>SUM(F229:G233)</f>
        <v>221</v>
      </c>
      <c r="I229" s="140">
        <f>IF($H$229+$H$234=0,"",H229/($H$229+$H$234))</f>
        <v>0.82156133828996281</v>
      </c>
    </row>
    <row r="230" spans="1:15" ht="15" customHeight="1" x14ac:dyDescent="0.2">
      <c r="A230" s="146"/>
      <c r="B230" s="128" t="s">
        <v>43</v>
      </c>
      <c r="C230" s="128"/>
      <c r="D230" s="128"/>
      <c r="E230" s="128"/>
      <c r="F230" s="16">
        <v>4</v>
      </c>
      <c r="G230" s="16">
        <v>0</v>
      </c>
      <c r="H230" s="143"/>
      <c r="I230" s="140"/>
    </row>
    <row r="231" spans="1:15" ht="15" customHeight="1" x14ac:dyDescent="0.2">
      <c r="A231" s="146"/>
      <c r="B231" s="128" t="s">
        <v>44</v>
      </c>
      <c r="C231" s="128"/>
      <c r="D231" s="128"/>
      <c r="E231" s="128"/>
      <c r="F231" s="16">
        <v>72</v>
      </c>
      <c r="G231" s="16">
        <v>0</v>
      </c>
      <c r="H231" s="143"/>
      <c r="I231" s="140"/>
    </row>
    <row r="232" spans="1:15" ht="15" customHeight="1" x14ac:dyDescent="0.2">
      <c r="A232" s="146"/>
      <c r="B232" s="128" t="s">
        <v>45</v>
      </c>
      <c r="C232" s="128"/>
      <c r="D232" s="128"/>
      <c r="E232" s="128"/>
      <c r="F232" s="16">
        <v>68</v>
      </c>
      <c r="G232" s="16">
        <v>0</v>
      </c>
      <c r="H232" s="143"/>
      <c r="I232" s="140"/>
    </row>
    <row r="233" spans="1:15" ht="15" customHeight="1" thickBot="1" x14ac:dyDescent="0.25">
      <c r="A233" s="147"/>
      <c r="B233" s="129" t="s">
        <v>82</v>
      </c>
      <c r="C233" s="129"/>
      <c r="D233" s="129"/>
      <c r="E233" s="129"/>
      <c r="F233" s="47">
        <v>2</v>
      </c>
      <c r="G233" s="47">
        <v>0</v>
      </c>
      <c r="H233" s="144"/>
      <c r="I233" s="141"/>
    </row>
    <row r="234" spans="1:15" ht="34.5" customHeight="1" thickBot="1" x14ac:dyDescent="0.25">
      <c r="A234" s="48" t="s">
        <v>87</v>
      </c>
      <c r="B234" s="129" t="s">
        <v>83</v>
      </c>
      <c r="C234" s="129"/>
      <c r="D234" s="129"/>
      <c r="E234" s="129"/>
      <c r="F234" s="77">
        <v>28</v>
      </c>
      <c r="G234" s="77">
        <v>20</v>
      </c>
      <c r="H234" s="78">
        <f>SUM(F234:G234)</f>
        <v>48</v>
      </c>
      <c r="I234" s="50">
        <f>IF(H229+H234=0,"",H234/(H229+H234))</f>
        <v>0.17843866171003717</v>
      </c>
    </row>
    <row r="235" spans="1:15" ht="15" customHeight="1" x14ac:dyDescent="0.2">
      <c r="A235" s="148" t="s">
        <v>81</v>
      </c>
      <c r="B235" s="148"/>
      <c r="C235" s="148"/>
      <c r="D235" s="148"/>
      <c r="E235" s="148"/>
      <c r="F235" s="102">
        <f>SUM(F229:F234)</f>
        <v>249</v>
      </c>
      <c r="G235" s="102">
        <f>SUM(G229:G234)</f>
        <v>20</v>
      </c>
      <c r="H235" s="149">
        <f>F235+G235</f>
        <v>269</v>
      </c>
      <c r="I235" s="149"/>
    </row>
    <row r="236" spans="1:15" ht="15" customHeight="1" thickBot="1" x14ac:dyDescent="0.25">
      <c r="A236" s="121" t="s">
        <v>32</v>
      </c>
      <c r="B236" s="121"/>
      <c r="C236" s="121"/>
      <c r="D236" s="121"/>
      <c r="E236" s="121"/>
      <c r="F236" s="103">
        <f>F235/(F235+G235)</f>
        <v>0.92565055762081783</v>
      </c>
      <c r="G236" s="103">
        <f>G235/(F235+G235)</f>
        <v>7.434944237918216E-2</v>
      </c>
      <c r="H236" s="149"/>
      <c r="I236" s="149"/>
    </row>
    <row r="237" spans="1:15" ht="15" customHeight="1" x14ac:dyDescent="0.2">
      <c r="A237" s="51" t="s">
        <v>88</v>
      </c>
      <c r="B237" s="52"/>
      <c r="C237" s="52"/>
      <c r="D237" s="52"/>
      <c r="E237" s="52"/>
      <c r="F237" s="53"/>
      <c r="G237" s="53"/>
      <c r="H237" s="54"/>
      <c r="I237" s="55"/>
    </row>
    <row r="238" spans="1:15" ht="15" customHeight="1" x14ac:dyDescent="0.2">
      <c r="A238" s="56"/>
      <c r="B238" s="145"/>
      <c r="C238" s="145"/>
      <c r="D238" s="145"/>
      <c r="E238" s="145"/>
      <c r="F238" s="53"/>
      <c r="G238" s="53"/>
      <c r="H238" s="54"/>
      <c r="I238" s="55"/>
    </row>
    <row r="239" spans="1:15" ht="15" customHeight="1" x14ac:dyDescent="0.2">
      <c r="A239" s="134" t="s">
        <v>106</v>
      </c>
      <c r="B239" s="134"/>
      <c r="C239" s="134"/>
      <c r="D239" s="134"/>
      <c r="E239" s="134"/>
      <c r="F239" s="134"/>
      <c r="G239" s="53"/>
      <c r="H239" s="54"/>
      <c r="I239" s="55"/>
    </row>
    <row r="240" spans="1:15" ht="15" customHeight="1" thickBot="1" x14ac:dyDescent="0.25">
      <c r="A240" s="123"/>
      <c r="B240" s="123"/>
      <c r="C240" s="123"/>
      <c r="D240" s="123"/>
      <c r="E240" s="123"/>
      <c r="F240" s="123"/>
      <c r="G240" s="53"/>
      <c r="H240" s="54"/>
      <c r="I240" s="55"/>
    </row>
    <row r="241" spans="1:15" ht="15" customHeight="1" x14ac:dyDescent="0.2">
      <c r="G241" s="53"/>
      <c r="H241" s="54"/>
      <c r="I241" s="55"/>
    </row>
    <row r="242" spans="1:15" ht="15" customHeight="1" x14ac:dyDescent="0.2">
      <c r="A242" s="111" t="s">
        <v>34</v>
      </c>
      <c r="B242" s="110" t="s">
        <v>35</v>
      </c>
      <c r="C242" s="110" t="s">
        <v>55</v>
      </c>
      <c r="D242" s="111" t="s">
        <v>84</v>
      </c>
      <c r="E242" s="110" t="s">
        <v>37</v>
      </c>
      <c r="F242" s="111" t="s">
        <v>36</v>
      </c>
      <c r="G242" s="53"/>
      <c r="H242" s="54"/>
      <c r="I242" s="55"/>
    </row>
    <row r="243" spans="1:15" ht="15" customHeight="1" x14ac:dyDescent="0.2">
      <c r="A243" s="111"/>
      <c r="B243" s="110"/>
      <c r="C243" s="110"/>
      <c r="D243" s="111"/>
      <c r="E243" s="110"/>
      <c r="F243" s="111"/>
      <c r="G243" s="53"/>
      <c r="H243" s="54"/>
      <c r="I243" s="55"/>
    </row>
    <row r="244" spans="1:15" ht="15" customHeight="1" x14ac:dyDescent="0.2">
      <c r="A244" s="127" t="s">
        <v>40</v>
      </c>
      <c r="B244" s="126">
        <v>30</v>
      </c>
      <c r="C244" s="126">
        <v>162</v>
      </c>
      <c r="D244" s="126">
        <v>1</v>
      </c>
      <c r="E244" s="126">
        <v>28</v>
      </c>
      <c r="F244" s="126">
        <v>48</v>
      </c>
      <c r="G244" s="53"/>
      <c r="H244" s="54"/>
      <c r="I244" s="55"/>
    </row>
    <row r="245" spans="1:15" ht="15" customHeight="1" x14ac:dyDescent="0.2">
      <c r="A245" s="128"/>
      <c r="B245" s="125"/>
      <c r="C245" s="125"/>
      <c r="D245" s="125"/>
      <c r="E245" s="125"/>
      <c r="F245" s="125"/>
      <c r="G245" s="53"/>
      <c r="H245" s="54"/>
      <c r="I245" s="55"/>
    </row>
    <row r="246" spans="1:15" ht="15" customHeight="1" x14ac:dyDescent="0.2">
      <c r="A246" s="128" t="s">
        <v>56</v>
      </c>
      <c r="B246" s="124">
        <v>203</v>
      </c>
      <c r="C246" s="124">
        <v>37</v>
      </c>
      <c r="D246" s="124">
        <v>12</v>
      </c>
      <c r="E246" s="124">
        <v>7</v>
      </c>
      <c r="F246" s="124">
        <v>10</v>
      </c>
      <c r="G246" s="53"/>
      <c r="H246" s="54"/>
      <c r="I246" s="55"/>
    </row>
    <row r="247" spans="1:15" ht="15" customHeight="1" x14ac:dyDescent="0.2">
      <c r="A247" s="128"/>
      <c r="B247" s="125"/>
      <c r="C247" s="125"/>
      <c r="D247" s="125"/>
      <c r="E247" s="125"/>
      <c r="F247" s="125"/>
      <c r="G247" s="53"/>
      <c r="H247" s="54"/>
      <c r="I247" s="55"/>
    </row>
    <row r="248" spans="1:15" ht="15" customHeight="1" x14ac:dyDescent="0.2">
      <c r="A248" s="128" t="s">
        <v>41</v>
      </c>
      <c r="B248" s="124">
        <v>258</v>
      </c>
      <c r="C248" s="124">
        <v>6</v>
      </c>
      <c r="D248" s="124">
        <v>2</v>
      </c>
      <c r="E248" s="124">
        <v>1</v>
      </c>
      <c r="F248" s="124">
        <v>2</v>
      </c>
      <c r="G248" s="53"/>
      <c r="H248" s="54"/>
      <c r="I248" s="55"/>
    </row>
    <row r="249" spans="1:15" ht="15" customHeight="1" x14ac:dyDescent="0.2">
      <c r="A249" s="128"/>
      <c r="B249" s="125"/>
      <c r="C249" s="125"/>
      <c r="D249" s="125"/>
      <c r="E249" s="125"/>
      <c r="F249" s="125"/>
      <c r="G249" s="53"/>
      <c r="H249" s="54"/>
      <c r="I249" s="55"/>
    </row>
    <row r="250" spans="1:15" ht="15" customHeight="1" x14ac:dyDescent="0.2">
      <c r="A250" s="122" t="s">
        <v>57</v>
      </c>
      <c r="B250" s="124">
        <v>259</v>
      </c>
      <c r="C250" s="124">
        <v>9</v>
      </c>
      <c r="D250" s="124">
        <v>0</v>
      </c>
      <c r="E250" s="124">
        <v>0</v>
      </c>
      <c r="F250" s="124">
        <v>1</v>
      </c>
      <c r="G250" s="53"/>
      <c r="H250" s="54"/>
      <c r="I250" s="55"/>
    </row>
    <row r="251" spans="1:15" ht="15" customHeight="1" x14ac:dyDescent="0.2">
      <c r="A251" s="122"/>
      <c r="B251" s="125"/>
      <c r="C251" s="125"/>
      <c r="D251" s="125"/>
      <c r="E251" s="125"/>
      <c r="F251" s="125"/>
    </row>
    <row r="253" spans="1:15" ht="29.25" customHeight="1" thickBot="1" x14ac:dyDescent="0.25">
      <c r="A253" s="123" t="s">
        <v>107</v>
      </c>
      <c r="B253" s="123"/>
      <c r="C253" s="123"/>
      <c r="D253" s="123"/>
      <c r="E253" s="123"/>
      <c r="F253" s="57"/>
      <c r="G253" s="57"/>
      <c r="H253" s="57"/>
      <c r="I253" s="57"/>
      <c r="J253" s="57"/>
      <c r="K253" s="57"/>
      <c r="L253" s="57"/>
      <c r="M253" s="57"/>
      <c r="N253" s="57"/>
      <c r="O253" s="57"/>
    </row>
    <row r="255" spans="1:15" ht="15" customHeight="1" x14ac:dyDescent="0.2">
      <c r="A255" s="75" t="s">
        <v>3</v>
      </c>
      <c r="B255" s="87">
        <v>2017</v>
      </c>
      <c r="C255" s="87">
        <v>2018</v>
      </c>
      <c r="D255" s="111" t="s">
        <v>95</v>
      </c>
      <c r="E255" s="111"/>
    </row>
    <row r="256" spans="1:15" ht="15" customHeight="1" x14ac:dyDescent="0.25">
      <c r="A256" s="11" t="s">
        <v>20</v>
      </c>
      <c r="B256" s="58">
        <v>104</v>
      </c>
      <c r="C256" s="27">
        <v>137</v>
      </c>
      <c r="D256" s="151">
        <f>C256/B256-1</f>
        <v>0.31730769230769229</v>
      </c>
      <c r="E256" s="151"/>
    </row>
    <row r="257" spans="1:5" ht="15" customHeight="1" x14ac:dyDescent="0.25">
      <c r="A257" s="15" t="s">
        <v>21</v>
      </c>
      <c r="B257" s="58">
        <v>160</v>
      </c>
      <c r="C257" s="29">
        <v>132</v>
      </c>
      <c r="D257" s="151">
        <f>C257/B257-1</f>
        <v>-0.17500000000000004</v>
      </c>
      <c r="E257" s="151"/>
    </row>
    <row r="258" spans="1:5" ht="15" hidden="1" customHeight="1" x14ac:dyDescent="0.25">
      <c r="A258" s="11" t="s">
        <v>22</v>
      </c>
      <c r="B258" s="58"/>
      <c r="C258" s="27"/>
      <c r="D258" s="151"/>
      <c r="E258" s="151"/>
    </row>
    <row r="259" spans="1:5" ht="15" hidden="1" customHeight="1" x14ac:dyDescent="0.25">
      <c r="A259" s="15" t="s">
        <v>23</v>
      </c>
      <c r="B259" s="58"/>
      <c r="C259" s="27"/>
      <c r="D259" s="151"/>
      <c r="E259" s="151"/>
    </row>
    <row r="260" spans="1:5" ht="15" hidden="1" customHeight="1" x14ac:dyDescent="0.25">
      <c r="A260" s="11" t="s">
        <v>24</v>
      </c>
      <c r="B260" s="58"/>
      <c r="C260" s="27"/>
      <c r="D260" s="154"/>
      <c r="E260" s="154"/>
    </row>
    <row r="261" spans="1:5" ht="15" hidden="1" customHeight="1" x14ac:dyDescent="0.25">
      <c r="A261" s="15" t="s">
        <v>25</v>
      </c>
      <c r="B261" s="58"/>
      <c r="C261" s="27"/>
      <c r="D261" s="154"/>
      <c r="E261" s="154"/>
    </row>
    <row r="262" spans="1:5" ht="15" hidden="1" customHeight="1" x14ac:dyDescent="0.25">
      <c r="A262" s="11" t="s">
        <v>26</v>
      </c>
      <c r="B262" s="58"/>
      <c r="C262" s="27"/>
      <c r="D262" s="154"/>
      <c r="E262" s="154"/>
    </row>
    <row r="263" spans="1:5" ht="15" hidden="1" customHeight="1" x14ac:dyDescent="0.25">
      <c r="A263" s="15" t="s">
        <v>27</v>
      </c>
      <c r="B263" s="58"/>
      <c r="C263" s="27"/>
      <c r="D263" s="154"/>
      <c r="E263" s="154"/>
    </row>
    <row r="264" spans="1:5" ht="15" hidden="1" customHeight="1" x14ac:dyDescent="0.25">
      <c r="A264" s="15" t="s">
        <v>28</v>
      </c>
      <c r="B264" s="58"/>
      <c r="C264" s="27"/>
      <c r="D264" s="153"/>
      <c r="E264" s="153"/>
    </row>
    <row r="265" spans="1:5" ht="15" hidden="1" customHeight="1" x14ac:dyDescent="0.25">
      <c r="A265" s="15" t="s">
        <v>29</v>
      </c>
      <c r="B265" s="58"/>
      <c r="C265" s="27"/>
      <c r="D265" s="153"/>
      <c r="E265" s="153"/>
    </row>
    <row r="266" spans="1:5" ht="15" hidden="1" customHeight="1" x14ac:dyDescent="0.25">
      <c r="A266" s="15" t="s">
        <v>30</v>
      </c>
      <c r="B266" s="59"/>
      <c r="C266" s="29"/>
      <c r="D266" s="153"/>
      <c r="E266" s="153"/>
    </row>
    <row r="267" spans="1:5" ht="15" hidden="1" customHeight="1" x14ac:dyDescent="0.25">
      <c r="A267" s="17" t="s">
        <v>31</v>
      </c>
      <c r="B267" s="19"/>
      <c r="C267" s="19"/>
      <c r="D267" s="152"/>
      <c r="E267" s="152"/>
    </row>
    <row r="268" spans="1:5" ht="15" customHeight="1" x14ac:dyDescent="0.2">
      <c r="A268" s="91" t="s">
        <v>13</v>
      </c>
      <c r="B268" s="92">
        <f>SUM(B256:B267)</f>
        <v>264</v>
      </c>
      <c r="C268" s="92">
        <f>SUM(C256:C267)</f>
        <v>269</v>
      </c>
      <c r="D268" s="150">
        <f>C268/B268-1</f>
        <v>1.8939393939394034E-2</v>
      </c>
      <c r="E268" s="150"/>
    </row>
    <row r="270" spans="1:5" ht="15" customHeight="1" x14ac:dyDescent="0.2">
      <c r="A270" s="2" t="s">
        <v>80</v>
      </c>
    </row>
    <row r="271" spans="1:5" ht="15" customHeight="1" x14ac:dyDescent="0.2">
      <c r="A271" s="32" t="s">
        <v>54</v>
      </c>
    </row>
    <row r="273" spans="1:15" ht="21.75" customHeight="1" x14ac:dyDescent="0.2">
      <c r="A273" s="112" t="s">
        <v>47</v>
      </c>
      <c r="B273" s="113"/>
      <c r="C273" s="113"/>
      <c r="D273" s="113"/>
      <c r="E273" s="113"/>
      <c r="F273" s="113"/>
      <c r="G273" s="113"/>
      <c r="H273" s="113"/>
      <c r="I273" s="113"/>
      <c r="J273" s="113"/>
      <c r="K273" s="113"/>
      <c r="L273" s="113"/>
      <c r="M273" s="113"/>
      <c r="N273" s="113"/>
      <c r="O273" s="114"/>
    </row>
    <row r="274" spans="1:15" ht="10.5" customHeight="1" x14ac:dyDescent="0.2">
      <c r="A274" s="20"/>
      <c r="B274" s="20"/>
      <c r="C274" s="20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</row>
    <row r="275" spans="1:15" ht="21.75" customHeight="1" thickBot="1" x14ac:dyDescent="0.25">
      <c r="A275" s="115" t="s">
        <v>99</v>
      </c>
      <c r="B275" s="116"/>
      <c r="C275" s="116"/>
      <c r="D275" s="116"/>
      <c r="E275" s="116"/>
      <c r="F275" s="117"/>
      <c r="G275" s="7"/>
      <c r="I275" s="115" t="s">
        <v>100</v>
      </c>
      <c r="J275" s="116"/>
      <c r="K275" s="116"/>
      <c r="L275" s="116"/>
      <c r="M275" s="117"/>
      <c r="N275" s="57"/>
    </row>
    <row r="276" spans="1:15" ht="10.5" customHeight="1" x14ac:dyDescent="0.2">
      <c r="A276" s="34"/>
      <c r="B276" s="20"/>
      <c r="C276" s="20"/>
      <c r="D276" s="21"/>
      <c r="E276" s="21"/>
      <c r="F276" s="21"/>
      <c r="G276" s="60"/>
      <c r="H276" s="21"/>
      <c r="I276" s="21"/>
      <c r="J276" s="21"/>
      <c r="K276" s="21"/>
      <c r="L276" s="21"/>
      <c r="M276" s="21"/>
      <c r="N276" s="21"/>
      <c r="O276" s="21"/>
    </row>
    <row r="277" spans="1:15" ht="45" x14ac:dyDescent="0.2">
      <c r="A277" s="44" t="s">
        <v>10</v>
      </c>
      <c r="B277" s="87" t="s">
        <v>13</v>
      </c>
      <c r="C277" s="88" t="s">
        <v>48</v>
      </c>
      <c r="D277" s="88" t="s">
        <v>49</v>
      </c>
      <c r="E277" s="88" t="s">
        <v>50</v>
      </c>
      <c r="F277" s="61" t="s">
        <v>51</v>
      </c>
      <c r="G277" s="62"/>
      <c r="I277" s="44" t="s">
        <v>10</v>
      </c>
      <c r="J277" s="87" t="s">
        <v>13</v>
      </c>
      <c r="K277" s="88" t="s">
        <v>92</v>
      </c>
      <c r="L277" s="88" t="s">
        <v>94</v>
      </c>
      <c r="M277" s="61" t="s">
        <v>93</v>
      </c>
      <c r="N277" s="62"/>
    </row>
    <row r="278" spans="1:15" ht="14.25" customHeight="1" x14ac:dyDescent="0.25">
      <c r="A278" s="37" t="s">
        <v>20</v>
      </c>
      <c r="B278" s="38">
        <f>SUM(C278:F278)</f>
        <v>3083</v>
      </c>
      <c r="C278" s="13">
        <v>137</v>
      </c>
      <c r="D278" s="13">
        <v>465</v>
      </c>
      <c r="E278" s="13">
        <v>445</v>
      </c>
      <c r="F278" s="13">
        <v>2036</v>
      </c>
      <c r="G278" s="63"/>
      <c r="I278" s="37" t="s">
        <v>20</v>
      </c>
      <c r="J278" s="64">
        <f>SUM(K278:M278)</f>
        <v>3083</v>
      </c>
      <c r="K278" s="65">
        <v>1381</v>
      </c>
      <c r="L278" s="65">
        <v>564</v>
      </c>
      <c r="M278" s="65">
        <v>1138</v>
      </c>
      <c r="N278" s="63"/>
    </row>
    <row r="279" spans="1:15" ht="14.25" customHeight="1" x14ac:dyDescent="0.25">
      <c r="A279" s="39" t="s">
        <v>21</v>
      </c>
      <c r="B279" s="40">
        <v>3261</v>
      </c>
      <c r="C279" s="16">
        <v>125</v>
      </c>
      <c r="D279" s="16">
        <v>817</v>
      </c>
      <c r="E279" s="16">
        <v>468</v>
      </c>
      <c r="F279" s="16">
        <v>1851</v>
      </c>
      <c r="G279" s="63"/>
      <c r="I279" s="39" t="s">
        <v>21</v>
      </c>
      <c r="J279" s="66">
        <v>3261</v>
      </c>
      <c r="K279" s="67">
        <v>1391</v>
      </c>
      <c r="L279" s="67">
        <v>620</v>
      </c>
      <c r="M279" s="67">
        <v>1250</v>
      </c>
      <c r="N279" s="63"/>
    </row>
    <row r="280" spans="1:15" ht="14.25" customHeight="1" x14ac:dyDescent="0.25">
      <c r="A280" s="39" t="s">
        <v>22</v>
      </c>
      <c r="B280" s="40"/>
      <c r="C280" s="16"/>
      <c r="D280" s="16"/>
      <c r="E280" s="16"/>
      <c r="F280" s="16"/>
      <c r="G280" s="63"/>
      <c r="I280" s="39" t="s">
        <v>22</v>
      </c>
      <c r="J280" s="66"/>
      <c r="K280" s="67"/>
      <c r="L280" s="67"/>
      <c r="M280" s="67"/>
      <c r="N280" s="63"/>
    </row>
    <row r="281" spans="1:15" ht="14.25" customHeight="1" x14ac:dyDescent="0.25">
      <c r="A281" s="39" t="s">
        <v>23</v>
      </c>
      <c r="B281" s="40"/>
      <c r="C281" s="16"/>
      <c r="D281" s="16"/>
      <c r="E281" s="16"/>
      <c r="F281" s="16"/>
      <c r="G281" s="63"/>
      <c r="I281" s="39" t="s">
        <v>23</v>
      </c>
      <c r="J281" s="66"/>
      <c r="K281" s="67"/>
      <c r="L281" s="67"/>
      <c r="M281" s="67"/>
      <c r="N281" s="63"/>
    </row>
    <row r="282" spans="1:15" ht="14.25" customHeight="1" x14ac:dyDescent="0.25">
      <c r="A282" s="39" t="s">
        <v>24</v>
      </c>
      <c r="B282" s="40"/>
      <c r="C282" s="16"/>
      <c r="D282" s="16"/>
      <c r="E282" s="16"/>
      <c r="F282" s="16"/>
      <c r="G282" s="63"/>
      <c r="I282" s="39" t="s">
        <v>24</v>
      </c>
      <c r="J282" s="66"/>
      <c r="K282" s="67"/>
      <c r="L282" s="67"/>
      <c r="M282" s="67"/>
      <c r="N282" s="63"/>
    </row>
    <row r="283" spans="1:15" ht="14.25" customHeight="1" x14ac:dyDescent="0.25">
      <c r="A283" s="39" t="s">
        <v>25</v>
      </c>
      <c r="B283" s="40"/>
      <c r="C283" s="16"/>
      <c r="D283" s="16"/>
      <c r="E283" s="16"/>
      <c r="F283" s="16"/>
      <c r="G283" s="63"/>
      <c r="I283" s="39" t="s">
        <v>25</v>
      </c>
      <c r="J283" s="66"/>
      <c r="K283" s="67"/>
      <c r="L283" s="67"/>
      <c r="M283" s="67"/>
      <c r="N283" s="63"/>
    </row>
    <row r="284" spans="1:15" ht="14.25" customHeight="1" x14ac:dyDescent="0.25">
      <c r="A284" s="39" t="s">
        <v>26</v>
      </c>
      <c r="B284" s="40"/>
      <c r="C284" s="16"/>
      <c r="D284" s="16"/>
      <c r="E284" s="16"/>
      <c r="F284" s="16"/>
      <c r="G284" s="63"/>
      <c r="I284" s="39" t="s">
        <v>26</v>
      </c>
      <c r="J284" s="66"/>
      <c r="K284" s="67"/>
      <c r="L284" s="67"/>
      <c r="M284" s="67"/>
      <c r="N284" s="63"/>
    </row>
    <row r="285" spans="1:15" ht="14.25" customHeight="1" x14ac:dyDescent="0.25">
      <c r="A285" s="39" t="s">
        <v>27</v>
      </c>
      <c r="B285" s="40"/>
      <c r="C285" s="16"/>
      <c r="D285" s="16"/>
      <c r="E285" s="16"/>
      <c r="F285" s="16"/>
      <c r="G285" s="63"/>
      <c r="I285" s="39" t="s">
        <v>27</v>
      </c>
      <c r="J285" s="66"/>
      <c r="K285" s="67"/>
      <c r="L285" s="67"/>
      <c r="M285" s="67"/>
      <c r="N285" s="63"/>
    </row>
    <row r="286" spans="1:15" ht="14.25" customHeight="1" x14ac:dyDescent="0.25">
      <c r="A286" s="39" t="s">
        <v>28</v>
      </c>
      <c r="B286" s="40"/>
      <c r="C286" s="16"/>
      <c r="D286" s="16"/>
      <c r="E286" s="16"/>
      <c r="F286" s="16"/>
      <c r="G286" s="63"/>
      <c r="I286" s="39" t="s">
        <v>28</v>
      </c>
      <c r="J286" s="66"/>
      <c r="K286" s="67"/>
      <c r="L286" s="67"/>
      <c r="M286" s="67"/>
      <c r="N286" s="63"/>
    </row>
    <row r="287" spans="1:15" ht="14.25" customHeight="1" x14ac:dyDescent="0.25">
      <c r="A287" s="39" t="s">
        <v>29</v>
      </c>
      <c r="B287" s="40"/>
      <c r="C287" s="16"/>
      <c r="D287" s="16"/>
      <c r="E287" s="16"/>
      <c r="F287" s="16"/>
      <c r="G287" s="63"/>
      <c r="I287" s="39" t="s">
        <v>29</v>
      </c>
      <c r="J287" s="66"/>
      <c r="K287" s="67"/>
      <c r="L287" s="67"/>
      <c r="M287" s="67"/>
      <c r="N287" s="63"/>
    </row>
    <row r="288" spans="1:15" ht="14.25" customHeight="1" x14ac:dyDescent="0.25">
      <c r="A288" s="39" t="s">
        <v>30</v>
      </c>
      <c r="B288" s="40"/>
      <c r="C288" s="16"/>
      <c r="D288" s="16"/>
      <c r="E288" s="16"/>
      <c r="F288" s="16"/>
      <c r="G288" s="63"/>
      <c r="I288" s="39" t="s">
        <v>30</v>
      </c>
      <c r="J288" s="66"/>
      <c r="K288" s="67"/>
      <c r="L288" s="67"/>
      <c r="M288" s="67"/>
      <c r="N288" s="63"/>
    </row>
    <row r="289" spans="1:14" ht="14.25" customHeight="1" x14ac:dyDescent="0.25">
      <c r="A289" s="45" t="s">
        <v>31</v>
      </c>
      <c r="B289" s="42"/>
      <c r="C289" s="49"/>
      <c r="D289" s="49"/>
      <c r="E289" s="49"/>
      <c r="F289" s="49"/>
      <c r="G289" s="63"/>
      <c r="I289" s="45" t="s">
        <v>31</v>
      </c>
      <c r="J289" s="68"/>
      <c r="K289" s="69"/>
      <c r="L289" s="69"/>
      <c r="M289" s="69"/>
      <c r="N289" s="63"/>
    </row>
    <row r="290" spans="1:14" ht="15" customHeight="1" x14ac:dyDescent="0.25">
      <c r="A290" s="94" t="s">
        <v>13</v>
      </c>
      <c r="B290" s="98">
        <f>SUM(B278:B289)</f>
        <v>6344</v>
      </c>
      <c r="C290" s="98">
        <f>SUM(C278:C289)</f>
        <v>262</v>
      </c>
      <c r="D290" s="98">
        <f>SUM(D278:D289)</f>
        <v>1282</v>
      </c>
      <c r="E290" s="98">
        <f>SUM(E278:E289)</f>
        <v>913</v>
      </c>
      <c r="F290" s="98">
        <f>SUM(F278:F289)</f>
        <v>3887</v>
      </c>
      <c r="G290" s="70"/>
      <c r="I290" s="94" t="s">
        <v>13</v>
      </c>
      <c r="J290" s="98">
        <f>SUM(J278:J289)</f>
        <v>6344</v>
      </c>
      <c r="K290" s="98">
        <f>SUM(K278:K289)</f>
        <v>2772</v>
      </c>
      <c r="L290" s="98">
        <f>SUM(L278:L289)</f>
        <v>1184</v>
      </c>
      <c r="M290" s="98">
        <f>SUM(M278:M289)</f>
        <v>2388</v>
      </c>
      <c r="N290" s="70"/>
    </row>
    <row r="291" spans="1:14" ht="15" customHeight="1" thickBot="1" x14ac:dyDescent="0.3">
      <c r="A291" s="96" t="s">
        <v>32</v>
      </c>
      <c r="B291" s="101">
        <f>SUM(C291:F291)</f>
        <v>1</v>
      </c>
      <c r="C291" s="101">
        <f>IF($B$290=0,"",C290/$B$290)</f>
        <v>4.1298865069356872E-2</v>
      </c>
      <c r="D291" s="101">
        <f>IF($B$290=0,"",D290/$B$290)</f>
        <v>0.20208070617906684</v>
      </c>
      <c r="E291" s="101">
        <f>IF($B$290=0,"",E290/$B$290)</f>
        <v>0.14391551071878941</v>
      </c>
      <c r="F291" s="101">
        <f>IF($B$290=0,"",F290/$B$290)</f>
        <v>0.61270491803278693</v>
      </c>
      <c r="G291" s="71"/>
      <c r="I291" s="96" t="s">
        <v>32</v>
      </c>
      <c r="J291" s="101">
        <f>SUM(K291:N291)</f>
        <v>1</v>
      </c>
      <c r="K291" s="101">
        <f>+K290/$J$290</f>
        <v>0.43694829760403531</v>
      </c>
      <c r="L291" s="101">
        <f>+L290/$J$290</f>
        <v>0.18663303909205547</v>
      </c>
      <c r="M291" s="101">
        <f>+M290/$J$290</f>
        <v>0.37641866330390922</v>
      </c>
      <c r="N291" s="71"/>
    </row>
    <row r="293" spans="1:14" ht="11.25" customHeight="1" x14ac:dyDescent="0.2"/>
    <row r="294" spans="1:14" ht="21.75" customHeight="1" thickBot="1" x14ac:dyDescent="0.25">
      <c r="A294" s="118" t="s">
        <v>108</v>
      </c>
      <c r="B294" s="119"/>
      <c r="C294" s="119"/>
      <c r="D294" s="119"/>
      <c r="E294" s="119"/>
      <c r="F294" s="120"/>
      <c r="G294" s="107"/>
      <c r="H294" s="107"/>
      <c r="I294" s="107"/>
    </row>
    <row r="296" spans="1:14" ht="15" customHeight="1" x14ac:dyDescent="0.2">
      <c r="A296" s="109" t="s">
        <v>79</v>
      </c>
      <c r="B296" s="109"/>
      <c r="C296" s="109"/>
      <c r="D296" s="109"/>
      <c r="E296" s="89" t="s">
        <v>13</v>
      </c>
      <c r="F296" s="61" t="s">
        <v>48</v>
      </c>
      <c r="G296" s="61" t="s">
        <v>49</v>
      </c>
      <c r="H296" s="90" t="s">
        <v>50</v>
      </c>
      <c r="I296" s="61" t="s">
        <v>86</v>
      </c>
    </row>
    <row r="297" spans="1:14" ht="13.5" customHeight="1" x14ac:dyDescent="0.25">
      <c r="A297" s="72" t="s">
        <v>60</v>
      </c>
      <c r="B297" s="72"/>
      <c r="C297" s="72"/>
      <c r="D297" s="72"/>
      <c r="E297" s="38">
        <f>SUM(F297:I297)</f>
        <v>269</v>
      </c>
      <c r="F297" s="13">
        <v>262</v>
      </c>
      <c r="G297" s="13">
        <v>0</v>
      </c>
      <c r="H297" s="13">
        <v>0</v>
      </c>
      <c r="I297" s="13">
        <v>7</v>
      </c>
    </row>
    <row r="298" spans="1:14" ht="13.5" customHeight="1" x14ac:dyDescent="0.25">
      <c r="A298" s="73" t="s">
        <v>61</v>
      </c>
      <c r="B298" s="73"/>
      <c r="C298" s="73"/>
      <c r="D298" s="73"/>
      <c r="E298" s="40">
        <f>SUM(F298:I298)</f>
        <v>269</v>
      </c>
      <c r="F298" s="16">
        <v>0</v>
      </c>
      <c r="G298" s="16">
        <v>204</v>
      </c>
      <c r="H298" s="16">
        <v>0</v>
      </c>
      <c r="I298" s="16">
        <v>65</v>
      </c>
    </row>
    <row r="299" spans="1:14" ht="13.5" customHeight="1" x14ac:dyDescent="0.25">
      <c r="A299" s="73" t="s">
        <v>62</v>
      </c>
      <c r="B299" s="73"/>
      <c r="C299" s="73"/>
      <c r="D299" s="73"/>
      <c r="E299" s="40">
        <f t="shared" ref="E299:E316" si="2">SUM(F299:I299)</f>
        <v>513</v>
      </c>
      <c r="F299" s="16">
        <v>0</v>
      </c>
      <c r="G299" s="16">
        <v>513</v>
      </c>
      <c r="H299" s="16">
        <v>0</v>
      </c>
      <c r="I299" s="16">
        <v>0</v>
      </c>
    </row>
    <row r="300" spans="1:14" ht="13.5" customHeight="1" x14ac:dyDescent="0.25">
      <c r="A300" s="73" t="s">
        <v>52</v>
      </c>
      <c r="B300" s="73"/>
      <c r="C300" s="73"/>
      <c r="D300" s="73"/>
      <c r="E300" s="40">
        <f t="shared" si="2"/>
        <v>514</v>
      </c>
      <c r="F300" s="16">
        <v>0</v>
      </c>
      <c r="G300" s="16">
        <v>336</v>
      </c>
      <c r="H300" s="16">
        <v>147</v>
      </c>
      <c r="I300" s="16">
        <v>31</v>
      </c>
    </row>
    <row r="301" spans="1:14" ht="13.5" customHeight="1" x14ac:dyDescent="0.25">
      <c r="A301" s="73" t="s">
        <v>63</v>
      </c>
      <c r="B301" s="73"/>
      <c r="C301" s="73"/>
      <c r="D301" s="73"/>
      <c r="E301" s="40">
        <f t="shared" si="2"/>
        <v>269</v>
      </c>
      <c r="F301" s="16">
        <v>0</v>
      </c>
      <c r="G301" s="16">
        <v>0</v>
      </c>
      <c r="H301" s="16">
        <v>236</v>
      </c>
      <c r="I301" s="16">
        <v>33</v>
      </c>
    </row>
    <row r="302" spans="1:14" ht="13.5" customHeight="1" x14ac:dyDescent="0.25">
      <c r="A302" s="73" t="s">
        <v>64</v>
      </c>
      <c r="B302" s="73"/>
      <c r="C302" s="73"/>
      <c r="D302" s="73"/>
      <c r="E302" s="40">
        <f t="shared" si="2"/>
        <v>158</v>
      </c>
      <c r="F302" s="16">
        <v>0</v>
      </c>
      <c r="G302" s="16">
        <v>0</v>
      </c>
      <c r="H302" s="16">
        <v>158</v>
      </c>
      <c r="I302" s="16">
        <v>0</v>
      </c>
    </row>
    <row r="303" spans="1:14" ht="13.5" customHeight="1" x14ac:dyDescent="0.25">
      <c r="A303" s="73" t="s">
        <v>65</v>
      </c>
      <c r="B303" s="73"/>
      <c r="C303" s="73"/>
      <c r="D303" s="73"/>
      <c r="E303" s="40">
        <f t="shared" si="2"/>
        <v>95</v>
      </c>
      <c r="F303" s="16">
        <v>0</v>
      </c>
      <c r="G303" s="16">
        <v>0</v>
      </c>
      <c r="H303" s="16">
        <v>94</v>
      </c>
      <c r="I303" s="16">
        <v>1</v>
      </c>
    </row>
    <row r="304" spans="1:14" ht="13.5" customHeight="1" x14ac:dyDescent="0.25">
      <c r="A304" s="73" t="s">
        <v>66</v>
      </c>
      <c r="B304" s="73"/>
      <c r="C304" s="73"/>
      <c r="D304" s="73"/>
      <c r="E304" s="40">
        <f t="shared" si="2"/>
        <v>107</v>
      </c>
      <c r="F304" s="16">
        <v>0</v>
      </c>
      <c r="G304" s="16">
        <v>0</v>
      </c>
      <c r="H304" s="16">
        <v>107</v>
      </c>
      <c r="I304" s="16">
        <v>0</v>
      </c>
    </row>
    <row r="305" spans="1:9" ht="13.5" customHeight="1" x14ac:dyDescent="0.25">
      <c r="A305" s="73" t="s">
        <v>67</v>
      </c>
      <c r="B305" s="73"/>
      <c r="C305" s="73"/>
      <c r="D305" s="73"/>
      <c r="E305" s="40">
        <f t="shared" si="2"/>
        <v>164</v>
      </c>
      <c r="F305" s="16">
        <v>0</v>
      </c>
      <c r="G305" s="16">
        <v>164</v>
      </c>
      <c r="H305" s="16">
        <v>0</v>
      </c>
      <c r="I305" s="16">
        <v>0</v>
      </c>
    </row>
    <row r="306" spans="1:9" ht="13.5" customHeight="1" x14ac:dyDescent="0.25">
      <c r="A306" s="73" t="s">
        <v>68</v>
      </c>
      <c r="B306" s="73"/>
      <c r="C306" s="73"/>
      <c r="D306" s="73"/>
      <c r="E306" s="40">
        <f t="shared" si="2"/>
        <v>124</v>
      </c>
      <c r="F306" s="16">
        <v>0</v>
      </c>
      <c r="G306" s="16">
        <v>1</v>
      </c>
      <c r="H306" s="16">
        <v>123</v>
      </c>
      <c r="I306" s="16">
        <v>0</v>
      </c>
    </row>
    <row r="307" spans="1:9" ht="13.5" customHeight="1" x14ac:dyDescent="0.25">
      <c r="A307" s="73" t="s">
        <v>69</v>
      </c>
      <c r="B307" s="73"/>
      <c r="C307" s="73"/>
      <c r="D307" s="73"/>
      <c r="E307" s="40">
        <f t="shared" si="2"/>
        <v>269</v>
      </c>
      <c r="F307" s="16">
        <v>0</v>
      </c>
      <c r="G307" s="16">
        <v>0</v>
      </c>
      <c r="H307" s="16">
        <v>0</v>
      </c>
      <c r="I307" s="16">
        <v>269</v>
      </c>
    </row>
    <row r="308" spans="1:9" ht="13.5" customHeight="1" x14ac:dyDescent="0.25">
      <c r="A308" s="73" t="s">
        <v>70</v>
      </c>
      <c r="B308" s="73"/>
      <c r="C308" s="73"/>
      <c r="D308" s="73"/>
      <c r="E308" s="40">
        <f t="shared" si="2"/>
        <v>168</v>
      </c>
      <c r="F308" s="16">
        <v>0</v>
      </c>
      <c r="G308" s="16">
        <v>0</v>
      </c>
      <c r="H308" s="16">
        <v>0</v>
      </c>
      <c r="I308" s="16">
        <v>168</v>
      </c>
    </row>
    <row r="309" spans="1:9" ht="13.5" customHeight="1" x14ac:dyDescent="0.25">
      <c r="A309" s="73" t="s">
        <v>71</v>
      </c>
      <c r="B309" s="73"/>
      <c r="C309" s="73"/>
      <c r="D309" s="73"/>
      <c r="E309" s="40">
        <f t="shared" si="2"/>
        <v>164</v>
      </c>
      <c r="F309" s="16">
        <v>0</v>
      </c>
      <c r="G309" s="16">
        <v>0</v>
      </c>
      <c r="H309" s="16">
        <v>0</v>
      </c>
      <c r="I309" s="16">
        <v>164</v>
      </c>
    </row>
    <row r="310" spans="1:9" ht="13.5" customHeight="1" x14ac:dyDescent="0.25">
      <c r="A310" s="73" t="s">
        <v>72</v>
      </c>
      <c r="B310" s="73"/>
      <c r="C310" s="73"/>
      <c r="D310" s="73"/>
      <c r="E310" s="40">
        <f t="shared" si="2"/>
        <v>144</v>
      </c>
      <c r="F310" s="16">
        <v>0</v>
      </c>
      <c r="G310" s="16">
        <v>0</v>
      </c>
      <c r="H310" s="16">
        <v>0</v>
      </c>
      <c r="I310" s="16">
        <v>144</v>
      </c>
    </row>
    <row r="311" spans="1:9" ht="13.5" customHeight="1" x14ac:dyDescent="0.25">
      <c r="A311" s="73" t="s">
        <v>73</v>
      </c>
      <c r="B311" s="73"/>
      <c r="C311" s="73"/>
      <c r="D311" s="73"/>
      <c r="E311" s="40">
        <f t="shared" si="2"/>
        <v>56</v>
      </c>
      <c r="F311" s="16">
        <v>0</v>
      </c>
      <c r="G311" s="16">
        <v>45</v>
      </c>
      <c r="H311" s="16">
        <v>11</v>
      </c>
      <c r="I311" s="16">
        <v>0</v>
      </c>
    </row>
    <row r="312" spans="1:9" ht="13.5" customHeight="1" x14ac:dyDescent="0.25">
      <c r="A312" s="73" t="s">
        <v>74</v>
      </c>
      <c r="B312" s="73"/>
      <c r="C312" s="73"/>
      <c r="D312" s="73"/>
      <c r="E312" s="40">
        <f t="shared" si="2"/>
        <v>2063</v>
      </c>
      <c r="F312" s="16">
        <v>0</v>
      </c>
      <c r="G312" s="16">
        <v>0</v>
      </c>
      <c r="H312" s="16">
        <v>0</v>
      </c>
      <c r="I312" s="16">
        <v>2063</v>
      </c>
    </row>
    <row r="313" spans="1:9" ht="13.5" customHeight="1" x14ac:dyDescent="0.25">
      <c r="A313" s="73" t="s">
        <v>75</v>
      </c>
      <c r="B313" s="73"/>
      <c r="C313" s="73"/>
      <c r="D313" s="73"/>
      <c r="E313" s="40">
        <f t="shared" si="2"/>
        <v>302</v>
      </c>
      <c r="F313" s="16">
        <v>0</v>
      </c>
      <c r="G313" s="16">
        <v>0</v>
      </c>
      <c r="H313" s="16">
        <v>4</v>
      </c>
      <c r="I313" s="16">
        <v>298</v>
      </c>
    </row>
    <row r="314" spans="1:9" ht="13.5" customHeight="1" x14ac:dyDescent="0.25">
      <c r="A314" s="73" t="s">
        <v>76</v>
      </c>
      <c r="B314" s="73"/>
      <c r="C314" s="73"/>
      <c r="D314" s="73"/>
      <c r="E314" s="40">
        <f t="shared" si="2"/>
        <v>7</v>
      </c>
      <c r="F314" s="16">
        <v>0</v>
      </c>
      <c r="G314" s="16">
        <v>0</v>
      </c>
      <c r="H314" s="16">
        <v>7</v>
      </c>
      <c r="I314" s="16">
        <v>0</v>
      </c>
    </row>
    <row r="315" spans="1:9" ht="13.5" customHeight="1" x14ac:dyDescent="0.25">
      <c r="A315" s="73" t="s">
        <v>77</v>
      </c>
      <c r="B315" s="73"/>
      <c r="C315" s="73"/>
      <c r="D315" s="73"/>
      <c r="E315" s="40">
        <f t="shared" si="2"/>
        <v>75</v>
      </c>
      <c r="F315" s="16">
        <v>0</v>
      </c>
      <c r="G315" s="16">
        <v>0</v>
      </c>
      <c r="H315" s="16">
        <v>0</v>
      </c>
      <c r="I315" s="16">
        <v>75</v>
      </c>
    </row>
    <row r="316" spans="1:9" ht="13.5" customHeight="1" x14ac:dyDescent="0.25">
      <c r="A316" s="73" t="s">
        <v>78</v>
      </c>
      <c r="B316" s="73"/>
      <c r="C316" s="73"/>
      <c r="D316" s="73"/>
      <c r="E316" s="40">
        <f t="shared" si="2"/>
        <v>19</v>
      </c>
      <c r="F316" s="16">
        <v>0</v>
      </c>
      <c r="G316" s="16">
        <v>0</v>
      </c>
      <c r="H316" s="16">
        <v>0</v>
      </c>
      <c r="I316" s="16">
        <v>19</v>
      </c>
    </row>
    <row r="317" spans="1:9" ht="13.5" customHeight="1" x14ac:dyDescent="0.25">
      <c r="A317" s="74" t="s">
        <v>53</v>
      </c>
      <c r="B317" s="74"/>
      <c r="C317" s="74"/>
      <c r="D317" s="74"/>
      <c r="E317" s="42">
        <f>SUM(F317:I317)</f>
        <v>595</v>
      </c>
      <c r="F317" s="49">
        <v>0</v>
      </c>
      <c r="G317" s="49">
        <v>19</v>
      </c>
      <c r="H317" s="49">
        <v>26</v>
      </c>
      <c r="I317" s="49">
        <v>550</v>
      </c>
    </row>
    <row r="318" spans="1:9" ht="13.5" customHeight="1" x14ac:dyDescent="0.25">
      <c r="A318" s="94" t="s">
        <v>13</v>
      </c>
      <c r="B318" s="98"/>
      <c r="C318" s="98"/>
      <c r="D318" s="98"/>
      <c r="E318" s="98">
        <f>SUM(E297:E317)</f>
        <v>6344</v>
      </c>
      <c r="F318" s="98">
        <f>SUM(F297:F317)</f>
        <v>262</v>
      </c>
      <c r="G318" s="94">
        <f>SUM(G297:G317)</f>
        <v>1282</v>
      </c>
      <c r="H318" s="98">
        <f>SUM(H297:H317)</f>
        <v>913</v>
      </c>
      <c r="I318" s="98">
        <f>SUM(I297:I317)</f>
        <v>3887</v>
      </c>
    </row>
    <row r="319" spans="1:9" ht="15" customHeight="1" thickBot="1" x14ac:dyDescent="0.3">
      <c r="A319" s="96" t="s">
        <v>32</v>
      </c>
      <c r="B319" s="101"/>
      <c r="C319" s="101"/>
      <c r="D319" s="101"/>
      <c r="E319" s="101">
        <f>SUM(F319:I319)</f>
        <v>1</v>
      </c>
      <c r="F319" s="101">
        <f>IF($E$318=0,"",F318/$E$318)</f>
        <v>4.1298865069356872E-2</v>
      </c>
      <c r="G319" s="96">
        <f>IF($E$318=0,"",G318/$E$318)</f>
        <v>0.20208070617906684</v>
      </c>
      <c r="H319" s="101">
        <f>IF($E$318=0,"",H318/$E$318)</f>
        <v>0.14391551071878941</v>
      </c>
      <c r="I319" s="101">
        <f>IF($E$318=0,"",I318/$E$318)</f>
        <v>0.61270491803278693</v>
      </c>
    </row>
    <row r="321" spans="1:1" ht="9" customHeight="1" x14ac:dyDescent="0.2">
      <c r="A321" s="2" t="s">
        <v>80</v>
      </c>
    </row>
    <row r="322" spans="1:1" ht="12.75" x14ac:dyDescent="0.2">
      <c r="A322" s="32" t="s">
        <v>54</v>
      </c>
    </row>
    <row r="323" spans="1:1" ht="12.75" x14ac:dyDescent="0.2"/>
  </sheetData>
  <protectedRanges>
    <protectedRange sqref="A121:A129 A139:A140 B121:O140" name="Rango1"/>
    <protectedRange sqref="A268:D268 A255:A263 B255:D267" name="Rango1_1"/>
  </protectedRanges>
  <mergeCells count="87">
    <mergeCell ref="A123:E123"/>
    <mergeCell ref="A141:E141"/>
    <mergeCell ref="F141:H141"/>
    <mergeCell ref="A181:E182"/>
    <mergeCell ref="B143:B144"/>
    <mergeCell ref="C184:E184"/>
    <mergeCell ref="B184:B185"/>
    <mergeCell ref="A184:A185"/>
    <mergeCell ref="D261:E261"/>
    <mergeCell ref="D262:E262"/>
    <mergeCell ref="D263:E263"/>
    <mergeCell ref="D264:E264"/>
    <mergeCell ref="A225:I225"/>
    <mergeCell ref="A162:D162"/>
    <mergeCell ref="D268:E268"/>
    <mergeCell ref="D255:E255"/>
    <mergeCell ref="D256:E256"/>
    <mergeCell ref="D257:E257"/>
    <mergeCell ref="D258:E258"/>
    <mergeCell ref="D267:E267"/>
    <mergeCell ref="D266:E266"/>
    <mergeCell ref="D265:E265"/>
    <mergeCell ref="D259:E259"/>
    <mergeCell ref="D260:E260"/>
    <mergeCell ref="H235:I236"/>
    <mergeCell ref="A246:A247"/>
    <mergeCell ref="B246:B247"/>
    <mergeCell ref="C246:C247"/>
    <mergeCell ref="F246:F247"/>
    <mergeCell ref="E246:E247"/>
    <mergeCell ref="D246:D247"/>
    <mergeCell ref="F244:F245"/>
    <mergeCell ref="E244:E245"/>
    <mergeCell ref="B238:E238"/>
    <mergeCell ref="A229:A233"/>
    <mergeCell ref="A235:E235"/>
    <mergeCell ref="F242:F243"/>
    <mergeCell ref="E242:E243"/>
    <mergeCell ref="D242:D243"/>
    <mergeCell ref="F227:G227"/>
    <mergeCell ref="B231:E231"/>
    <mergeCell ref="B232:E232"/>
    <mergeCell ref="B233:E233"/>
    <mergeCell ref="I227:I228"/>
    <mergeCell ref="I229:I233"/>
    <mergeCell ref="A227:E228"/>
    <mergeCell ref="H229:H233"/>
    <mergeCell ref="B234:E234"/>
    <mergeCell ref="N1:O1"/>
    <mergeCell ref="A120:O120"/>
    <mergeCell ref="A121:O121"/>
    <mergeCell ref="A239:F240"/>
    <mergeCell ref="A1:L1"/>
    <mergeCell ref="H227:H228"/>
    <mergeCell ref="B230:E230"/>
    <mergeCell ref="C143:H143"/>
    <mergeCell ref="A143:A144"/>
    <mergeCell ref="B242:B243"/>
    <mergeCell ref="A244:A245"/>
    <mergeCell ref="B244:B245"/>
    <mergeCell ref="D250:D251"/>
    <mergeCell ref="E250:E251"/>
    <mergeCell ref="D244:D245"/>
    <mergeCell ref="A248:A249"/>
    <mergeCell ref="B248:B249"/>
    <mergeCell ref="C242:C243"/>
    <mergeCell ref="A242:A243"/>
    <mergeCell ref="A296:D296"/>
    <mergeCell ref="A236:E236"/>
    <mergeCell ref="I275:M275"/>
    <mergeCell ref="A250:A251"/>
    <mergeCell ref="A253:E253"/>
    <mergeCell ref="F250:F251"/>
    <mergeCell ref="C250:C251"/>
    <mergeCell ref="B250:B251"/>
    <mergeCell ref="F248:F249"/>
    <mergeCell ref="E248:E249"/>
    <mergeCell ref="A164:A165"/>
    <mergeCell ref="B164:B165"/>
    <mergeCell ref="C164:D164"/>
    <mergeCell ref="A273:O273"/>
    <mergeCell ref="A275:F275"/>
    <mergeCell ref="A294:F294"/>
    <mergeCell ref="D248:D249"/>
    <mergeCell ref="C248:C249"/>
    <mergeCell ref="C244:C245"/>
    <mergeCell ref="B229:E229"/>
  </mergeCells>
  <pageMargins left="0.61" right="0.34" top="0.59055118110236227" bottom="0.42" header="0.31496062992125984" footer="0.22"/>
  <pageSetup paperSize="9" scale="59" orientation="landscape" r:id="rId1"/>
  <headerFooter>
    <oddFooter>Página &amp;P</oddFooter>
  </headerFooter>
  <rowBreaks count="3" manualBreakCount="3">
    <brk id="161" max="15" man="1"/>
    <brk id="223" max="15" man="1"/>
    <brk id="271" max="15" man="1"/>
  </rowBreaks>
  <ignoredErrors>
    <ignoredError sqref="B290 B19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CAI</vt:lpstr>
      <vt:lpstr>CAI!Área_de_impresión</vt:lpstr>
      <vt:lpstr>CAI!Títulos_a_imprimir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2018-03-02T20:04:07Z</cp:lastPrinted>
  <dcterms:created xsi:type="dcterms:W3CDTF">2014-04-07T17:49:13Z</dcterms:created>
  <dcterms:modified xsi:type="dcterms:W3CDTF">2018-03-12T20:21:14Z</dcterms:modified>
</cp:coreProperties>
</file>