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SETIEMBRE\Boletines y Resúmenes estadísticos\"/>
    </mc:Choice>
  </mc:AlternateContent>
  <bookViews>
    <workbookView xWindow="0" yWindow="0" windowWidth="28800" windowHeight="11730"/>
  </bookViews>
  <sheets>
    <sheet name="REVIESFO" sheetId="1" r:id="rId1"/>
  </sheets>
  <externalReferences>
    <externalReference r:id="rId2"/>
    <externalReference r:id="rId3"/>
    <externalReference r:id="rId4"/>
  </externalReferences>
  <definedNames>
    <definedName name="_xlnm.Print_Area" localSheetId="0">REVIESFO!$A$1:$N$135</definedName>
    <definedName name="DIST">[2]Casos!#REF!</definedName>
    <definedName name="DPTO">[2]Casos!#REF!</definedName>
    <definedName name="J">[3]Casos!#REF!</definedName>
    <definedName name="PROV">[2]Casos!#REF!</definedName>
    <definedName name="_xlnm.Print_Titles" localSheetId="0">REVIESFO!$1:$5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 s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F103" i="1"/>
  <c r="E103" i="1"/>
  <c r="D103" i="1"/>
  <c r="D104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85" i="1"/>
  <c r="D85" i="1"/>
  <c r="C85" i="1"/>
  <c r="F81" i="1"/>
  <c r="F80" i="1"/>
  <c r="F79" i="1"/>
  <c r="F78" i="1"/>
  <c r="F77" i="1"/>
  <c r="F76" i="1"/>
  <c r="F75" i="1"/>
  <c r="F74" i="1"/>
  <c r="F73" i="1"/>
  <c r="F85" i="1" s="1"/>
  <c r="C86" i="1" s="1"/>
  <c r="M66" i="1"/>
  <c r="N64" i="1" s="1"/>
  <c r="N65" i="1"/>
  <c r="N63" i="1"/>
  <c r="D62" i="1"/>
  <c r="E60" i="1" s="1"/>
  <c r="N61" i="1"/>
  <c r="N60" i="1"/>
  <c r="N59" i="1"/>
  <c r="H54" i="1"/>
  <c r="H55" i="1" s="1"/>
  <c r="G54" i="1"/>
  <c r="F54" i="1"/>
  <c r="F55" i="1" s="1"/>
  <c r="E54" i="1"/>
  <c r="D54" i="1"/>
  <c r="C54" i="1"/>
  <c r="I50" i="1"/>
  <c r="I49" i="1"/>
  <c r="I48" i="1"/>
  <c r="I47" i="1"/>
  <c r="I46" i="1"/>
  <c r="I45" i="1"/>
  <c r="I44" i="1"/>
  <c r="I43" i="1"/>
  <c r="I42" i="1"/>
  <c r="I54" i="1" s="1"/>
  <c r="E38" i="1"/>
  <c r="D38" i="1"/>
  <c r="F37" i="1"/>
  <c r="F36" i="1"/>
  <c r="F35" i="1"/>
  <c r="F34" i="1"/>
  <c r="F33" i="1"/>
  <c r="F32" i="1"/>
  <c r="F31" i="1"/>
  <c r="F30" i="1"/>
  <c r="F29" i="1"/>
  <c r="F28" i="1"/>
  <c r="F27" i="1"/>
  <c r="I22" i="1"/>
  <c r="H22" i="1"/>
  <c r="D22" i="1"/>
  <c r="D23" i="1" s="1"/>
  <c r="C22" i="1"/>
  <c r="C23" i="1" s="1"/>
  <c r="E23" i="1" s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J22" i="1" s="1"/>
  <c r="E10" i="1"/>
  <c r="E22" i="1" s="1"/>
  <c r="I23" i="1" s="1"/>
  <c r="G104" i="1" l="1"/>
  <c r="C55" i="1"/>
  <c r="G55" i="1"/>
  <c r="E55" i="1"/>
  <c r="D86" i="1"/>
  <c r="E104" i="1"/>
  <c r="H23" i="1"/>
  <c r="J23" i="1" s="1"/>
  <c r="E86" i="1"/>
  <c r="F86" i="1" s="1"/>
  <c r="F104" i="1"/>
  <c r="N66" i="1"/>
  <c r="D55" i="1"/>
  <c r="G35" i="1"/>
  <c r="E61" i="1"/>
  <c r="F38" i="1"/>
  <c r="G27" i="1" s="1"/>
  <c r="E59" i="1"/>
  <c r="E62" i="1" s="1"/>
  <c r="N62" i="1"/>
  <c r="G33" i="1" l="1"/>
  <c r="G37" i="1"/>
  <c r="G34" i="1"/>
  <c r="G29" i="1"/>
  <c r="G36" i="1"/>
  <c r="G31" i="1"/>
  <c r="G28" i="1"/>
  <c r="G30" i="1"/>
  <c r="G38" i="1" s="1"/>
  <c r="I55" i="1"/>
  <c r="G32" i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<sst xmlns="http://schemas.openxmlformats.org/spreadsheetml/2006/main" count="161" uniqueCount="96">
  <si>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</si>
  <si>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Setiembre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</si>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</sst>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9" fontId="12" fillId="6" borderId="0" xfId="1" applyNumberFormat="1" applyFont="1" applyFill="1" applyBorder="1" applyAlignment="1" applyProtection="1">
      <alignment horizontal="center" vertical="center"/>
      <protection hidden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9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9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87A-4411-A598-47AD2892A89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87A-4411-A598-47AD2892A89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7A-4411-A598-47AD2892A89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87A-4411-A598-47AD2892A89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87A-4411-A598-47AD2892A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7A-4411-A598-47AD2892A8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F6-4793-8C77-3FE2024CBF2E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F6-4793-8C77-3FE2024CBF2E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F6-4793-8C77-3FE2024CBF2E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F6-4793-8C77-3FE2024CBF2E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5F6-4793-8C77-3FE2024CBF2E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F6-4793-8C77-3FE2024CBF2E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5F6-4793-8C77-3FE2024CBF2E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F6-4793-8C77-3FE2024CBF2E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5F6-4793-8C77-3FE2024CBF2E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F6-4793-8C77-3FE2024CBF2E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5F6-4793-8C77-3FE2024CB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F6-4793-8C77-3FE2024C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F-4C41-8255-CBC48FA8E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0-44D9-8A2A-273A8A90743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0-44D9-8A2A-273A8A90743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0-44D9-8A2A-273A8A90743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0-44D9-8A2A-273A8A90743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0-44D9-8A2A-273A8A90743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0-44D9-8A2A-273A8A907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9.790979097909791E-2</c:v>
                </c:pt>
                <c:pt idx="1">
                  <c:v>0.528052805280528</c:v>
                </c:pt>
                <c:pt idx="2">
                  <c:v>0.37403740374037403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70-44D9-8A2A-273A8A9074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1-458A-BEAC-1DDF3C15374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1-458A-BEAC-1DDF3C153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B74-4081-90E5-38228ED24420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B74-4081-90E5-38228ED24420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74-4081-90E5-38228ED24420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74-4081-90E5-38228ED24420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74-4081-90E5-38228ED24420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74-4081-90E5-38228ED244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4-4081-90E5-38228ED2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5E-416C-8079-07FB4863B529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E-416C-8079-07FB4863B5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SETIEMBRE/ESTADISTICAS/REPORTES%20ESTADISTICOS%20-%20SETIEM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SAU"/>
      <sheetName val="REVIESFO"/>
      <sheetName val="RITA"/>
    </sheetNames>
    <sheetDataSet>
      <sheetData sheetId="0" refreshError="1"/>
      <sheetData sheetId="1" refreshError="1"/>
      <sheetData sheetId="2">
        <row r="9">
          <cell r="H9" t="str">
            <v>Mujer</v>
          </cell>
          <cell r="I9" t="str">
            <v>Hombre</v>
          </cell>
        </row>
        <row r="23">
          <cell r="H23">
            <v>0.96666666666666667</v>
          </cell>
          <cell r="I23">
            <v>3.3333333333333333E-2</v>
          </cell>
        </row>
        <row r="27">
          <cell r="B27" t="str">
            <v>Sin nivel</v>
          </cell>
          <cell r="G27">
            <v>0.3888888888888889</v>
          </cell>
        </row>
        <row r="28">
          <cell r="B28" t="str">
            <v>Inicial</v>
          </cell>
          <cell r="G28">
            <v>1.1111111111111112E-2</v>
          </cell>
        </row>
        <row r="29">
          <cell r="B29" t="str">
            <v>Primaria incompleta</v>
          </cell>
          <cell r="G29">
            <v>0.32222222222222224</v>
          </cell>
        </row>
        <row r="30">
          <cell r="B30" t="str">
            <v>Primaria completa</v>
          </cell>
          <cell r="G30">
            <v>0.16666666666666666</v>
          </cell>
        </row>
        <row r="31">
          <cell r="B31" t="str">
            <v>Secundaria incompleta</v>
          </cell>
          <cell r="G31">
            <v>6.6666666666666666E-2</v>
          </cell>
        </row>
        <row r="32">
          <cell r="B32" t="str">
            <v>Secundaria completa</v>
          </cell>
          <cell r="G32">
            <v>2.2222222222222223E-2</v>
          </cell>
        </row>
        <row r="33">
          <cell r="B33" t="str">
            <v>Superior técnico incompleta</v>
          </cell>
          <cell r="G33">
            <v>1.1111111111111112E-2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1.1111111111111112E-2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19</v>
          </cell>
          <cell r="G54">
            <v>62</v>
          </cell>
          <cell r="H54">
            <v>9</v>
          </cell>
        </row>
        <row r="59">
          <cell r="B59" t="str">
            <v>Si</v>
          </cell>
          <cell r="E59">
            <v>1.1111111111111112E-2</v>
          </cell>
        </row>
        <row r="60">
          <cell r="B60" t="str">
            <v>No</v>
          </cell>
          <cell r="E60">
            <v>0.98888888888888893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250</v>
          </cell>
        </row>
        <row r="75">
          <cell r="B75" t="str">
            <v>Marzo</v>
          </cell>
          <cell r="F75">
            <v>157</v>
          </cell>
        </row>
        <row r="76">
          <cell r="B76" t="str">
            <v>Abril</v>
          </cell>
          <cell r="F76">
            <v>140</v>
          </cell>
        </row>
        <row r="77">
          <cell r="B77" t="str">
            <v>Mayo</v>
          </cell>
          <cell r="F77">
            <v>76</v>
          </cell>
        </row>
        <row r="78">
          <cell r="B78" t="str">
            <v>Junio</v>
          </cell>
          <cell r="F78">
            <v>50</v>
          </cell>
        </row>
        <row r="79">
          <cell r="B79" t="str">
            <v>Julio</v>
          </cell>
          <cell r="F79">
            <v>41</v>
          </cell>
        </row>
        <row r="80">
          <cell r="B80" t="str">
            <v>Agosto</v>
          </cell>
          <cell r="F80">
            <v>8</v>
          </cell>
        </row>
        <row r="81">
          <cell r="B81" t="str">
            <v>Setiembre</v>
          </cell>
          <cell r="F81">
            <v>6</v>
          </cell>
        </row>
        <row r="82">
          <cell r="B82" t="str">
            <v>Octubre</v>
          </cell>
        </row>
        <row r="83">
          <cell r="B83" t="str">
            <v>Noviembre</v>
          </cell>
        </row>
        <row r="84">
          <cell r="B84" t="str">
            <v>Diciembre</v>
          </cell>
        </row>
        <row r="86">
          <cell r="C86">
            <v>9.790979097909791E-2</v>
          </cell>
          <cell r="D86">
            <v>0.528052805280528</v>
          </cell>
          <cell r="E86">
            <v>0.37403740374037403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20</v>
          </cell>
        </row>
        <row r="113">
          <cell r="B113" t="str">
            <v>Abr.</v>
          </cell>
          <cell r="C113">
            <v>145</v>
          </cell>
          <cell r="D113">
            <v>13</v>
          </cell>
        </row>
        <row r="114">
          <cell r="B114" t="str">
            <v>May.</v>
          </cell>
          <cell r="C114">
            <v>122</v>
          </cell>
          <cell r="D114">
            <v>10</v>
          </cell>
        </row>
        <row r="115">
          <cell r="B115" t="str">
            <v>Jun.</v>
          </cell>
          <cell r="C115">
            <v>158</v>
          </cell>
          <cell r="D115">
            <v>6</v>
          </cell>
        </row>
        <row r="116">
          <cell r="B116" t="str">
            <v>Jul.</v>
          </cell>
          <cell r="C116">
            <v>67</v>
          </cell>
          <cell r="D116">
            <v>1</v>
          </cell>
        </row>
        <row r="117">
          <cell r="B117" t="str">
            <v>Ago.</v>
          </cell>
          <cell r="C117">
            <v>111</v>
          </cell>
          <cell r="D117">
            <v>0</v>
          </cell>
        </row>
        <row r="118">
          <cell r="B118" t="str">
            <v>Sep.</v>
          </cell>
          <cell r="C118">
            <v>75</v>
          </cell>
          <cell r="D118">
            <v>0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O122"/>
  <sheetViews>
    <sheetView showGridLines="0" tabSelected="1" view="pageBreakPreview" zoomScaleNormal="100" zoomScaleSheetLayoutView="100" workbookViewId="0">
      <selection activeCell="Q16" sqref="Q16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2:15" customFormat="1" ht="30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</row>
    <row r="5" spans="2:15" customFormat="1" ht="23.2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s="12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16"/>
      <c r="O7" s="17"/>
    </row>
    <row r="8" spans="2:15" s="13" customFormat="1" ht="39" customHeight="1" x14ac:dyDescent="0.2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7"/>
    </row>
    <row r="9" spans="2:15" s="13" customFormat="1" ht="27.75" customHeight="1" x14ac:dyDescent="0.2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7"/>
    </row>
    <row r="10" spans="2:15" s="13" customFormat="1" ht="15" customHeight="1" x14ac:dyDescent="0.2">
      <c r="B10" s="21" t="s">
        <v>11</v>
      </c>
      <c r="C10" s="22">
        <v>4</v>
      </c>
      <c r="D10" s="22">
        <v>0</v>
      </c>
      <c r="E10" s="23">
        <f>SUM(C10:D10)</f>
        <v>4</v>
      </c>
      <c r="G10" s="21" t="s">
        <v>11</v>
      </c>
      <c r="H10" s="22">
        <v>4</v>
      </c>
      <c r="I10" s="22">
        <v>0</v>
      </c>
      <c r="J10" s="23">
        <f>SUM(H10:I10)</f>
        <v>4</v>
      </c>
      <c r="O10" s="17"/>
    </row>
    <row r="11" spans="2:15" s="13" customFormat="1" ht="15" customHeight="1" x14ac:dyDescent="0.2">
      <c r="B11" s="21" t="s">
        <v>12</v>
      </c>
      <c r="C11" s="22">
        <v>35</v>
      </c>
      <c r="D11" s="22">
        <v>1</v>
      </c>
      <c r="E11" s="23">
        <f t="shared" ref="E11:E18" si="0">SUM(C11:D11)</f>
        <v>36</v>
      </c>
      <c r="G11" s="21" t="s">
        <v>12</v>
      </c>
      <c r="H11" s="22">
        <v>35</v>
      </c>
      <c r="I11" s="22">
        <v>1</v>
      </c>
      <c r="J11" s="23">
        <f t="shared" ref="J11:J18" si="1">SUM(H11:I11)</f>
        <v>36</v>
      </c>
      <c r="O11" s="17"/>
    </row>
    <row r="12" spans="2:15" s="13" customFormat="1" ht="15" customHeight="1" x14ac:dyDescent="0.2">
      <c r="B12" s="21" t="s">
        <v>13</v>
      </c>
      <c r="C12" s="22">
        <v>20</v>
      </c>
      <c r="D12" s="22">
        <v>0</v>
      </c>
      <c r="E12" s="23">
        <f t="shared" si="0"/>
        <v>20</v>
      </c>
      <c r="G12" s="21" t="s">
        <v>13</v>
      </c>
      <c r="H12" s="22">
        <v>20</v>
      </c>
      <c r="I12" s="22">
        <v>0</v>
      </c>
      <c r="J12" s="23">
        <f t="shared" si="1"/>
        <v>20</v>
      </c>
      <c r="O12" s="17"/>
    </row>
    <row r="13" spans="2:15" s="13" customFormat="1" ht="15" customHeight="1" x14ac:dyDescent="0.2">
      <c r="B13" s="21" t="s">
        <v>14</v>
      </c>
      <c r="C13" s="22">
        <v>13</v>
      </c>
      <c r="D13" s="22">
        <v>0</v>
      </c>
      <c r="E13" s="23">
        <f t="shared" si="0"/>
        <v>13</v>
      </c>
      <c r="G13" s="21" t="s">
        <v>14</v>
      </c>
      <c r="H13" s="22">
        <v>13</v>
      </c>
      <c r="I13" s="22">
        <v>0</v>
      </c>
      <c r="J13" s="23">
        <f t="shared" si="1"/>
        <v>13</v>
      </c>
      <c r="O13" s="17"/>
    </row>
    <row r="14" spans="2:15" s="13" customFormat="1" ht="15" customHeight="1" x14ac:dyDescent="0.2">
      <c r="B14" s="21" t="s">
        <v>15</v>
      </c>
      <c r="C14" s="22">
        <v>10</v>
      </c>
      <c r="D14" s="22">
        <v>0</v>
      </c>
      <c r="E14" s="23">
        <f t="shared" si="0"/>
        <v>10</v>
      </c>
      <c r="G14" s="21" t="s">
        <v>15</v>
      </c>
      <c r="H14" s="22">
        <v>8</v>
      </c>
      <c r="I14" s="22">
        <v>2</v>
      </c>
      <c r="J14" s="23">
        <f t="shared" si="1"/>
        <v>10</v>
      </c>
      <c r="O14" s="17"/>
    </row>
    <row r="15" spans="2:15" s="13" customFormat="1" ht="15" customHeight="1" x14ac:dyDescent="0.2">
      <c r="B15" s="21" t="s">
        <v>16</v>
      </c>
      <c r="C15" s="22">
        <v>6</v>
      </c>
      <c r="D15" s="22">
        <v>0</v>
      </c>
      <c r="E15" s="23">
        <f t="shared" si="0"/>
        <v>6</v>
      </c>
      <c r="G15" s="21" t="s">
        <v>16</v>
      </c>
      <c r="H15" s="22">
        <v>6</v>
      </c>
      <c r="I15" s="22">
        <v>0</v>
      </c>
      <c r="J15" s="23">
        <f t="shared" si="1"/>
        <v>6</v>
      </c>
      <c r="O15" s="17"/>
    </row>
    <row r="16" spans="2:15" s="13" customFormat="1" ht="15" customHeight="1" x14ac:dyDescent="0.2">
      <c r="B16" s="21" t="s">
        <v>17</v>
      </c>
      <c r="C16" s="22">
        <v>1</v>
      </c>
      <c r="D16" s="22">
        <v>0</v>
      </c>
      <c r="E16" s="23">
        <f t="shared" si="0"/>
        <v>1</v>
      </c>
      <c r="G16" s="21" t="s">
        <v>17</v>
      </c>
      <c r="H16" s="22">
        <v>1</v>
      </c>
      <c r="I16" s="22">
        <v>0</v>
      </c>
      <c r="J16" s="23">
        <f t="shared" si="1"/>
        <v>1</v>
      </c>
      <c r="O16" s="17"/>
    </row>
    <row r="17" spans="2:15" s="13" customFormat="1" ht="15" customHeight="1" x14ac:dyDescent="0.2">
      <c r="B17" s="21" t="s">
        <v>18</v>
      </c>
      <c r="C17" s="22">
        <v>0</v>
      </c>
      <c r="D17" s="22">
        <v>0</v>
      </c>
      <c r="E17" s="23">
        <f t="shared" si="0"/>
        <v>0</v>
      </c>
      <c r="G17" s="21" t="s">
        <v>18</v>
      </c>
      <c r="H17" s="22">
        <v>0</v>
      </c>
      <c r="I17" s="22">
        <v>0</v>
      </c>
      <c r="J17" s="23">
        <f t="shared" si="1"/>
        <v>0</v>
      </c>
      <c r="O17" s="17"/>
    </row>
    <row r="18" spans="2:15" s="13" customFormat="1" ht="15" customHeight="1" x14ac:dyDescent="0.2">
      <c r="B18" s="21" t="s">
        <v>19</v>
      </c>
      <c r="C18" s="22">
        <v>0</v>
      </c>
      <c r="D18" s="22">
        <v>0</v>
      </c>
      <c r="E18" s="23">
        <f t="shared" si="0"/>
        <v>0</v>
      </c>
      <c r="G18" s="21" t="s">
        <v>19</v>
      </c>
      <c r="H18" s="22">
        <v>0</v>
      </c>
      <c r="I18" s="22">
        <v>0</v>
      </c>
      <c r="J18" s="23">
        <f t="shared" si="1"/>
        <v>0</v>
      </c>
      <c r="O18" s="17"/>
    </row>
    <row r="19" spans="2:15" s="13" customFormat="1" ht="15" customHeight="1" x14ac:dyDescent="0.2">
      <c r="B19" s="21" t="s">
        <v>20</v>
      </c>
      <c r="C19" s="22"/>
      <c r="D19" s="22"/>
      <c r="E19" s="23"/>
      <c r="G19" s="21" t="s">
        <v>20</v>
      </c>
      <c r="H19" s="22"/>
      <c r="I19" s="22"/>
      <c r="J19" s="23"/>
      <c r="O19" s="17"/>
    </row>
    <row r="20" spans="2:15" s="13" customFormat="1" ht="15" customHeight="1" x14ac:dyDescent="0.2">
      <c r="B20" s="21" t="s">
        <v>21</v>
      </c>
      <c r="C20" s="22"/>
      <c r="D20" s="22"/>
      <c r="E20" s="23"/>
      <c r="G20" s="21" t="s">
        <v>21</v>
      </c>
      <c r="H20" s="22"/>
      <c r="I20" s="22"/>
      <c r="J20" s="23"/>
      <c r="O20" s="17"/>
    </row>
    <row r="21" spans="2:15" s="13" customFormat="1" ht="15" customHeight="1" thickBot="1" x14ac:dyDescent="0.25">
      <c r="B21" s="21" t="s">
        <v>22</v>
      </c>
      <c r="C21" s="22"/>
      <c r="D21" s="22"/>
      <c r="E21" s="23"/>
      <c r="G21" s="21" t="s">
        <v>22</v>
      </c>
      <c r="H21" s="22"/>
      <c r="I21" s="22"/>
      <c r="J21" s="23"/>
      <c r="O21" s="17"/>
    </row>
    <row r="22" spans="2:15" s="13" customFormat="1" ht="15" customHeight="1" x14ac:dyDescent="0.2">
      <c r="B22" s="24" t="s">
        <v>8</v>
      </c>
      <c r="C22" s="25">
        <f>SUM(C10:C21)</f>
        <v>89</v>
      </c>
      <c r="D22" s="25">
        <f t="shared" ref="D22:E22" si="2">SUM(D10:D21)</f>
        <v>1</v>
      </c>
      <c r="E22" s="25">
        <f t="shared" si="2"/>
        <v>90</v>
      </c>
      <c r="G22" s="24" t="s">
        <v>8</v>
      </c>
      <c r="H22" s="25">
        <f>SUM(H10:H21)</f>
        <v>87</v>
      </c>
      <c r="I22" s="25">
        <f t="shared" ref="I22:J22" si="3">SUM(I10:I21)</f>
        <v>3</v>
      </c>
      <c r="J22" s="25">
        <f t="shared" si="3"/>
        <v>90</v>
      </c>
      <c r="O22" s="17"/>
    </row>
    <row r="23" spans="2:15" s="13" customFormat="1" ht="15" customHeight="1" x14ac:dyDescent="0.2">
      <c r="B23" s="26" t="s">
        <v>23</v>
      </c>
      <c r="C23" s="27">
        <f>+C22/$E$22</f>
        <v>0.98888888888888893</v>
      </c>
      <c r="D23" s="27">
        <f>+D22/$E$22</f>
        <v>1.1111111111111112E-2</v>
      </c>
      <c r="E23" s="28">
        <f>SUM(C23:D23)</f>
        <v>1</v>
      </c>
      <c r="G23" s="26" t="s">
        <v>23</v>
      </c>
      <c r="H23" s="27">
        <f>+H22/$E$22</f>
        <v>0.96666666666666667</v>
      </c>
      <c r="I23" s="27">
        <f>+I22/$E$22</f>
        <v>3.3333333333333333E-2</v>
      </c>
      <c r="J23" s="28">
        <f>SUM(H23:I23)</f>
        <v>1</v>
      </c>
      <c r="O23" s="17"/>
    </row>
    <row r="24" spans="2:15" s="13" customFormat="1" ht="13.5" customHeight="1" x14ac:dyDescent="0.2">
      <c r="O24" s="17"/>
    </row>
    <row r="25" spans="2:15" s="13" customFormat="1" ht="27" customHeight="1" x14ac:dyDescent="0.2">
      <c r="B25" s="18" t="s">
        <v>24</v>
      </c>
      <c r="C25" s="18"/>
      <c r="D25" s="18"/>
      <c r="E25" s="18"/>
      <c r="F25" s="18"/>
      <c r="G25" s="18"/>
      <c r="H25" s="29"/>
      <c r="O25" s="17"/>
    </row>
    <row r="26" spans="2:15" s="13" customFormat="1" ht="28.5" customHeight="1" x14ac:dyDescent="0.2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7"/>
    </row>
    <row r="27" spans="2:15" s="13" customFormat="1" ht="15" customHeight="1" x14ac:dyDescent="0.2">
      <c r="B27" s="31" t="s">
        <v>28</v>
      </c>
      <c r="C27" s="31"/>
      <c r="D27" s="22">
        <v>35</v>
      </c>
      <c r="E27" s="22">
        <v>0</v>
      </c>
      <c r="F27" s="23">
        <f>SUM(D27:E27)</f>
        <v>35</v>
      </c>
      <c r="G27" s="32">
        <f>+F27/$F$38</f>
        <v>0.3888888888888889</v>
      </c>
      <c r="O27" s="17"/>
    </row>
    <row r="28" spans="2:15" s="13" customFormat="1" ht="15" customHeight="1" x14ac:dyDescent="0.2">
      <c r="B28" s="31" t="s">
        <v>29</v>
      </c>
      <c r="C28" s="31"/>
      <c r="D28" s="22">
        <v>1</v>
      </c>
      <c r="E28" s="22">
        <v>0</v>
      </c>
      <c r="F28" s="23">
        <f t="shared" ref="F28:F36" si="4">SUM(D28:E28)</f>
        <v>1</v>
      </c>
      <c r="G28" s="32">
        <f t="shared" ref="G28:G36" si="5">+F28/$F$38</f>
        <v>1.1111111111111112E-2</v>
      </c>
      <c r="O28" s="17"/>
    </row>
    <row r="29" spans="2:15" s="13" customFormat="1" ht="15" customHeight="1" x14ac:dyDescent="0.2">
      <c r="B29" s="31" t="s">
        <v>30</v>
      </c>
      <c r="C29" s="31"/>
      <c r="D29" s="22">
        <v>28</v>
      </c>
      <c r="E29" s="22">
        <v>1</v>
      </c>
      <c r="F29" s="23">
        <f t="shared" si="4"/>
        <v>29</v>
      </c>
      <c r="G29" s="32">
        <f t="shared" si="5"/>
        <v>0.32222222222222224</v>
      </c>
      <c r="O29" s="17"/>
    </row>
    <row r="30" spans="2:15" s="13" customFormat="1" ht="15" customHeight="1" x14ac:dyDescent="0.2">
      <c r="B30" s="31" t="s">
        <v>31</v>
      </c>
      <c r="C30" s="31"/>
      <c r="D30" s="22">
        <v>13</v>
      </c>
      <c r="E30" s="22">
        <v>2</v>
      </c>
      <c r="F30" s="23">
        <f t="shared" si="4"/>
        <v>15</v>
      </c>
      <c r="G30" s="32">
        <f t="shared" si="5"/>
        <v>0.16666666666666666</v>
      </c>
      <c r="O30" s="17"/>
    </row>
    <row r="31" spans="2:15" s="13" customFormat="1" ht="15" customHeight="1" x14ac:dyDescent="0.2">
      <c r="B31" s="31" t="s">
        <v>32</v>
      </c>
      <c r="C31" s="31"/>
      <c r="D31" s="22">
        <v>6</v>
      </c>
      <c r="E31" s="22">
        <v>0</v>
      </c>
      <c r="F31" s="23">
        <f t="shared" si="4"/>
        <v>6</v>
      </c>
      <c r="G31" s="32">
        <f t="shared" si="5"/>
        <v>6.6666666666666666E-2</v>
      </c>
      <c r="O31" s="17"/>
    </row>
    <row r="32" spans="2:15" s="13" customFormat="1" ht="15" customHeight="1" x14ac:dyDescent="0.2">
      <c r="B32" s="31" t="s">
        <v>33</v>
      </c>
      <c r="C32" s="31"/>
      <c r="D32" s="22">
        <v>2</v>
      </c>
      <c r="E32" s="22">
        <v>0</v>
      </c>
      <c r="F32" s="23">
        <f t="shared" si="4"/>
        <v>2</v>
      </c>
      <c r="G32" s="32">
        <f t="shared" si="5"/>
        <v>2.2222222222222223E-2</v>
      </c>
      <c r="O32" s="17"/>
    </row>
    <row r="33" spans="2:15" s="13" customFormat="1" ht="15" customHeight="1" x14ac:dyDescent="0.2">
      <c r="B33" s="31" t="s">
        <v>34</v>
      </c>
      <c r="C33" s="31"/>
      <c r="D33" s="22">
        <v>1</v>
      </c>
      <c r="E33" s="22">
        <v>0</v>
      </c>
      <c r="F33" s="23">
        <f t="shared" si="4"/>
        <v>1</v>
      </c>
      <c r="G33" s="32">
        <f t="shared" si="5"/>
        <v>1.1111111111111112E-2</v>
      </c>
      <c r="O33" s="17"/>
    </row>
    <row r="34" spans="2:15" s="13" customFormat="1" ht="15" customHeight="1" x14ac:dyDescent="0.2">
      <c r="B34" s="31" t="s">
        <v>35</v>
      </c>
      <c r="C34" s="31"/>
      <c r="D34" s="22">
        <v>0</v>
      </c>
      <c r="E34" s="22">
        <v>0</v>
      </c>
      <c r="F34" s="23">
        <f t="shared" si="4"/>
        <v>0</v>
      </c>
      <c r="G34" s="32">
        <f t="shared" si="5"/>
        <v>0</v>
      </c>
      <c r="O34" s="17"/>
    </row>
    <row r="35" spans="2:15" s="13" customFormat="1" ht="15" customHeight="1" x14ac:dyDescent="0.2">
      <c r="B35" s="31" t="s">
        <v>36</v>
      </c>
      <c r="C35" s="31"/>
      <c r="D35" s="22">
        <v>1</v>
      </c>
      <c r="E35" s="22">
        <v>0</v>
      </c>
      <c r="F35" s="23">
        <f t="shared" si="4"/>
        <v>1</v>
      </c>
      <c r="G35" s="32">
        <f t="shared" si="5"/>
        <v>1.1111111111111112E-2</v>
      </c>
      <c r="O35" s="17"/>
    </row>
    <row r="36" spans="2:15" s="13" customFormat="1" ht="15" customHeight="1" x14ac:dyDescent="0.2">
      <c r="B36" s="31" t="s">
        <v>37</v>
      </c>
      <c r="C36" s="31"/>
      <c r="D36" s="22">
        <v>0</v>
      </c>
      <c r="E36" s="22">
        <v>0</v>
      </c>
      <c r="F36" s="23">
        <f t="shared" si="4"/>
        <v>0</v>
      </c>
      <c r="G36" s="32">
        <f t="shared" si="5"/>
        <v>0</v>
      </c>
      <c r="O36" s="17"/>
    </row>
    <row r="37" spans="2:15" s="13" customFormat="1" ht="15" customHeight="1" thickBot="1" x14ac:dyDescent="0.25">
      <c r="B37" s="31" t="s">
        <v>38</v>
      </c>
      <c r="C37" s="31"/>
      <c r="D37" s="22">
        <v>0</v>
      </c>
      <c r="E37" s="22">
        <v>0</v>
      </c>
      <c r="F37" s="23">
        <f>SUM(D37:E37)</f>
        <v>0</v>
      </c>
      <c r="G37" s="32">
        <f>+F37/$F$38</f>
        <v>0</v>
      </c>
      <c r="O37" s="17"/>
    </row>
    <row r="38" spans="2:15" s="13" customFormat="1" ht="15" customHeight="1" x14ac:dyDescent="0.2">
      <c r="B38" s="33" t="s">
        <v>8</v>
      </c>
      <c r="C38" s="33"/>
      <c r="D38" s="25">
        <f>SUM(D27:D37)</f>
        <v>87</v>
      </c>
      <c r="E38" s="25">
        <f t="shared" ref="E38:F38" si="6">SUM(E27:E37)</f>
        <v>3</v>
      </c>
      <c r="F38" s="25">
        <f t="shared" si="6"/>
        <v>90</v>
      </c>
      <c r="G38" s="34">
        <f>SUM(G27:G37)</f>
        <v>1</v>
      </c>
      <c r="O38" s="17"/>
    </row>
    <row r="39" spans="2:15" s="13" customFormat="1" ht="16.5" customHeight="1" x14ac:dyDescent="0.2">
      <c r="O39" s="17"/>
    </row>
    <row r="40" spans="2:15" s="13" customFormat="1" ht="18" customHeight="1" x14ac:dyDescent="0.2">
      <c r="B40" s="35" t="s">
        <v>39</v>
      </c>
      <c r="C40" s="36"/>
      <c r="D40" s="37"/>
      <c r="E40" s="37"/>
      <c r="F40" s="38"/>
      <c r="G40" s="36"/>
      <c r="H40" s="36"/>
      <c r="I40" s="36"/>
      <c r="O40" s="17"/>
    </row>
    <row r="41" spans="2:15" s="13" customFormat="1" ht="28.5" customHeight="1" x14ac:dyDescent="0.2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7"/>
    </row>
    <row r="42" spans="2:15" s="13" customFormat="1" ht="15" customHeight="1" x14ac:dyDescent="0.2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f>SUM(C42:H42)</f>
        <v>4</v>
      </c>
      <c r="O42" s="17"/>
    </row>
    <row r="43" spans="2:15" s="13" customFormat="1" ht="15" customHeight="1" x14ac:dyDescent="0.2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f t="shared" ref="I43:I50" si="7">SUM(C43:H43)</f>
        <v>36</v>
      </c>
      <c r="O43" s="17"/>
    </row>
    <row r="44" spans="2:15" s="13" customFormat="1" ht="15" customHeight="1" x14ac:dyDescent="0.2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14</v>
      </c>
      <c r="H44" s="22">
        <v>4</v>
      </c>
      <c r="I44" s="23">
        <f t="shared" si="7"/>
        <v>20</v>
      </c>
      <c r="O44" s="17"/>
    </row>
    <row r="45" spans="2:15" s="13" customFormat="1" ht="15" customHeight="1" x14ac:dyDescent="0.2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11</v>
      </c>
      <c r="H45" s="22">
        <v>2</v>
      </c>
      <c r="I45" s="23">
        <f t="shared" si="7"/>
        <v>13</v>
      </c>
      <c r="O45" s="17"/>
    </row>
    <row r="46" spans="2:15" s="13" customFormat="1" ht="15" customHeight="1" x14ac:dyDescent="0.2">
      <c r="B46" s="21" t="s">
        <v>15</v>
      </c>
      <c r="C46" s="22">
        <v>0</v>
      </c>
      <c r="D46" s="22">
        <v>0</v>
      </c>
      <c r="E46" s="22">
        <v>0</v>
      </c>
      <c r="F46" s="22">
        <v>3</v>
      </c>
      <c r="G46" s="22">
        <v>5</v>
      </c>
      <c r="H46" s="22">
        <v>2</v>
      </c>
      <c r="I46" s="23">
        <f t="shared" si="7"/>
        <v>10</v>
      </c>
      <c r="O46" s="17"/>
    </row>
    <row r="47" spans="2:15" s="13" customFormat="1" ht="15" customHeight="1" x14ac:dyDescent="0.2">
      <c r="B47" s="21" t="s">
        <v>16</v>
      </c>
      <c r="C47" s="22">
        <v>0</v>
      </c>
      <c r="D47" s="22">
        <v>0</v>
      </c>
      <c r="E47" s="22">
        <v>0</v>
      </c>
      <c r="F47" s="22">
        <v>3</v>
      </c>
      <c r="G47" s="22">
        <v>3</v>
      </c>
      <c r="H47" s="22">
        <v>0</v>
      </c>
      <c r="I47" s="23">
        <f t="shared" si="7"/>
        <v>6</v>
      </c>
      <c r="O47" s="17"/>
    </row>
    <row r="48" spans="2:15" s="13" customFormat="1" ht="15" customHeight="1" x14ac:dyDescent="0.2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1</v>
      </c>
      <c r="I48" s="23">
        <f t="shared" si="7"/>
        <v>1</v>
      </c>
      <c r="O48" s="17"/>
    </row>
    <row r="49" spans="2:15" s="13" customFormat="1" ht="15" customHeight="1" x14ac:dyDescent="0.2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f t="shared" si="7"/>
        <v>0</v>
      </c>
      <c r="O49" s="17"/>
    </row>
    <row r="50" spans="2:15" s="13" customFormat="1" ht="15" customHeight="1" x14ac:dyDescent="0.2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f t="shared" si="7"/>
        <v>0</v>
      </c>
      <c r="O50" s="17"/>
    </row>
    <row r="51" spans="2:15" s="13" customFormat="1" ht="15" customHeight="1" x14ac:dyDescent="0.2">
      <c r="B51" s="21" t="s">
        <v>20</v>
      </c>
      <c r="C51" s="22"/>
      <c r="D51" s="22"/>
      <c r="E51" s="22"/>
      <c r="F51" s="22"/>
      <c r="G51" s="22"/>
      <c r="H51" s="22"/>
      <c r="I51" s="23"/>
      <c r="O51" s="17"/>
    </row>
    <row r="52" spans="2:15" s="13" customFormat="1" ht="15" customHeight="1" x14ac:dyDescent="0.2">
      <c r="B52" s="21" t="s">
        <v>21</v>
      </c>
      <c r="C52" s="22"/>
      <c r="D52" s="22"/>
      <c r="E52" s="22"/>
      <c r="F52" s="22"/>
      <c r="G52" s="22"/>
      <c r="H52" s="22"/>
      <c r="I52" s="23"/>
      <c r="O52" s="17"/>
    </row>
    <row r="53" spans="2:15" s="13" customFormat="1" ht="15" customHeight="1" thickBot="1" x14ac:dyDescent="0.25">
      <c r="B53" s="21" t="s">
        <v>22</v>
      </c>
      <c r="C53" s="22"/>
      <c r="D53" s="22"/>
      <c r="E53" s="22"/>
      <c r="F53" s="22"/>
      <c r="G53" s="22"/>
      <c r="H53" s="22"/>
      <c r="I53" s="23"/>
      <c r="O53" s="17"/>
    </row>
    <row r="54" spans="2:15" s="13" customFormat="1" ht="15" customHeight="1" x14ac:dyDescent="0.2">
      <c r="B54" s="40" t="s">
        <v>8</v>
      </c>
      <c r="C54" s="25">
        <f>SUM(C42:C53)</f>
        <v>0</v>
      </c>
      <c r="D54" s="25">
        <f t="shared" ref="D54:I54" si="8">SUM(D42:D53)</f>
        <v>0</v>
      </c>
      <c r="E54" s="25">
        <f t="shared" si="8"/>
        <v>0</v>
      </c>
      <c r="F54" s="25">
        <f t="shared" si="8"/>
        <v>19</v>
      </c>
      <c r="G54" s="25">
        <f t="shared" si="8"/>
        <v>62</v>
      </c>
      <c r="H54" s="25">
        <f t="shared" si="8"/>
        <v>9</v>
      </c>
      <c r="I54" s="25">
        <f t="shared" si="8"/>
        <v>90</v>
      </c>
      <c r="O54" s="17"/>
    </row>
    <row r="55" spans="2:15" s="13" customFormat="1" ht="15" customHeight="1" x14ac:dyDescent="0.2">
      <c r="B55" s="41" t="s">
        <v>23</v>
      </c>
      <c r="C55" s="27">
        <f>+C54/$I$54</f>
        <v>0</v>
      </c>
      <c r="D55" s="27">
        <f t="shared" ref="D55:H55" si="9">+D54/$I$54</f>
        <v>0</v>
      </c>
      <c r="E55" s="27">
        <f t="shared" si="9"/>
        <v>0</v>
      </c>
      <c r="F55" s="27">
        <f t="shared" si="9"/>
        <v>0.21111111111111111</v>
      </c>
      <c r="G55" s="27">
        <f t="shared" si="9"/>
        <v>0.68888888888888888</v>
      </c>
      <c r="H55" s="27">
        <f t="shared" si="9"/>
        <v>0.1</v>
      </c>
      <c r="I55" s="28">
        <f>SUM(C55:H55)</f>
        <v>1</v>
      </c>
      <c r="O55" s="17"/>
    </row>
    <row r="56" spans="2:15" s="13" customFormat="1" ht="12" customHeight="1" x14ac:dyDescent="0.2">
      <c r="O56" s="17"/>
    </row>
    <row r="57" spans="2:15" s="13" customFormat="1" ht="39.75" customHeight="1" x14ac:dyDescent="0.2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7"/>
    </row>
    <row r="58" spans="2:15" s="13" customFormat="1" ht="25.5" customHeight="1" x14ac:dyDescent="0.2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</row>
    <row r="59" spans="2:15" s="13" customFormat="1" ht="15" customHeight="1" x14ac:dyDescent="0.2">
      <c r="B59" s="48" t="s">
        <v>51</v>
      </c>
      <c r="C59" s="48"/>
      <c r="D59" s="49">
        <v>1</v>
      </c>
      <c r="E59" s="50">
        <f>+D59/$D$62</f>
        <v>1.1111111111111112E-2</v>
      </c>
      <c r="K59" s="51" t="s">
        <v>52</v>
      </c>
      <c r="L59" s="52"/>
      <c r="M59" s="53">
        <v>81</v>
      </c>
      <c r="N59" s="54">
        <f>M59/$M$66</f>
        <v>0.9</v>
      </c>
      <c r="O59" s="55"/>
    </row>
    <row r="60" spans="2:15" s="13" customFormat="1" ht="15" customHeight="1" x14ac:dyDescent="0.2">
      <c r="B60" s="48" t="s">
        <v>53</v>
      </c>
      <c r="C60" s="48"/>
      <c r="D60" s="49">
        <v>89</v>
      </c>
      <c r="E60" s="50">
        <f>+D60/$D$62</f>
        <v>0.98888888888888893</v>
      </c>
      <c r="K60" s="51" t="s">
        <v>54</v>
      </c>
      <c r="L60" s="52"/>
      <c r="M60" s="53">
        <v>2</v>
      </c>
      <c r="N60" s="54">
        <f t="shared" ref="N60:N64" si="10">M60/$M$66</f>
        <v>2.2222222222222223E-2</v>
      </c>
      <c r="O60" s="56"/>
    </row>
    <row r="61" spans="2:15" s="13" customFormat="1" ht="15" customHeight="1" thickBot="1" x14ac:dyDescent="0.25">
      <c r="B61" s="48" t="s">
        <v>55</v>
      </c>
      <c r="C61" s="48"/>
      <c r="D61" s="49">
        <v>0</v>
      </c>
      <c r="E61" s="50">
        <f>+D61/$D$62</f>
        <v>0</v>
      </c>
      <c r="K61" s="51" t="s">
        <v>56</v>
      </c>
      <c r="L61" s="52"/>
      <c r="M61" s="53">
        <v>1</v>
      </c>
      <c r="N61" s="54">
        <f t="shared" si="10"/>
        <v>1.1111111111111112E-2</v>
      </c>
      <c r="O61" s="56"/>
    </row>
    <row r="62" spans="2:15" s="13" customFormat="1" ht="15" customHeight="1" x14ac:dyDescent="0.2">
      <c r="B62" s="57" t="s">
        <v>8</v>
      </c>
      <c r="C62" s="57"/>
      <c r="D62" s="58">
        <f>SUM(D59:D61)</f>
        <v>90</v>
      </c>
      <c r="E62" s="59">
        <f>SUM(E59:E61)</f>
        <v>1</v>
      </c>
      <c r="K62" s="51" t="s">
        <v>57</v>
      </c>
      <c r="L62" s="52"/>
      <c r="M62" s="53">
        <v>0</v>
      </c>
      <c r="N62" s="54">
        <f t="shared" si="10"/>
        <v>0</v>
      </c>
      <c r="O62" s="56"/>
    </row>
    <row r="63" spans="2:15" s="13" customFormat="1" ht="15" customHeight="1" x14ac:dyDescent="0.2">
      <c r="K63" s="51" t="s">
        <v>58</v>
      </c>
      <c r="L63" s="52"/>
      <c r="M63" s="53">
        <v>0</v>
      </c>
      <c r="N63" s="54">
        <f t="shared" si="10"/>
        <v>0</v>
      </c>
      <c r="O63" s="56"/>
    </row>
    <row r="64" spans="2:15" s="13" customFormat="1" ht="15" customHeight="1" x14ac:dyDescent="0.2">
      <c r="K64" s="51" t="s">
        <v>59</v>
      </c>
      <c r="L64" s="52"/>
      <c r="M64" s="53">
        <v>6</v>
      </c>
      <c r="N64" s="54">
        <f t="shared" si="10"/>
        <v>6.6666666666666666E-2</v>
      </c>
      <c r="O64" s="56"/>
    </row>
    <row r="65" spans="2:15" s="13" customFormat="1" ht="15" customHeight="1" thickBot="1" x14ac:dyDescent="0.25">
      <c r="K65" s="51" t="s">
        <v>55</v>
      </c>
      <c r="L65" s="52"/>
      <c r="M65" s="53">
        <v>0</v>
      </c>
      <c r="N65" s="54">
        <f>+M65/$M$66</f>
        <v>0</v>
      </c>
      <c r="O65" s="56"/>
    </row>
    <row r="66" spans="2:15" s="13" customFormat="1" ht="15" customHeight="1" x14ac:dyDescent="0.2">
      <c r="K66" s="60" t="s">
        <v>8</v>
      </c>
      <c r="L66" s="60"/>
      <c r="M66" s="58">
        <f>SUM(M59:M65)</f>
        <v>90</v>
      </c>
      <c r="N66" s="61">
        <f>SUM(N59:N65)</f>
        <v>1</v>
      </c>
      <c r="O66" s="56"/>
    </row>
    <row r="67" spans="2:15" s="13" customFormat="1" ht="12.75" x14ac:dyDescent="0.2">
      <c r="K67" s="62"/>
      <c r="L67" s="62"/>
      <c r="M67" s="62"/>
      <c r="N67" s="62"/>
      <c r="O67" s="17"/>
    </row>
    <row r="68" spans="2:15" s="63" customFormat="1" ht="4.5" customHeight="1" x14ac:dyDescent="0.2">
      <c r="O68" s="64"/>
    </row>
    <row r="69" spans="2:15" s="13" customFormat="1" ht="21" customHeight="1" x14ac:dyDescent="0.2">
      <c r="B69" s="65" t="s">
        <v>60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7"/>
    </row>
    <row r="70" spans="2:15" s="13" customFormat="1" ht="5.25" customHeight="1" x14ac:dyDescent="0.2">
      <c r="O70" s="17"/>
    </row>
    <row r="71" spans="2:15" s="13" customFormat="1" ht="27.75" customHeight="1" x14ac:dyDescent="0.2">
      <c r="B71" s="42" t="s">
        <v>61</v>
      </c>
      <c r="C71" s="42"/>
      <c r="D71" s="42"/>
      <c r="E71" s="42"/>
      <c r="F71" s="42"/>
      <c r="O71" s="17"/>
    </row>
    <row r="72" spans="2:15" s="13" customFormat="1" ht="18.75" customHeight="1" x14ac:dyDescent="0.2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7"/>
    </row>
    <row r="73" spans="2:15" s="13" customFormat="1" ht="15" customHeight="1" x14ac:dyDescent="0.2">
      <c r="B73" s="21" t="s">
        <v>11</v>
      </c>
      <c r="C73" s="22">
        <v>4</v>
      </c>
      <c r="D73" s="22">
        <v>90</v>
      </c>
      <c r="E73" s="22">
        <v>87</v>
      </c>
      <c r="F73" s="23">
        <f>SUM(C73:E73)</f>
        <v>181</v>
      </c>
      <c r="O73" s="17"/>
    </row>
    <row r="74" spans="2:15" s="13" customFormat="1" ht="15" customHeight="1" x14ac:dyDescent="0.2">
      <c r="B74" s="21" t="s">
        <v>12</v>
      </c>
      <c r="C74" s="22">
        <v>39</v>
      </c>
      <c r="D74" s="22">
        <v>141</v>
      </c>
      <c r="E74" s="22">
        <v>70</v>
      </c>
      <c r="F74" s="23">
        <f t="shared" ref="F74:F81" si="11">SUM(C74:E74)</f>
        <v>250</v>
      </c>
      <c r="O74" s="17"/>
    </row>
    <row r="75" spans="2:15" s="13" customFormat="1" ht="15" customHeight="1" x14ac:dyDescent="0.2">
      <c r="B75" s="21" t="s">
        <v>13</v>
      </c>
      <c r="C75" s="22">
        <v>16</v>
      </c>
      <c r="D75" s="22">
        <v>99</v>
      </c>
      <c r="E75" s="22">
        <v>42</v>
      </c>
      <c r="F75" s="23">
        <f t="shared" si="11"/>
        <v>157</v>
      </c>
      <c r="O75" s="17"/>
    </row>
    <row r="76" spans="2:15" s="13" customFormat="1" ht="15" customHeight="1" x14ac:dyDescent="0.2">
      <c r="B76" s="21" t="s">
        <v>14</v>
      </c>
      <c r="C76" s="22">
        <v>13</v>
      </c>
      <c r="D76" s="22">
        <v>75</v>
      </c>
      <c r="E76" s="22">
        <v>52</v>
      </c>
      <c r="F76" s="23">
        <f t="shared" si="11"/>
        <v>140</v>
      </c>
      <c r="O76" s="17"/>
    </row>
    <row r="77" spans="2:15" s="13" customFormat="1" ht="15" customHeight="1" x14ac:dyDescent="0.2">
      <c r="B77" s="21" t="s">
        <v>15</v>
      </c>
      <c r="C77" s="22">
        <v>10</v>
      </c>
      <c r="D77" s="22">
        <v>34</v>
      </c>
      <c r="E77" s="22">
        <v>32</v>
      </c>
      <c r="F77" s="23">
        <f t="shared" si="11"/>
        <v>76</v>
      </c>
      <c r="O77" s="17"/>
    </row>
    <row r="78" spans="2:15" s="13" customFormat="1" ht="15" customHeight="1" x14ac:dyDescent="0.2">
      <c r="B78" s="21" t="s">
        <v>16</v>
      </c>
      <c r="C78" s="22">
        <v>6</v>
      </c>
      <c r="D78" s="22">
        <v>14</v>
      </c>
      <c r="E78" s="22">
        <v>30</v>
      </c>
      <c r="F78" s="23">
        <f t="shared" si="11"/>
        <v>50</v>
      </c>
      <c r="O78" s="17"/>
    </row>
    <row r="79" spans="2:15" s="13" customFormat="1" ht="15" customHeight="1" x14ac:dyDescent="0.2">
      <c r="B79" s="21" t="s">
        <v>17</v>
      </c>
      <c r="C79" s="22">
        <v>1</v>
      </c>
      <c r="D79" s="22">
        <v>21</v>
      </c>
      <c r="E79" s="22">
        <v>19</v>
      </c>
      <c r="F79" s="23">
        <f t="shared" si="11"/>
        <v>41</v>
      </c>
      <c r="O79" s="17"/>
    </row>
    <row r="80" spans="2:15" s="13" customFormat="1" ht="15" customHeight="1" x14ac:dyDescent="0.2">
      <c r="B80" s="21" t="s">
        <v>18</v>
      </c>
      <c r="C80" s="22">
        <v>0</v>
      </c>
      <c r="D80" s="22">
        <v>4</v>
      </c>
      <c r="E80" s="22">
        <v>4</v>
      </c>
      <c r="F80" s="23">
        <f t="shared" si="11"/>
        <v>8</v>
      </c>
      <c r="O80" s="17"/>
    </row>
    <row r="81" spans="2:15" s="13" customFormat="1" ht="15" customHeight="1" x14ac:dyDescent="0.2">
      <c r="B81" s="21" t="s">
        <v>65</v>
      </c>
      <c r="C81" s="22">
        <v>0</v>
      </c>
      <c r="D81" s="22">
        <v>2</v>
      </c>
      <c r="E81" s="22">
        <v>4</v>
      </c>
      <c r="F81" s="23">
        <f t="shared" si="11"/>
        <v>6</v>
      </c>
      <c r="O81" s="17"/>
    </row>
    <row r="82" spans="2:15" s="13" customFormat="1" ht="15" customHeight="1" x14ac:dyDescent="0.2">
      <c r="B82" s="21" t="s">
        <v>20</v>
      </c>
      <c r="C82" s="22"/>
      <c r="D82" s="22"/>
      <c r="E82" s="22"/>
      <c r="F82" s="23"/>
      <c r="O82" s="17"/>
    </row>
    <row r="83" spans="2:15" s="13" customFormat="1" ht="15" customHeight="1" x14ac:dyDescent="0.2">
      <c r="B83" s="21" t="s">
        <v>21</v>
      </c>
      <c r="C83" s="22"/>
      <c r="D83" s="22"/>
      <c r="E83" s="22"/>
      <c r="F83" s="23"/>
      <c r="O83" s="17"/>
    </row>
    <row r="84" spans="2:15" s="13" customFormat="1" ht="15" customHeight="1" thickBot="1" x14ac:dyDescent="0.25">
      <c r="B84" s="21" t="s">
        <v>22</v>
      </c>
      <c r="C84" s="22"/>
      <c r="D84" s="22"/>
      <c r="E84" s="22"/>
      <c r="F84" s="23"/>
      <c r="O84" s="17"/>
    </row>
    <row r="85" spans="2:15" s="13" customFormat="1" ht="15" customHeight="1" x14ac:dyDescent="0.2">
      <c r="B85" s="24" t="s">
        <v>8</v>
      </c>
      <c r="C85" s="25">
        <f>SUM(C73:C84)</f>
        <v>89</v>
      </c>
      <c r="D85" s="25">
        <f t="shared" ref="D85:F85" si="12">SUM(D73:D84)</f>
        <v>480</v>
      </c>
      <c r="E85" s="25">
        <f t="shared" si="12"/>
        <v>340</v>
      </c>
      <c r="F85" s="25">
        <f t="shared" si="12"/>
        <v>909</v>
      </c>
      <c r="O85" s="17"/>
    </row>
    <row r="86" spans="2:15" s="13" customFormat="1" ht="15" customHeight="1" x14ac:dyDescent="0.2">
      <c r="B86" s="26" t="s">
        <v>23</v>
      </c>
      <c r="C86" s="28">
        <f>+C85/$F$85</f>
        <v>9.790979097909791E-2</v>
      </c>
      <c r="D86" s="28">
        <f t="shared" ref="D86:E86" si="13">+D85/$F$85</f>
        <v>0.528052805280528</v>
      </c>
      <c r="E86" s="28">
        <f t="shared" si="13"/>
        <v>0.37403740374037403</v>
      </c>
      <c r="F86" s="28">
        <f>SUM(C86:E86)</f>
        <v>1</v>
      </c>
      <c r="O86" s="17"/>
    </row>
    <row r="87" spans="2:15" s="13" customFormat="1" ht="12.75" x14ac:dyDescent="0.2">
      <c r="H87" s="68"/>
      <c r="O87" s="17"/>
    </row>
    <row r="88" spans="2:15" s="13" customFormat="1" ht="28.5" customHeight="1" x14ac:dyDescent="0.2">
      <c r="B88" s="42" t="s">
        <v>66</v>
      </c>
      <c r="C88" s="42"/>
      <c r="D88" s="42"/>
      <c r="E88" s="42"/>
      <c r="F88" s="42"/>
      <c r="G88" s="42"/>
      <c r="H88" s="42"/>
      <c r="O88" s="17"/>
    </row>
    <row r="89" spans="2:15" s="13" customFormat="1" ht="26.25" customHeight="1" x14ac:dyDescent="0.2">
      <c r="B89" s="69" t="s">
        <v>67</v>
      </c>
      <c r="C89" s="69"/>
      <c r="D89" s="20" t="s">
        <v>62</v>
      </c>
      <c r="E89" s="20" t="s">
        <v>63</v>
      </c>
      <c r="F89" s="20" t="s">
        <v>64</v>
      </c>
      <c r="G89" s="20" t="s">
        <v>8</v>
      </c>
      <c r="O89" s="17"/>
    </row>
    <row r="90" spans="2:15" s="13" customFormat="1" ht="15" customHeight="1" x14ac:dyDescent="0.2">
      <c r="B90" s="21" t="s">
        <v>68</v>
      </c>
      <c r="C90" s="70"/>
      <c r="D90" s="22">
        <v>89</v>
      </c>
      <c r="E90" s="22">
        <v>0</v>
      </c>
      <c r="F90" s="22">
        <v>1</v>
      </c>
      <c r="G90" s="23">
        <f>SUM(D90:F90)</f>
        <v>90</v>
      </c>
      <c r="O90" s="17"/>
    </row>
    <row r="91" spans="2:15" s="13" customFormat="1" ht="15" customHeight="1" x14ac:dyDescent="0.2">
      <c r="B91" s="21" t="s">
        <v>69</v>
      </c>
      <c r="C91" s="70"/>
      <c r="D91" s="22">
        <v>0</v>
      </c>
      <c r="E91" s="22">
        <v>78</v>
      </c>
      <c r="F91" s="22">
        <v>8</v>
      </c>
      <c r="G91" s="23">
        <f t="shared" ref="G91:G101" si="14">SUM(D91:F91)</f>
        <v>86</v>
      </c>
      <c r="O91" s="17"/>
    </row>
    <row r="92" spans="2:15" s="13" customFormat="1" ht="15" customHeight="1" x14ac:dyDescent="0.2">
      <c r="B92" s="21" t="s">
        <v>70</v>
      </c>
      <c r="C92" s="70"/>
      <c r="D92" s="22">
        <v>0</v>
      </c>
      <c r="E92" s="22">
        <v>23</v>
      </c>
      <c r="F92" s="22">
        <v>1</v>
      </c>
      <c r="G92" s="23">
        <f t="shared" si="14"/>
        <v>24</v>
      </c>
      <c r="O92" s="17"/>
    </row>
    <row r="93" spans="2:15" s="13" customFormat="1" ht="15" customHeight="1" x14ac:dyDescent="0.2">
      <c r="B93" s="21" t="s">
        <v>71</v>
      </c>
      <c r="C93" s="70"/>
      <c r="D93" s="22">
        <v>0</v>
      </c>
      <c r="E93" s="22">
        <v>217</v>
      </c>
      <c r="F93" s="22">
        <v>186</v>
      </c>
      <c r="G93" s="23">
        <f t="shared" si="14"/>
        <v>403</v>
      </c>
      <c r="O93" s="17"/>
    </row>
    <row r="94" spans="2:15" s="13" customFormat="1" ht="15" customHeight="1" x14ac:dyDescent="0.2">
      <c r="B94" s="21" t="s">
        <v>72</v>
      </c>
      <c r="C94" s="70"/>
      <c r="D94" s="22">
        <v>0</v>
      </c>
      <c r="E94" s="22">
        <v>87</v>
      </c>
      <c r="F94" s="22">
        <v>0</v>
      </c>
      <c r="G94" s="23">
        <f t="shared" si="14"/>
        <v>87</v>
      </c>
      <c r="O94" s="17"/>
    </row>
    <row r="95" spans="2:15" s="13" customFormat="1" ht="15" customHeight="1" x14ac:dyDescent="0.2">
      <c r="B95" s="21" t="s">
        <v>73</v>
      </c>
      <c r="C95" s="70"/>
      <c r="D95" s="22">
        <v>0</v>
      </c>
      <c r="E95" s="22">
        <v>1</v>
      </c>
      <c r="F95" s="22">
        <v>0</v>
      </c>
      <c r="G95" s="23">
        <f t="shared" si="14"/>
        <v>1</v>
      </c>
      <c r="O95" s="17"/>
    </row>
    <row r="96" spans="2:15" s="13" customFormat="1" ht="15" customHeight="1" x14ac:dyDescent="0.2">
      <c r="B96" s="21" t="s">
        <v>74</v>
      </c>
      <c r="C96" s="70"/>
      <c r="D96" s="22">
        <v>0</v>
      </c>
      <c r="E96" s="22">
        <v>7</v>
      </c>
      <c r="F96" s="22">
        <v>58</v>
      </c>
      <c r="G96" s="23">
        <f t="shared" si="14"/>
        <v>65</v>
      </c>
      <c r="O96" s="17"/>
    </row>
    <row r="97" spans="2:15" s="13" customFormat="1" ht="15" customHeight="1" x14ac:dyDescent="0.2">
      <c r="B97" s="21" t="s">
        <v>75</v>
      </c>
      <c r="C97" s="70"/>
      <c r="D97" s="22">
        <v>0</v>
      </c>
      <c r="E97" s="22">
        <v>1</v>
      </c>
      <c r="F97" s="22">
        <v>5</v>
      </c>
      <c r="G97" s="23">
        <f t="shared" si="14"/>
        <v>6</v>
      </c>
      <c r="O97" s="17"/>
    </row>
    <row r="98" spans="2:15" s="13" customFormat="1" ht="15" customHeight="1" x14ac:dyDescent="0.2">
      <c r="B98" s="21" t="s">
        <v>76</v>
      </c>
      <c r="C98" s="70"/>
      <c r="D98" s="22">
        <v>0</v>
      </c>
      <c r="E98" s="22">
        <v>0</v>
      </c>
      <c r="F98" s="22">
        <v>2</v>
      </c>
      <c r="G98" s="23">
        <f t="shared" si="14"/>
        <v>2</v>
      </c>
      <c r="O98" s="17"/>
    </row>
    <row r="99" spans="2:15" s="13" customFormat="1" ht="15" customHeight="1" x14ac:dyDescent="0.2">
      <c r="B99" s="21" t="s">
        <v>77</v>
      </c>
      <c r="C99" s="70"/>
      <c r="D99" s="22">
        <v>0</v>
      </c>
      <c r="E99" s="22">
        <v>0</v>
      </c>
      <c r="F99" s="22">
        <v>2</v>
      </c>
      <c r="G99" s="23">
        <f t="shared" si="14"/>
        <v>2</v>
      </c>
      <c r="O99" s="17"/>
    </row>
    <row r="100" spans="2:15" s="13" customFormat="1" ht="15" customHeight="1" x14ac:dyDescent="0.2">
      <c r="B100" s="21" t="s">
        <v>78</v>
      </c>
      <c r="C100" s="70"/>
      <c r="D100" s="22">
        <v>0</v>
      </c>
      <c r="E100" s="22">
        <v>0</v>
      </c>
      <c r="F100" s="22">
        <v>1</v>
      </c>
      <c r="G100" s="23">
        <f t="shared" si="14"/>
        <v>1</v>
      </c>
      <c r="O100" s="17"/>
    </row>
    <row r="101" spans="2:15" s="13" customFormat="1" ht="15" customHeight="1" x14ac:dyDescent="0.2">
      <c r="B101" s="21" t="s">
        <v>79</v>
      </c>
      <c r="C101" s="70"/>
      <c r="D101" s="22">
        <v>0</v>
      </c>
      <c r="E101" s="22">
        <v>0</v>
      </c>
      <c r="F101" s="22">
        <v>0</v>
      </c>
      <c r="G101" s="23">
        <f t="shared" si="14"/>
        <v>0</v>
      </c>
      <c r="O101" s="17"/>
    </row>
    <row r="102" spans="2:15" s="13" customFormat="1" ht="15" customHeight="1" thickBot="1" x14ac:dyDescent="0.25">
      <c r="B102" s="21" t="s">
        <v>80</v>
      </c>
      <c r="C102" s="70"/>
      <c r="D102" s="22">
        <v>0</v>
      </c>
      <c r="E102" s="22">
        <v>66</v>
      </c>
      <c r="F102" s="22">
        <v>76</v>
      </c>
      <c r="G102" s="23">
        <f>SUM(D102:F102)</f>
        <v>142</v>
      </c>
      <c r="O102" s="17"/>
    </row>
    <row r="103" spans="2:15" s="13" customFormat="1" ht="15" customHeight="1" x14ac:dyDescent="0.2">
      <c r="B103" s="33" t="s">
        <v>8</v>
      </c>
      <c r="C103" s="33"/>
      <c r="D103" s="25">
        <f>SUM(D90:D102)</f>
        <v>89</v>
      </c>
      <c r="E103" s="25">
        <f t="shared" ref="E103:G103" si="15">SUM(E90:E102)</f>
        <v>480</v>
      </c>
      <c r="F103" s="25">
        <f t="shared" si="15"/>
        <v>340</v>
      </c>
      <c r="G103" s="25">
        <f t="shared" si="15"/>
        <v>909</v>
      </c>
      <c r="O103" s="17"/>
    </row>
    <row r="104" spans="2:15" s="13" customFormat="1" ht="15" customHeight="1" x14ac:dyDescent="0.2">
      <c r="B104" s="26" t="s">
        <v>23</v>
      </c>
      <c r="C104" s="26"/>
      <c r="D104" s="28">
        <f>+D103/$G$103</f>
        <v>9.790979097909791E-2</v>
      </c>
      <c r="E104" s="28">
        <f t="shared" ref="E104:F104" si="16">+E103/$G$103</f>
        <v>0.528052805280528</v>
      </c>
      <c r="F104" s="28">
        <f t="shared" si="16"/>
        <v>0.37403740374037403</v>
      </c>
      <c r="G104" s="28">
        <f>SUM(D104:F104)</f>
        <v>1</v>
      </c>
      <c r="O104" s="17"/>
    </row>
    <row r="105" spans="2:15" s="13" customFormat="1" ht="21.75" customHeight="1" x14ac:dyDescent="0.2">
      <c r="O105" s="17"/>
    </row>
    <row r="106" spans="2:15" s="13" customFormat="1" ht="21" customHeight="1" x14ac:dyDescent="0.2">
      <c r="B106" s="71" t="s">
        <v>81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3"/>
    </row>
    <row r="107" spans="2:15" s="13" customFormat="1" ht="6" customHeight="1" x14ac:dyDescent="0.2">
      <c r="B107" s="74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3"/>
    </row>
    <row r="108" spans="2:15" s="13" customFormat="1" ht="17.25" customHeight="1" x14ac:dyDescent="0.2">
      <c r="B108" s="42" t="s">
        <v>82</v>
      </c>
      <c r="C108" s="42"/>
      <c r="D108" s="42"/>
      <c r="E108" s="42"/>
      <c r="F108" s="42"/>
      <c r="G108" s="42"/>
      <c r="H108" s="42"/>
      <c r="O108" s="17"/>
    </row>
    <row r="109" spans="2:15" s="13" customFormat="1" ht="15" customHeight="1" x14ac:dyDescent="0.2">
      <c r="B109" s="76" t="s">
        <v>5</v>
      </c>
      <c r="C109" s="77">
        <v>2017</v>
      </c>
      <c r="D109" s="77">
        <v>2018</v>
      </c>
      <c r="E109" s="77" t="s">
        <v>83</v>
      </c>
      <c r="O109" s="17"/>
    </row>
    <row r="110" spans="2:15" s="13" customFormat="1" ht="15" customHeight="1" x14ac:dyDescent="0.2">
      <c r="B110" s="21" t="s">
        <v>84</v>
      </c>
      <c r="C110" s="22">
        <v>496</v>
      </c>
      <c r="D110" s="22">
        <v>4</v>
      </c>
      <c r="E110" s="78">
        <f>D110/C110-1</f>
        <v>-0.99193548387096775</v>
      </c>
      <c r="O110" s="17"/>
    </row>
    <row r="111" spans="2:15" s="13" customFormat="1" ht="15" customHeight="1" x14ac:dyDescent="0.2">
      <c r="B111" s="21" t="s">
        <v>85</v>
      </c>
      <c r="C111" s="22">
        <v>231</v>
      </c>
      <c r="D111" s="22">
        <v>36</v>
      </c>
      <c r="E111" s="78">
        <f t="shared" ref="E111:E120" si="17">D111/C111-1</f>
        <v>-0.8441558441558441</v>
      </c>
      <c r="O111" s="17"/>
    </row>
    <row r="112" spans="2:15" s="13" customFormat="1" ht="15" customHeight="1" x14ac:dyDescent="0.2">
      <c r="B112" s="21" t="s">
        <v>86</v>
      </c>
      <c r="C112" s="22">
        <v>265</v>
      </c>
      <c r="D112" s="22">
        <v>20</v>
      </c>
      <c r="E112" s="78">
        <f t="shared" si="17"/>
        <v>-0.92452830188679247</v>
      </c>
      <c r="O112" s="17"/>
    </row>
    <row r="113" spans="2:15" s="13" customFormat="1" ht="15" customHeight="1" x14ac:dyDescent="0.2">
      <c r="B113" s="21" t="s">
        <v>87</v>
      </c>
      <c r="C113" s="22">
        <v>145</v>
      </c>
      <c r="D113" s="22">
        <v>13</v>
      </c>
      <c r="E113" s="78">
        <f t="shared" si="17"/>
        <v>-0.91034482758620694</v>
      </c>
      <c r="O113" s="17"/>
    </row>
    <row r="114" spans="2:15" s="13" customFormat="1" ht="15" customHeight="1" x14ac:dyDescent="0.2">
      <c r="B114" s="21" t="s">
        <v>88</v>
      </c>
      <c r="C114" s="22">
        <v>122</v>
      </c>
      <c r="D114" s="22">
        <v>10</v>
      </c>
      <c r="E114" s="78">
        <f t="shared" si="17"/>
        <v>-0.91803278688524592</v>
      </c>
      <c r="O114" s="17"/>
    </row>
    <row r="115" spans="2:15" s="13" customFormat="1" ht="15" customHeight="1" x14ac:dyDescent="0.2">
      <c r="B115" s="21" t="s">
        <v>89</v>
      </c>
      <c r="C115" s="22">
        <v>158</v>
      </c>
      <c r="D115" s="22">
        <v>6</v>
      </c>
      <c r="E115" s="78">
        <f t="shared" si="17"/>
        <v>-0.96202531645569622</v>
      </c>
      <c r="O115" s="17"/>
    </row>
    <row r="116" spans="2:15" s="13" customFormat="1" ht="15" customHeight="1" x14ac:dyDescent="0.2">
      <c r="B116" s="21" t="s">
        <v>90</v>
      </c>
      <c r="C116" s="22">
        <v>67</v>
      </c>
      <c r="D116" s="22">
        <v>1</v>
      </c>
      <c r="E116" s="78">
        <f t="shared" si="17"/>
        <v>-0.9850746268656716</v>
      </c>
      <c r="O116" s="17"/>
    </row>
    <row r="117" spans="2:15" s="13" customFormat="1" ht="15" customHeight="1" x14ac:dyDescent="0.2">
      <c r="B117" s="21" t="s">
        <v>91</v>
      </c>
      <c r="C117" s="22">
        <v>111</v>
      </c>
      <c r="D117" s="22">
        <v>0</v>
      </c>
      <c r="E117" s="78">
        <f>D117/C117-1</f>
        <v>-1</v>
      </c>
      <c r="O117" s="17"/>
    </row>
    <row r="118" spans="2:15" s="13" customFormat="1" ht="15" customHeight="1" thickBot="1" x14ac:dyDescent="0.25">
      <c r="B118" s="21" t="s">
        <v>92</v>
      </c>
      <c r="C118" s="22">
        <v>75</v>
      </c>
      <c r="D118" s="22">
        <v>0</v>
      </c>
      <c r="E118" s="78">
        <f t="shared" si="17"/>
        <v>-1</v>
      </c>
      <c r="O118" s="17"/>
    </row>
    <row r="119" spans="2:15" s="13" customFormat="1" ht="15" hidden="1" customHeight="1" x14ac:dyDescent="0.2">
      <c r="B119" s="21" t="s">
        <v>93</v>
      </c>
      <c r="C119" s="22"/>
      <c r="D119" s="22"/>
      <c r="E119" s="78" t="e">
        <f t="shared" si="17"/>
        <v>#DIV/0!</v>
      </c>
      <c r="O119" s="17"/>
    </row>
    <row r="120" spans="2:15" s="13" customFormat="1" ht="15" hidden="1" customHeight="1" x14ac:dyDescent="0.2">
      <c r="B120" s="21" t="s">
        <v>94</v>
      </c>
      <c r="C120" s="22"/>
      <c r="D120" s="22"/>
      <c r="E120" s="78" t="e">
        <f t="shared" si="17"/>
        <v>#DIV/0!</v>
      </c>
      <c r="O120" s="17"/>
    </row>
    <row r="121" spans="2:15" s="13" customFormat="1" ht="15" hidden="1" customHeight="1" thickBot="1" x14ac:dyDescent="0.25">
      <c r="B121" s="21" t="s">
        <v>95</v>
      </c>
      <c r="C121" s="22"/>
      <c r="D121" s="22"/>
      <c r="E121" s="78" t="e">
        <f>D121/C121-1</f>
        <v>#DIV/0!</v>
      </c>
      <c r="O121" s="17"/>
    </row>
    <row r="122" spans="2:15" s="13" customFormat="1" ht="15" customHeight="1" x14ac:dyDescent="0.2">
      <c r="B122" s="79" t="s">
        <v>8</v>
      </c>
      <c r="C122" s="80">
        <f>SUM(C110:C121)</f>
        <v>1670</v>
      </c>
      <c r="D122" s="80">
        <f>SUM(D110:D121)</f>
        <v>90</v>
      </c>
      <c r="E122" s="81">
        <f>D122/C122-1</f>
        <v>-0.94610778443113774</v>
      </c>
      <c r="O122" s="17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2018-10-11T20:58:47Z</dcterms:created>
  <dcterms:modified xsi:type="dcterms:W3CDTF">2018-10-11T20:59:05Z</dcterms:modified>
</cp:coreProperties>
</file>