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8460" windowHeight="6630" activeTab="2"/>
  </bookViews>
  <sheets>
    <sheet name="Total" sheetId="1" r:id="rId1"/>
    <sheet name="Detalle" sheetId="2" r:id="rId2"/>
    <sheet name="Distrito" sheetId="3" r:id="rId3"/>
  </sheets>
  <definedNames/>
  <calcPr fullCalcOnLoad="1"/>
</workbook>
</file>

<file path=xl/sharedStrings.xml><?xml version="1.0" encoding="utf-8"?>
<sst xmlns="http://schemas.openxmlformats.org/spreadsheetml/2006/main" count="513" uniqueCount="249">
  <si>
    <t>VIOLENCIA FAMILIAR</t>
  </si>
  <si>
    <t xml:space="preserve">OTRAS </t>
  </si>
  <si>
    <t>TOTAL</t>
  </si>
  <si>
    <t>Alimentos</t>
  </si>
  <si>
    <t>Violencia sexual</t>
  </si>
  <si>
    <t>Violencia Psicologica</t>
  </si>
  <si>
    <t>Violencia Fisica</t>
  </si>
  <si>
    <t>Femenino</t>
  </si>
  <si>
    <t>Masculino</t>
  </si>
  <si>
    <t>Acciones efectuadas en victimas de V F y S</t>
  </si>
  <si>
    <t>Tenencia</t>
  </si>
  <si>
    <t>CEM</t>
  </si>
  <si>
    <t>Casos de VFyS- Derivacion</t>
  </si>
  <si>
    <t>Edades victimas de VF y S</t>
  </si>
  <si>
    <t>Sexo de victimas de VF y S</t>
  </si>
  <si>
    <t>Otras Consultas</t>
  </si>
  <si>
    <t>De 30 a 39</t>
  </si>
  <si>
    <t>De 40 a 49</t>
  </si>
  <si>
    <t xml:space="preserve">De 50 a 59 </t>
  </si>
  <si>
    <t>Mas de 60 años</t>
  </si>
  <si>
    <t>Menores de 18 años</t>
  </si>
  <si>
    <t>Tipos de Violencia</t>
  </si>
  <si>
    <t>Tipos de Consulta</t>
  </si>
  <si>
    <t>Negligencia / Abandono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</si>
  <si>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</si>
  <si>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</si>
  <si>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</si>
  <si>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</si>
  <si>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</si>
  <si>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</si>
  <si>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</si>
  <si>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</si>
  <si>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</si>
  <si>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</si>
  <si>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</si>
  <si>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LINEA AYUDA AMIGA 0-800-16-800</t>
  </si>
  <si>
    <t>SEP</t>
  </si>
  <si>
    <t>Otras consultas</t>
  </si>
  <si>
    <t>Casos de VF y S - Derivación</t>
  </si>
  <si>
    <t>Fuente : Linea Ayuda Amiga</t>
  </si>
  <si>
    <t>Elaboración : PNCVFS - OIR</t>
  </si>
  <si>
    <t>Promedio Mensual</t>
  </si>
  <si>
    <t>RESUMEN DE ESTADISTICAS: ENERO - DICIEMBRE 2003</t>
  </si>
  <si>
    <t>Lima</t>
  </si>
  <si>
    <t>Prov</t>
  </si>
  <si>
    <t>Sub Total</t>
  </si>
  <si>
    <t>Violencia Familiar</t>
  </si>
  <si>
    <t>Origen</t>
  </si>
  <si>
    <t xml:space="preserve"> </t>
  </si>
  <si>
    <t>De 18 a 29</t>
  </si>
  <si>
    <t>Orientación y/o información</t>
  </si>
  <si>
    <t>Derivación</t>
  </si>
  <si>
    <t>Referencia</t>
  </si>
  <si>
    <t>Contención Emocional</t>
  </si>
  <si>
    <t>Coordinación de Urgencia</t>
  </si>
  <si>
    <t>* Pregunta de respuesta múltiple</t>
  </si>
  <si>
    <t>Consultorio MINJUS</t>
  </si>
  <si>
    <t>Fiscalía</t>
  </si>
  <si>
    <t>ONG</t>
  </si>
  <si>
    <t>Comisaría</t>
  </si>
  <si>
    <t>Demuna</t>
  </si>
  <si>
    <t>Defensoria del Pueblo</t>
  </si>
  <si>
    <t>Otros</t>
  </si>
  <si>
    <t>Filiación</t>
  </si>
  <si>
    <t>Régimen de Visitas</t>
  </si>
  <si>
    <t>Separación/divorcio por maltrato</t>
  </si>
  <si>
    <t>* Pregunta de repuesta múltiple</t>
  </si>
  <si>
    <t>Departamento</t>
  </si>
  <si>
    <t>Provincia</t>
  </si>
  <si>
    <t>Distrito</t>
  </si>
  <si>
    <t>No Especificado</t>
  </si>
  <si>
    <t>RESUMEN DE LLAMADAS ATENDIDAS SEGÚN DISTRITO DEL CONSULTANTE</t>
  </si>
  <si>
    <t>Amazonas</t>
  </si>
  <si>
    <t>Chachapoyas</t>
  </si>
  <si>
    <t>Bagua</t>
  </si>
  <si>
    <t>La Peca</t>
  </si>
  <si>
    <t>Ancash</t>
  </si>
  <si>
    <t>Huaraz</t>
  </si>
  <si>
    <t>Casma</t>
  </si>
  <si>
    <t>Yautan</t>
  </si>
  <si>
    <t>Pomabamba</t>
  </si>
  <si>
    <t>Santa</t>
  </si>
  <si>
    <t>Chimbote</t>
  </si>
  <si>
    <t>Nuevo Chimbote</t>
  </si>
  <si>
    <t>Sihuas</t>
  </si>
  <si>
    <t>Apurimac</t>
  </si>
  <si>
    <t>Abancay</t>
  </si>
  <si>
    <t>Andahuaylas</t>
  </si>
  <si>
    <t>Chincheros</t>
  </si>
  <si>
    <t>Cocharcas</t>
  </si>
  <si>
    <t>Arequipa</t>
  </si>
  <si>
    <t>Alto Selva Alegre</t>
  </si>
  <si>
    <t>Cayma</t>
  </si>
  <si>
    <t>Jacobo Hunter</t>
  </si>
  <si>
    <t>Mariano Melgar</t>
  </si>
  <si>
    <t>Miraflores</t>
  </si>
  <si>
    <t>Paucarpata</t>
  </si>
  <si>
    <t>Sachaca</t>
  </si>
  <si>
    <t>Socabaya</t>
  </si>
  <si>
    <t>Camana</t>
  </si>
  <si>
    <t>Ayacucho</t>
  </si>
  <si>
    <t>Huamanga</t>
  </si>
  <si>
    <t>Carmen Alto</t>
  </si>
  <si>
    <t>Huanta</t>
  </si>
  <si>
    <t>Lucanas</t>
  </si>
  <si>
    <t>Puquio</t>
  </si>
  <si>
    <t>Paucar Del Sara Sara</t>
  </si>
  <si>
    <t>Sara Sara</t>
  </si>
  <si>
    <t>Cajamarca</t>
  </si>
  <si>
    <t>Cajabamba</t>
  </si>
  <si>
    <t>Callao</t>
  </si>
  <si>
    <t>Bellavista</t>
  </si>
  <si>
    <t>Carmen De La Legua Reynoso</t>
  </si>
  <si>
    <t>La Perla</t>
  </si>
  <si>
    <t>La Punta</t>
  </si>
  <si>
    <t>Ventanilla</t>
  </si>
  <si>
    <t>Cusco</t>
  </si>
  <si>
    <t>San Jeronimo</t>
  </si>
  <si>
    <t>Anta</t>
  </si>
  <si>
    <t>Urubamba</t>
  </si>
  <si>
    <t>Yucay</t>
  </si>
  <si>
    <t>Huancavelica</t>
  </si>
  <si>
    <t>Angaraes</t>
  </si>
  <si>
    <t>Lircay</t>
  </si>
  <si>
    <t>Huanuco</t>
  </si>
  <si>
    <t>Ica</t>
  </si>
  <si>
    <t>Ocucaje</t>
  </si>
  <si>
    <t>Subtanjalla</t>
  </si>
  <si>
    <t>Chincha</t>
  </si>
  <si>
    <t>Chincha Alta</t>
  </si>
  <si>
    <t>Nazca</t>
  </si>
  <si>
    <t>Marcona</t>
  </si>
  <si>
    <t>Junin</t>
  </si>
  <si>
    <t>Huancayo</t>
  </si>
  <si>
    <t>El Tambo</t>
  </si>
  <si>
    <t>Chanchamayo</t>
  </si>
  <si>
    <t>Jauja</t>
  </si>
  <si>
    <t>Carhuamayo</t>
  </si>
  <si>
    <t>Satipo</t>
  </si>
  <si>
    <t>Tarma</t>
  </si>
  <si>
    <t>Yauli</t>
  </si>
  <si>
    <t>La Oroya</t>
  </si>
  <si>
    <t>La Libertad</t>
  </si>
  <si>
    <t>Trujillo</t>
  </si>
  <si>
    <t>El Porvenir</t>
  </si>
  <si>
    <t>La Esperanza</t>
  </si>
  <si>
    <t>Ascope</t>
  </si>
  <si>
    <t>Paijan</t>
  </si>
  <si>
    <t>Pacasmayo</t>
  </si>
  <si>
    <t>Guadalupe</t>
  </si>
  <si>
    <t>Lambayeque</t>
  </si>
  <si>
    <t>Chiclayo</t>
  </si>
  <si>
    <t>Eten</t>
  </si>
  <si>
    <t>Jose Leonardo Ortiz</t>
  </si>
  <si>
    <t>La Victoria</t>
  </si>
  <si>
    <t>Monsefu</t>
  </si>
  <si>
    <t>Pomalca</t>
  </si>
  <si>
    <t>Tuman</t>
  </si>
  <si>
    <t>Ferreñafe</t>
  </si>
  <si>
    <t>Ferreðafe</t>
  </si>
  <si>
    <t>Tucume</t>
  </si>
  <si>
    <t>Ancon</t>
  </si>
  <si>
    <t>Ate</t>
  </si>
  <si>
    <t>Barranco</t>
  </si>
  <si>
    <t>Carabayllo</t>
  </si>
  <si>
    <t>Chaclacayo</t>
  </si>
  <si>
    <t>Chorrillos</t>
  </si>
  <si>
    <t>Cieneguilla</t>
  </si>
  <si>
    <t>Comas</t>
  </si>
  <si>
    <t>El Agustino</t>
  </si>
  <si>
    <t>Independencia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</si>
  <si>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</si>
  <si>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</si>
  <si>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</si>
  <si>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</si>
  <si>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</si>
  <si>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</si>
  <si>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</si>
  <si>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</si>
  <si>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</si>
  <si>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</si>
  <si>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</si>
  <si>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</si>
  <si>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</si>
  <si>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Rimac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</si>
  <si>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</si>
  <si>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</si>
  <si>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</si>
  <si>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</si>
  <si>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</si>
  <si>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</si>
  <si>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</si>
  <si>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</si>
  <si>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Rosa</t>
  </si>
  <si>
    <t>Santiago De Surco</t>
  </si>
  <si>
    <t>Surquillo</t>
  </si>
  <si>
    <t>Villa El Salvador</t>
  </si>
  <si>
    <t>Villa Maria Del Triunfo</t>
  </si>
  <si>
    <t>Barranca</t>
  </si>
  <si>
    <t>Paramonga</t>
  </si>
  <si>
    <t>Cañete</t>
  </si>
  <si>
    <t>San Vicente De Caðete</t>
  </si>
  <si>
    <t>Chilca</t>
  </si>
  <si>
    <t>Imperial</t>
  </si>
  <si>
    <t>Mala</t>
  </si>
  <si>
    <t>Huaral</t>
  </si>
  <si>
    <t>Huaura</t>
  </si>
  <si>
    <t>Huacho</t>
  </si>
  <si>
    <t>Loreto</t>
  </si>
  <si>
    <t>Maynas</t>
  </si>
  <si>
    <t>Iquitos</t>
  </si>
  <si>
    <t>Punchana</t>
  </si>
  <si>
    <t>Madre De Dios</t>
  </si>
  <si>
    <t>Moquegua</t>
  </si>
  <si>
    <t>Mariscal Nieto</t>
  </si>
  <si>
    <t>Ilo</t>
  </si>
  <si>
    <t>Pasco</t>
  </si>
  <si>
    <t>Huayllay</t>
  </si>
  <si>
    <t>Oxapampa</t>
  </si>
  <si>
    <t>Villa Rica</t>
  </si>
  <si>
    <t>Piura</t>
  </si>
  <si>
    <t>Castilla</t>
  </si>
  <si>
    <t>Huancabamba</t>
  </si>
  <si>
    <t>Morropon</t>
  </si>
  <si>
    <t>Chulucanas</t>
  </si>
  <si>
    <t>Paita</t>
  </si>
  <si>
    <t>Sullana</t>
  </si>
  <si>
    <t>Talara</t>
  </si>
  <si>
    <t>El Alto</t>
  </si>
  <si>
    <t>La Brea</t>
  </si>
  <si>
    <t>Puno</t>
  </si>
  <si>
    <t>El Collao</t>
  </si>
  <si>
    <t>Ilave</t>
  </si>
  <si>
    <t>San Roman</t>
  </si>
  <si>
    <t>Juliaca</t>
  </si>
  <si>
    <t>San Martin</t>
  </si>
  <si>
    <t>Moyobamba</t>
  </si>
  <si>
    <t>Rioja</t>
  </si>
  <si>
    <t>Tarapoto</t>
  </si>
  <si>
    <t>Tacna</t>
  </si>
  <si>
    <t>Tumbes</t>
  </si>
  <si>
    <t>Ucayali</t>
  </si>
  <si>
    <t>Coronel Portillo</t>
  </si>
  <si>
    <t>Yarinacocha</t>
  </si>
  <si>
    <t>Nueva Requena</t>
  </si>
  <si>
    <t>Atalaya</t>
  </si>
  <si>
    <t>Raymondi</t>
  </si>
  <si>
    <t>Periodo : Enero - Diciembre 2003</t>
  </si>
  <si>
    <t>Breña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</si>
</sst>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0"/>
    </font>
    <font>
      <sz val="11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9.75"/>
      <color indexed="8"/>
      <name val="Arial"/>
      <family val="0"/>
    </font>
    <font>
      <b/>
      <sz val="12.25"/>
      <color indexed="48"/>
      <name val="Arial"/>
      <family val="0"/>
    </font>
    <font>
      <b/>
      <sz val="11.5"/>
      <color indexed="8"/>
      <name val="Arial"/>
      <family val="0"/>
    </font>
    <font>
      <b/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Atención de llamadas Linea Ayuda Amiga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- Diciembre 2003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4975"/>
          <c:w val="0.814"/>
          <c:h val="0.79225"/>
        </c:manualLayout>
      </c:layout>
      <c:lineChart>
        <c:grouping val="standard"/>
        <c:varyColors val="0"/>
        <c:ser>
          <c:idx val="0"/>
          <c:order val="0"/>
          <c:tx>
            <c:v>Violencia Familiar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name>Tendencia (Violencia Familiar)</c:name>
            <c:spPr>
              <a:ln w="25400">
                <a:solidFill>
                  <a:srgbClr val="339966"/>
                </a:solidFill>
              </a:ln>
            </c:spPr>
            <c:trendlineType val="exp"/>
            <c:dispEq val="0"/>
            <c:dispRSqr val="0"/>
          </c:trendline>
          <c:cat>
            <c:strRef>
              <c:f>Total!$C$9:$N$9</c:f>
              <c:strCache/>
            </c:strRef>
          </c:cat>
          <c:val>
            <c:numRef>
              <c:f>Total!$C$13:$N$13</c:f>
              <c:numCache/>
            </c:numRef>
          </c:val>
          <c:smooth val="0"/>
        </c:ser>
        <c:ser>
          <c:idx val="1"/>
          <c:order val="1"/>
          <c:tx>
            <c:v>Otras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Total!$C$9:$N$9</c:f>
              <c:strCache/>
            </c:strRef>
          </c:cat>
          <c:val>
            <c:numRef>
              <c:f>Total!$C$16:$N$16</c:f>
              <c:numCache/>
            </c:numRef>
          </c:val>
          <c:smooth val="0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LLamadas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5"/>
          <c:y val="0.172"/>
          <c:w val="0.2367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695325</xdr:colOff>
      <xdr:row>3</xdr:row>
      <xdr:rowOff>123825</xdr:rowOff>
    </xdr:to>
    <xdr:pic>
      <xdr:nvPicPr>
        <xdr:cNvPr id="1" name="Picture 1" descr="logoMIM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26</xdr:row>
      <xdr:rowOff>38100</xdr:rowOff>
    </xdr:from>
    <xdr:to>
      <xdr:col>15</xdr:col>
      <xdr:colOff>85725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409575" y="5210175"/>
        <a:ext cx="67246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0</xdr:colOff>
      <xdr:row>4</xdr:row>
      <xdr:rowOff>0</xdr:rowOff>
    </xdr:to>
    <xdr:pic>
      <xdr:nvPicPr>
        <xdr:cNvPr id="1" name="Picture 16" descr="logoMIM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371475</xdr:colOff>
      <xdr:row>4</xdr:row>
      <xdr:rowOff>0</xdr:rowOff>
    </xdr:to>
    <xdr:pic>
      <xdr:nvPicPr>
        <xdr:cNvPr id="1" name="Picture 1" descr="logoMIM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1"/>
  <sheetViews>
    <sheetView showGridLines="0" view="pageBreakPreview" zoomScale="86" zoomScaleNormal="80" zoomScaleSheetLayoutView="86" zoomScalePageLayoutView="0" workbookViewId="0" topLeftCell="A1">
      <selection activeCell="A1" sqref="A1"/>
    </sheetView>
  </sheetViews>
  <sheetFormatPr defaultColWidth="11.421875" defaultRowHeight="12.75"/>
  <cols>
    <col min="2" max="2" width="10.7109375" style="0" customWidth="1"/>
    <col min="3" max="14" width="6.28125" style="0" customWidth="1"/>
    <col min="15" max="15" width="8.140625" style="0" customWidth="1"/>
    <col min="16" max="16" width="10.8515625" style="0" customWidth="1"/>
  </cols>
  <sheetData>
    <row r="5" spans="1:15" s="5" customFormat="1" ht="18">
      <c r="A5" s="12" t="s">
        <v>35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>
      <c r="A6" s="8" t="s">
        <v>42</v>
      </c>
      <c r="B6" s="8"/>
      <c r="C6" s="9"/>
      <c r="D6" s="9"/>
      <c r="E6" s="9"/>
      <c r="F6" s="9"/>
      <c r="G6" s="9"/>
      <c r="H6" s="9"/>
      <c r="I6" s="8"/>
      <c r="J6" s="8"/>
      <c r="K6" s="8"/>
      <c r="L6" s="8"/>
      <c r="M6" s="10"/>
      <c r="N6" s="10"/>
      <c r="O6" s="10"/>
    </row>
    <row r="8" spans="1:2" ht="12.75">
      <c r="A8" s="26"/>
      <c r="B8" s="26"/>
    </row>
    <row r="9" spans="1:16" s="3" customFormat="1" ht="34.5" customHeight="1">
      <c r="A9" s="22" t="s">
        <v>22</v>
      </c>
      <c r="B9" s="22" t="s">
        <v>47</v>
      </c>
      <c r="C9" s="22" t="s">
        <v>24</v>
      </c>
      <c r="D9" s="22" t="s">
        <v>25</v>
      </c>
      <c r="E9" s="22" t="s">
        <v>26</v>
      </c>
      <c r="F9" s="22" t="s">
        <v>27</v>
      </c>
      <c r="G9" s="22" t="s">
        <v>28</v>
      </c>
      <c r="H9" s="22" t="s">
        <v>29</v>
      </c>
      <c r="I9" s="22" t="s">
        <v>30</v>
      </c>
      <c r="J9" s="22" t="s">
        <v>31</v>
      </c>
      <c r="K9" s="22" t="s">
        <v>36</v>
      </c>
      <c r="L9" s="22" t="s">
        <v>32</v>
      </c>
      <c r="M9" s="22" t="s">
        <v>33</v>
      </c>
      <c r="N9" s="22" t="s">
        <v>34</v>
      </c>
      <c r="O9" s="22" t="s">
        <v>2</v>
      </c>
      <c r="P9" s="22" t="s">
        <v>41</v>
      </c>
    </row>
    <row r="10" spans="1:16" s="3" customFormat="1" ht="4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9.5" customHeight="1">
      <c r="A11" s="52" t="s">
        <v>46</v>
      </c>
      <c r="B11" s="23" t="s">
        <v>43</v>
      </c>
      <c r="C11" s="34">
        <v>175</v>
      </c>
      <c r="D11" s="34">
        <v>173</v>
      </c>
      <c r="E11" s="34">
        <v>301</v>
      </c>
      <c r="F11" s="34">
        <v>362</v>
      </c>
      <c r="G11" s="34">
        <v>329</v>
      </c>
      <c r="H11" s="35">
        <v>269</v>
      </c>
      <c r="I11" s="34">
        <v>296</v>
      </c>
      <c r="J11" s="34">
        <v>327</v>
      </c>
      <c r="K11" s="35">
        <v>377</v>
      </c>
      <c r="L11" s="35">
        <v>506</v>
      </c>
      <c r="M11" s="35">
        <v>614</v>
      </c>
      <c r="N11" s="35">
        <v>474</v>
      </c>
      <c r="O11" s="34">
        <f>SUM(C11:N11)</f>
        <v>4203</v>
      </c>
      <c r="P11" s="36">
        <f aca="true" t="shared" si="0" ref="P11:P16">+O11/12</f>
        <v>350.25</v>
      </c>
    </row>
    <row r="12" spans="1:16" ht="19.5" customHeight="1">
      <c r="A12" s="53"/>
      <c r="B12" s="23" t="s">
        <v>44</v>
      </c>
      <c r="C12" s="34">
        <v>28</v>
      </c>
      <c r="D12" s="34">
        <v>21</v>
      </c>
      <c r="E12" s="34">
        <v>35</v>
      </c>
      <c r="F12" s="34">
        <v>64</v>
      </c>
      <c r="G12" s="34">
        <v>23</v>
      </c>
      <c r="H12" s="35">
        <v>28</v>
      </c>
      <c r="I12" s="34">
        <v>22</v>
      </c>
      <c r="J12" s="34">
        <v>15</v>
      </c>
      <c r="K12" s="35">
        <v>31</v>
      </c>
      <c r="L12" s="35">
        <v>85</v>
      </c>
      <c r="M12" s="35">
        <v>107</v>
      </c>
      <c r="N12" s="35">
        <v>130</v>
      </c>
      <c r="O12" s="34">
        <f>SUM(C12:N12)</f>
        <v>589</v>
      </c>
      <c r="P12" s="36">
        <f t="shared" si="0"/>
        <v>49.083333333333336</v>
      </c>
    </row>
    <row r="13" spans="1:16" ht="19.5" customHeight="1">
      <c r="A13" s="54"/>
      <c r="B13" s="42" t="s">
        <v>45</v>
      </c>
      <c r="C13" s="43">
        <f>SUM(C11:C12)</f>
        <v>203</v>
      </c>
      <c r="D13" s="43">
        <f aca="true" t="shared" si="1" ref="D13:O13">SUM(D11:D12)</f>
        <v>194</v>
      </c>
      <c r="E13" s="43">
        <f t="shared" si="1"/>
        <v>336</v>
      </c>
      <c r="F13" s="43">
        <f t="shared" si="1"/>
        <v>426</v>
      </c>
      <c r="G13" s="43">
        <f t="shared" si="1"/>
        <v>352</v>
      </c>
      <c r="H13" s="43">
        <f t="shared" si="1"/>
        <v>297</v>
      </c>
      <c r="I13" s="43">
        <f t="shared" si="1"/>
        <v>318</v>
      </c>
      <c r="J13" s="43">
        <f t="shared" si="1"/>
        <v>342</v>
      </c>
      <c r="K13" s="43">
        <f t="shared" si="1"/>
        <v>408</v>
      </c>
      <c r="L13" s="43">
        <f t="shared" si="1"/>
        <v>591</v>
      </c>
      <c r="M13" s="43">
        <f t="shared" si="1"/>
        <v>721</v>
      </c>
      <c r="N13" s="43">
        <f t="shared" si="1"/>
        <v>604</v>
      </c>
      <c r="O13" s="43">
        <f t="shared" si="1"/>
        <v>4792</v>
      </c>
      <c r="P13" s="44">
        <f t="shared" si="0"/>
        <v>399.3333333333333</v>
      </c>
    </row>
    <row r="14" spans="1:16" ht="19.5" customHeight="1">
      <c r="A14" s="52" t="s">
        <v>15</v>
      </c>
      <c r="B14" s="23" t="s">
        <v>43</v>
      </c>
      <c r="C14" s="34">
        <v>91</v>
      </c>
      <c r="D14" s="34">
        <v>56</v>
      </c>
      <c r="E14" s="34">
        <v>118</v>
      </c>
      <c r="F14" s="34">
        <v>148</v>
      </c>
      <c r="G14" s="34">
        <v>100</v>
      </c>
      <c r="H14" s="34">
        <v>116</v>
      </c>
      <c r="I14" s="34">
        <v>103</v>
      </c>
      <c r="J14" s="34">
        <v>109</v>
      </c>
      <c r="K14" s="34">
        <v>114</v>
      </c>
      <c r="L14" s="34">
        <v>99</v>
      </c>
      <c r="M14" s="34">
        <v>110</v>
      </c>
      <c r="N14" s="34">
        <v>64</v>
      </c>
      <c r="O14" s="34">
        <f>SUM(C14:N14)</f>
        <v>1228</v>
      </c>
      <c r="P14" s="36">
        <f t="shared" si="0"/>
        <v>102.33333333333333</v>
      </c>
    </row>
    <row r="15" spans="1:16" ht="19.5" customHeight="1">
      <c r="A15" s="53"/>
      <c r="B15" s="23" t="s">
        <v>44</v>
      </c>
      <c r="C15" s="34">
        <v>1</v>
      </c>
      <c r="D15" s="34">
        <v>4</v>
      </c>
      <c r="E15" s="34">
        <v>5</v>
      </c>
      <c r="F15" s="34">
        <v>14</v>
      </c>
      <c r="G15" s="34">
        <v>6</v>
      </c>
      <c r="H15" s="34">
        <v>4</v>
      </c>
      <c r="I15" s="34">
        <v>4</v>
      </c>
      <c r="J15" s="34">
        <v>6</v>
      </c>
      <c r="K15" s="34">
        <v>4</v>
      </c>
      <c r="L15" s="34">
        <v>11</v>
      </c>
      <c r="M15" s="34">
        <v>17</v>
      </c>
      <c r="N15" s="34">
        <v>17</v>
      </c>
      <c r="O15" s="34">
        <f>SUM(C15:N15)</f>
        <v>93</v>
      </c>
      <c r="P15" s="36">
        <f t="shared" si="0"/>
        <v>7.75</v>
      </c>
    </row>
    <row r="16" spans="1:16" ht="19.5" customHeight="1">
      <c r="A16" s="54"/>
      <c r="B16" s="42" t="s">
        <v>45</v>
      </c>
      <c r="C16" s="43">
        <f aca="true" t="shared" si="2" ref="C16:O16">SUM(C14:C15)</f>
        <v>92</v>
      </c>
      <c r="D16" s="43">
        <f t="shared" si="2"/>
        <v>60</v>
      </c>
      <c r="E16" s="43">
        <f t="shared" si="2"/>
        <v>123</v>
      </c>
      <c r="F16" s="43">
        <f t="shared" si="2"/>
        <v>162</v>
      </c>
      <c r="G16" s="43">
        <f t="shared" si="2"/>
        <v>106</v>
      </c>
      <c r="H16" s="43">
        <f t="shared" si="2"/>
        <v>120</v>
      </c>
      <c r="I16" s="43">
        <f t="shared" si="2"/>
        <v>107</v>
      </c>
      <c r="J16" s="43">
        <f t="shared" si="2"/>
        <v>115</v>
      </c>
      <c r="K16" s="43">
        <f t="shared" si="2"/>
        <v>118</v>
      </c>
      <c r="L16" s="43">
        <f t="shared" si="2"/>
        <v>110</v>
      </c>
      <c r="M16" s="43">
        <f t="shared" si="2"/>
        <v>127</v>
      </c>
      <c r="N16" s="43">
        <f t="shared" si="2"/>
        <v>81</v>
      </c>
      <c r="O16" s="43">
        <f t="shared" si="2"/>
        <v>1321</v>
      </c>
      <c r="P16" s="44">
        <f t="shared" si="0"/>
        <v>110.08333333333333</v>
      </c>
    </row>
    <row r="17" spans="1:16" ht="4.5" customHeight="1">
      <c r="A17" s="33"/>
      <c r="B17" s="3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s="1" customFormat="1" ht="34.5" customHeight="1">
      <c r="A18" s="41" t="s">
        <v>2</v>
      </c>
      <c r="B18" s="41"/>
      <c r="C18" s="39">
        <f>+C13+C16</f>
        <v>295</v>
      </c>
      <c r="D18" s="39">
        <f aca="true" t="shared" si="3" ref="D18:O18">+D13+D16</f>
        <v>254</v>
      </c>
      <c r="E18" s="39">
        <f t="shared" si="3"/>
        <v>459</v>
      </c>
      <c r="F18" s="39">
        <f t="shared" si="3"/>
        <v>588</v>
      </c>
      <c r="G18" s="39">
        <f t="shared" si="3"/>
        <v>458</v>
      </c>
      <c r="H18" s="39">
        <f t="shared" si="3"/>
        <v>417</v>
      </c>
      <c r="I18" s="39">
        <f t="shared" si="3"/>
        <v>425</v>
      </c>
      <c r="J18" s="39">
        <f t="shared" si="3"/>
        <v>457</v>
      </c>
      <c r="K18" s="39">
        <f t="shared" si="3"/>
        <v>526</v>
      </c>
      <c r="L18" s="39">
        <f t="shared" si="3"/>
        <v>701</v>
      </c>
      <c r="M18" s="39">
        <f t="shared" si="3"/>
        <v>848</v>
      </c>
      <c r="N18" s="39">
        <f t="shared" si="3"/>
        <v>685</v>
      </c>
      <c r="O18" s="39">
        <f t="shared" si="3"/>
        <v>6113</v>
      </c>
      <c r="P18" s="40">
        <f>+O18/12</f>
        <v>509.4166666666667</v>
      </c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30"/>
    </row>
    <row r="20" spans="1:2" ht="12.75">
      <c r="A20" s="31" t="s">
        <v>39</v>
      </c>
      <c r="B20" s="31"/>
    </row>
    <row r="21" spans="1:2" ht="12.75">
      <c r="A21" s="31" t="s">
        <v>40</v>
      </c>
      <c r="B21" s="31"/>
    </row>
  </sheetData>
  <sheetProtection/>
  <mergeCells count="2">
    <mergeCell ref="A11:A13"/>
    <mergeCell ref="A14:A16"/>
  </mergeCells>
  <printOptions/>
  <pageMargins left="0.5905511811023623" right="0.75" top="0.5905511811023623" bottom="0.5905511811023623" header="0" footer="0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view="pageBreakPreview" zoomScale="82" zoomScaleNormal="80" zoomScaleSheetLayoutView="82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13" width="6.7109375" style="0" customWidth="1"/>
    <col min="14" max="14" width="8.7109375" style="0" customWidth="1"/>
    <col min="15" max="16" width="8.421875" style="0" hidden="1" customWidth="1"/>
    <col min="17" max="17" width="0" style="0" hidden="1" customWidth="1"/>
  </cols>
  <sheetData>
    <row r="1" ht="12.75">
      <c r="C1" s="1"/>
    </row>
    <row r="5" spans="1:15" s="5" customFormat="1" ht="18">
      <c r="A5" s="12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6"/>
    </row>
    <row r="6" spans="1:15" ht="15.75">
      <c r="A6" s="8" t="s">
        <v>42</v>
      </c>
      <c r="B6" s="9"/>
      <c r="C6" s="9"/>
      <c r="D6" s="9"/>
      <c r="E6" s="9"/>
      <c r="F6" s="9"/>
      <c r="G6" s="9"/>
      <c r="H6" s="8"/>
      <c r="I6" s="8"/>
      <c r="J6" s="8"/>
      <c r="K6" s="8"/>
      <c r="L6" s="10"/>
      <c r="M6" s="10"/>
      <c r="N6" s="10"/>
      <c r="O6" s="6"/>
    </row>
    <row r="8" ht="12.75">
      <c r="A8" s="26" t="s">
        <v>22</v>
      </c>
    </row>
    <row r="9" spans="1:14" s="3" customFormat="1" ht="14.25">
      <c r="A9" s="22" t="s">
        <v>22</v>
      </c>
      <c r="B9" s="22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29</v>
      </c>
      <c r="H9" s="22" t="s">
        <v>30</v>
      </c>
      <c r="I9" s="22" t="s">
        <v>31</v>
      </c>
      <c r="J9" s="22" t="s">
        <v>36</v>
      </c>
      <c r="K9" s="22" t="s">
        <v>32</v>
      </c>
      <c r="L9" s="22" t="s">
        <v>33</v>
      </c>
      <c r="M9" s="22" t="s">
        <v>34</v>
      </c>
      <c r="N9" s="22" t="s">
        <v>2</v>
      </c>
    </row>
    <row r="10" spans="1:14" ht="12.75">
      <c r="A10" s="23" t="s">
        <v>0</v>
      </c>
      <c r="B10" s="13">
        <v>203</v>
      </c>
      <c r="C10" s="13">
        <v>194</v>
      </c>
      <c r="D10" s="13">
        <v>336</v>
      </c>
      <c r="E10" s="13">
        <v>426</v>
      </c>
      <c r="F10" s="13">
        <v>352</v>
      </c>
      <c r="G10" s="14">
        <v>297</v>
      </c>
      <c r="H10" s="13">
        <v>318</v>
      </c>
      <c r="I10" s="13">
        <v>342</v>
      </c>
      <c r="J10" s="14">
        <v>408</v>
      </c>
      <c r="K10" s="14">
        <v>591</v>
      </c>
      <c r="L10" s="14">
        <v>721</v>
      </c>
      <c r="M10" s="14">
        <v>604</v>
      </c>
      <c r="N10" s="13">
        <f>SUM(B10:M10)</f>
        <v>4792</v>
      </c>
    </row>
    <row r="11" spans="1:14" ht="12.75">
      <c r="A11" s="23" t="s">
        <v>1</v>
      </c>
      <c r="B11" s="13">
        <v>92</v>
      </c>
      <c r="C11" s="13">
        <v>60</v>
      </c>
      <c r="D11" s="13">
        <v>123</v>
      </c>
      <c r="E11" s="13">
        <v>162</v>
      </c>
      <c r="F11" s="13">
        <v>106</v>
      </c>
      <c r="G11" s="13">
        <v>120</v>
      </c>
      <c r="H11" s="13">
        <v>107</v>
      </c>
      <c r="I11" s="13">
        <v>115</v>
      </c>
      <c r="J11" s="13">
        <v>118</v>
      </c>
      <c r="K11" s="13">
        <v>110</v>
      </c>
      <c r="L11" s="13">
        <v>127</v>
      </c>
      <c r="M11" s="13">
        <v>81</v>
      </c>
      <c r="N11" s="13">
        <f>SUM(B11:M11)</f>
        <v>1321</v>
      </c>
    </row>
    <row r="12" spans="1:14" s="1" customFormat="1" ht="12.75">
      <c r="A12" s="22" t="s">
        <v>2</v>
      </c>
      <c r="B12" s="21">
        <f>SUM(B10:B11)</f>
        <v>295</v>
      </c>
      <c r="C12" s="21">
        <f aca="true" t="shared" si="0" ref="C12:N12">SUM(C10:C11)</f>
        <v>254</v>
      </c>
      <c r="D12" s="21">
        <f t="shared" si="0"/>
        <v>459</v>
      </c>
      <c r="E12" s="21">
        <f t="shared" si="0"/>
        <v>588</v>
      </c>
      <c r="F12" s="21">
        <f t="shared" si="0"/>
        <v>458</v>
      </c>
      <c r="G12" s="21">
        <f t="shared" si="0"/>
        <v>417</v>
      </c>
      <c r="H12" s="21">
        <f t="shared" si="0"/>
        <v>425</v>
      </c>
      <c r="I12" s="21">
        <f>SUM(I10:I11)</f>
        <v>457</v>
      </c>
      <c r="J12" s="21">
        <f>SUM(J10:J11)</f>
        <v>526</v>
      </c>
      <c r="K12" s="21">
        <v>349</v>
      </c>
      <c r="L12" s="21">
        <v>362</v>
      </c>
      <c r="M12" s="21">
        <v>297</v>
      </c>
      <c r="N12" s="21">
        <f t="shared" si="0"/>
        <v>6113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2.75">
      <c r="A14" s="2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s="3" customFormat="1" ht="25.5">
      <c r="A15" s="22" t="s">
        <v>9</v>
      </c>
      <c r="B15" s="22" t="s">
        <v>24</v>
      </c>
      <c r="C15" s="22" t="s">
        <v>25</v>
      </c>
      <c r="D15" s="22" t="s">
        <v>26</v>
      </c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36</v>
      </c>
      <c r="K15" s="22" t="s">
        <v>32</v>
      </c>
      <c r="L15" s="22" t="s">
        <v>33</v>
      </c>
      <c r="M15" s="22" t="s">
        <v>34</v>
      </c>
      <c r="N15" s="22" t="s">
        <v>2</v>
      </c>
    </row>
    <row r="16" spans="1:14" ht="12.75">
      <c r="A16" s="45" t="s">
        <v>50</v>
      </c>
      <c r="B16" s="13">
        <v>194</v>
      </c>
      <c r="C16" s="13">
        <v>181</v>
      </c>
      <c r="D16" s="13">
        <v>226</v>
      </c>
      <c r="E16" s="13">
        <v>366</v>
      </c>
      <c r="F16" s="13">
        <v>319</v>
      </c>
      <c r="G16" s="13">
        <v>11</v>
      </c>
      <c r="H16" s="13">
        <v>250</v>
      </c>
      <c r="I16" s="13">
        <v>294</v>
      </c>
      <c r="J16" s="13">
        <v>404</v>
      </c>
      <c r="K16" s="20">
        <v>587</v>
      </c>
      <c r="L16" s="20">
        <v>707</v>
      </c>
      <c r="M16" s="20">
        <v>601</v>
      </c>
      <c r="N16" s="13">
        <f aca="true" t="shared" si="1" ref="N16:N21">SUM(B16:M16)</f>
        <v>4140</v>
      </c>
    </row>
    <row r="17" spans="1:14" ht="12.75">
      <c r="A17" s="45" t="s">
        <v>51</v>
      </c>
      <c r="B17" s="13">
        <v>198</v>
      </c>
      <c r="C17" s="13">
        <v>191</v>
      </c>
      <c r="D17" s="13">
        <v>312</v>
      </c>
      <c r="E17" s="13">
        <v>413</v>
      </c>
      <c r="F17" s="13">
        <v>343</v>
      </c>
      <c r="G17" s="13">
        <v>293</v>
      </c>
      <c r="H17" s="13">
        <v>313</v>
      </c>
      <c r="I17" s="13">
        <v>328</v>
      </c>
      <c r="J17" s="13">
        <v>406</v>
      </c>
      <c r="K17" s="20">
        <v>576</v>
      </c>
      <c r="L17" s="20">
        <v>713</v>
      </c>
      <c r="M17" s="20">
        <v>596</v>
      </c>
      <c r="N17" s="13">
        <f t="shared" si="1"/>
        <v>4682</v>
      </c>
    </row>
    <row r="18" spans="1:14" ht="12.75">
      <c r="A18" s="45" t="s">
        <v>52</v>
      </c>
      <c r="B18" s="13">
        <v>1</v>
      </c>
      <c r="C18" s="13" t="s">
        <v>48</v>
      </c>
      <c r="D18" s="13">
        <v>8</v>
      </c>
      <c r="E18" s="13">
        <v>11</v>
      </c>
      <c r="F18" s="13" t="s">
        <v>48</v>
      </c>
      <c r="G18" s="13">
        <v>4</v>
      </c>
      <c r="H18" s="13">
        <v>3</v>
      </c>
      <c r="I18" s="13">
        <v>1</v>
      </c>
      <c r="J18" s="13" t="s">
        <v>48</v>
      </c>
      <c r="K18" s="20" t="s">
        <v>48</v>
      </c>
      <c r="L18" s="20">
        <v>1</v>
      </c>
      <c r="M18" s="20" t="s">
        <v>48</v>
      </c>
      <c r="N18" s="13">
        <f t="shared" si="1"/>
        <v>29</v>
      </c>
    </row>
    <row r="19" spans="1:14" ht="12.75">
      <c r="A19" s="45" t="s">
        <v>53</v>
      </c>
      <c r="B19" s="13">
        <v>1</v>
      </c>
      <c r="C19" s="13" t="s">
        <v>48</v>
      </c>
      <c r="D19" s="13">
        <v>117</v>
      </c>
      <c r="E19" s="13">
        <v>27</v>
      </c>
      <c r="F19" s="13">
        <v>51</v>
      </c>
      <c r="G19" s="13" t="s">
        <v>48</v>
      </c>
      <c r="H19" s="13">
        <v>6</v>
      </c>
      <c r="I19" s="13">
        <v>7</v>
      </c>
      <c r="J19" s="13">
        <v>5</v>
      </c>
      <c r="K19" s="20">
        <v>3</v>
      </c>
      <c r="L19" s="20">
        <v>16</v>
      </c>
      <c r="M19" s="20">
        <v>7</v>
      </c>
      <c r="N19" s="13">
        <f t="shared" si="1"/>
        <v>240</v>
      </c>
    </row>
    <row r="20" spans="1:14" ht="12.75">
      <c r="A20" s="45" t="s">
        <v>54</v>
      </c>
      <c r="B20" s="13" t="s">
        <v>48</v>
      </c>
      <c r="C20" s="13" t="s">
        <v>48</v>
      </c>
      <c r="D20" s="13">
        <v>17</v>
      </c>
      <c r="E20" s="13">
        <v>6</v>
      </c>
      <c r="F20" s="13">
        <v>3</v>
      </c>
      <c r="G20" s="13" t="s">
        <v>48</v>
      </c>
      <c r="H20" s="13">
        <v>2</v>
      </c>
      <c r="I20" s="13">
        <v>2</v>
      </c>
      <c r="J20" s="13">
        <v>2</v>
      </c>
      <c r="K20" s="20">
        <v>1</v>
      </c>
      <c r="L20" s="20">
        <v>3</v>
      </c>
      <c r="M20" s="20">
        <v>3</v>
      </c>
      <c r="N20" s="13">
        <f t="shared" si="1"/>
        <v>39</v>
      </c>
    </row>
    <row r="21" spans="1:14" ht="12.75">
      <c r="A21" s="22" t="s">
        <v>2</v>
      </c>
      <c r="B21" s="21">
        <v>203</v>
      </c>
      <c r="C21" s="21">
        <v>194</v>
      </c>
      <c r="D21" s="21">
        <v>336</v>
      </c>
      <c r="E21" s="21">
        <v>426</v>
      </c>
      <c r="F21" s="21">
        <v>352</v>
      </c>
      <c r="G21" s="21">
        <v>297</v>
      </c>
      <c r="H21" s="21">
        <v>318</v>
      </c>
      <c r="I21" s="21">
        <v>342</v>
      </c>
      <c r="J21" s="21">
        <v>408</v>
      </c>
      <c r="K21" s="21">
        <v>591</v>
      </c>
      <c r="L21" s="21">
        <v>721</v>
      </c>
      <c r="M21" s="21">
        <v>604</v>
      </c>
      <c r="N21" s="21">
        <f t="shared" si="1"/>
        <v>4792</v>
      </c>
    </row>
    <row r="22" spans="1:14" ht="12.75">
      <c r="A22" s="31" t="s">
        <v>55</v>
      </c>
      <c r="B22" s="15"/>
      <c r="C22" s="15"/>
      <c r="D22" s="18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7"/>
      <c r="B23" s="15"/>
      <c r="C23" s="15"/>
      <c r="D23" s="18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28" t="s">
        <v>21</v>
      </c>
      <c r="B24" s="15"/>
      <c r="C24" s="15"/>
      <c r="D24" s="18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3" customFormat="1" ht="14.25">
      <c r="A25" s="22" t="s">
        <v>21</v>
      </c>
      <c r="B25" s="22" t="s">
        <v>24</v>
      </c>
      <c r="C25" s="22" t="s">
        <v>25</v>
      </c>
      <c r="D25" s="22" t="s">
        <v>26</v>
      </c>
      <c r="E25" s="22" t="s">
        <v>27</v>
      </c>
      <c r="F25" s="22" t="s">
        <v>28</v>
      </c>
      <c r="G25" s="22" t="s">
        <v>29</v>
      </c>
      <c r="H25" s="22" t="s">
        <v>30</v>
      </c>
      <c r="I25" s="22" t="s">
        <v>31</v>
      </c>
      <c r="J25" s="22" t="s">
        <v>36</v>
      </c>
      <c r="K25" s="22" t="s">
        <v>32</v>
      </c>
      <c r="L25" s="22" t="s">
        <v>33</v>
      </c>
      <c r="M25" s="22" t="s">
        <v>34</v>
      </c>
      <c r="N25" s="22" t="s">
        <v>2</v>
      </c>
    </row>
    <row r="26" spans="1:14" ht="12.75">
      <c r="A26" s="23" t="s">
        <v>6</v>
      </c>
      <c r="B26" s="13">
        <v>88</v>
      </c>
      <c r="C26" s="13">
        <v>111</v>
      </c>
      <c r="D26" s="13">
        <v>155</v>
      </c>
      <c r="E26" s="13">
        <v>231</v>
      </c>
      <c r="F26" s="13">
        <v>161</v>
      </c>
      <c r="G26" s="13">
        <v>128</v>
      </c>
      <c r="H26" s="13">
        <v>165</v>
      </c>
      <c r="I26" s="13">
        <v>201</v>
      </c>
      <c r="J26" s="14">
        <v>210</v>
      </c>
      <c r="K26" s="14">
        <v>328</v>
      </c>
      <c r="L26" s="14">
        <v>425</v>
      </c>
      <c r="M26" s="14">
        <v>412</v>
      </c>
      <c r="N26" s="13">
        <f>SUM(B26:M26)</f>
        <v>2615</v>
      </c>
    </row>
    <row r="27" spans="1:14" ht="12.75">
      <c r="A27" s="23" t="s">
        <v>5</v>
      </c>
      <c r="B27" s="13">
        <v>100</v>
      </c>
      <c r="C27" s="13">
        <v>66</v>
      </c>
      <c r="D27" s="13">
        <v>138</v>
      </c>
      <c r="E27" s="13">
        <v>166</v>
      </c>
      <c r="F27" s="13">
        <v>164</v>
      </c>
      <c r="G27" s="13">
        <v>153</v>
      </c>
      <c r="H27" s="13">
        <v>129</v>
      </c>
      <c r="I27" s="13">
        <v>120</v>
      </c>
      <c r="J27" s="14">
        <v>158</v>
      </c>
      <c r="K27" s="14">
        <v>231</v>
      </c>
      <c r="L27" s="14">
        <v>232</v>
      </c>
      <c r="M27" s="14">
        <v>160</v>
      </c>
      <c r="N27" s="13">
        <f>SUM(B27:M27)</f>
        <v>1817</v>
      </c>
    </row>
    <row r="28" spans="1:14" ht="12.75">
      <c r="A28" s="23" t="s">
        <v>4</v>
      </c>
      <c r="B28" s="13">
        <v>15</v>
      </c>
      <c r="C28" s="13">
        <v>17</v>
      </c>
      <c r="D28" s="13">
        <v>35</v>
      </c>
      <c r="E28" s="13">
        <v>26</v>
      </c>
      <c r="F28" s="13">
        <v>26</v>
      </c>
      <c r="G28" s="13">
        <v>15</v>
      </c>
      <c r="H28" s="13">
        <v>20</v>
      </c>
      <c r="I28" s="13">
        <v>21</v>
      </c>
      <c r="J28" s="14">
        <v>36</v>
      </c>
      <c r="K28" s="14">
        <v>31</v>
      </c>
      <c r="L28" s="14">
        <v>59</v>
      </c>
      <c r="M28" s="14">
        <v>30</v>
      </c>
      <c r="N28" s="13">
        <f>SUM(B28:M28)</f>
        <v>331</v>
      </c>
    </row>
    <row r="29" spans="1:14" ht="12.75">
      <c r="A29" s="23" t="s">
        <v>23</v>
      </c>
      <c r="B29" s="13" t="s">
        <v>48</v>
      </c>
      <c r="C29" s="13" t="s">
        <v>48</v>
      </c>
      <c r="D29" s="13">
        <v>8</v>
      </c>
      <c r="E29" s="13">
        <v>3</v>
      </c>
      <c r="F29" s="13">
        <v>1</v>
      </c>
      <c r="G29" s="13">
        <v>1</v>
      </c>
      <c r="H29" s="13">
        <v>4</v>
      </c>
      <c r="I29" s="13" t="s">
        <v>48</v>
      </c>
      <c r="J29" s="14">
        <v>4</v>
      </c>
      <c r="K29" s="14">
        <v>1</v>
      </c>
      <c r="L29" s="14">
        <v>5</v>
      </c>
      <c r="M29" s="14">
        <v>2</v>
      </c>
      <c r="N29" s="13">
        <f>SUM(B29:M29)</f>
        <v>29</v>
      </c>
    </row>
    <row r="30" spans="1:14" s="7" customFormat="1" ht="12.75">
      <c r="A30" s="22" t="s">
        <v>2</v>
      </c>
      <c r="B30" s="21">
        <f aca="true" t="shared" si="2" ref="B30:N30">SUM(B26:B29)</f>
        <v>203</v>
      </c>
      <c r="C30" s="21">
        <f t="shared" si="2"/>
        <v>194</v>
      </c>
      <c r="D30" s="21">
        <f t="shared" si="2"/>
        <v>336</v>
      </c>
      <c r="E30" s="21">
        <f t="shared" si="2"/>
        <v>426</v>
      </c>
      <c r="F30" s="21">
        <f t="shared" si="2"/>
        <v>352</v>
      </c>
      <c r="G30" s="21">
        <f t="shared" si="2"/>
        <v>297</v>
      </c>
      <c r="H30" s="21">
        <f t="shared" si="2"/>
        <v>318</v>
      </c>
      <c r="I30" s="21">
        <f t="shared" si="2"/>
        <v>342</v>
      </c>
      <c r="J30" s="21">
        <f t="shared" si="2"/>
        <v>408</v>
      </c>
      <c r="K30" s="21">
        <f t="shared" si="2"/>
        <v>591</v>
      </c>
      <c r="L30" s="21">
        <f t="shared" si="2"/>
        <v>721</v>
      </c>
      <c r="M30" s="21">
        <f t="shared" si="2"/>
        <v>604</v>
      </c>
      <c r="N30" s="21">
        <f t="shared" si="2"/>
        <v>4792</v>
      </c>
    </row>
    <row r="31" spans="1:14" ht="12.75">
      <c r="A31" s="17"/>
      <c r="B31" s="16"/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27" t="s">
        <v>14</v>
      </c>
      <c r="B32" s="16"/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4" customFormat="1" ht="25.5">
      <c r="A33" s="24" t="s">
        <v>14</v>
      </c>
      <c r="B33" s="22" t="s">
        <v>24</v>
      </c>
      <c r="C33" s="22" t="s">
        <v>25</v>
      </c>
      <c r="D33" s="22" t="s">
        <v>26</v>
      </c>
      <c r="E33" s="22" t="s">
        <v>27</v>
      </c>
      <c r="F33" s="22" t="s">
        <v>28</v>
      </c>
      <c r="G33" s="22" t="s">
        <v>29</v>
      </c>
      <c r="H33" s="22" t="s">
        <v>30</v>
      </c>
      <c r="I33" s="22" t="s">
        <v>31</v>
      </c>
      <c r="J33" s="22" t="s">
        <v>36</v>
      </c>
      <c r="K33" s="22" t="s">
        <v>32</v>
      </c>
      <c r="L33" s="22" t="s">
        <v>33</v>
      </c>
      <c r="M33" s="22" t="s">
        <v>34</v>
      </c>
      <c r="N33" s="22" t="s">
        <v>2</v>
      </c>
    </row>
    <row r="34" spans="1:14" ht="12.75">
      <c r="A34" s="23" t="s">
        <v>7</v>
      </c>
      <c r="B34" s="13">
        <v>185</v>
      </c>
      <c r="C34" s="13">
        <v>182</v>
      </c>
      <c r="D34" s="13">
        <v>305</v>
      </c>
      <c r="E34" s="13">
        <v>403</v>
      </c>
      <c r="F34" s="13">
        <v>320</v>
      </c>
      <c r="G34" s="13">
        <v>281</v>
      </c>
      <c r="H34" s="13">
        <v>301</v>
      </c>
      <c r="I34" s="13">
        <v>318</v>
      </c>
      <c r="J34" s="14">
        <v>383</v>
      </c>
      <c r="K34" s="14">
        <v>547</v>
      </c>
      <c r="L34" s="14">
        <v>678</v>
      </c>
      <c r="M34" s="14">
        <v>577</v>
      </c>
      <c r="N34" s="25">
        <f>SUM(B34:M34)</f>
        <v>4480</v>
      </c>
    </row>
    <row r="35" spans="1:14" ht="12.75">
      <c r="A35" s="23" t="s">
        <v>8</v>
      </c>
      <c r="B35" s="13">
        <v>18</v>
      </c>
      <c r="C35" s="13">
        <v>12</v>
      </c>
      <c r="D35" s="13">
        <v>31</v>
      </c>
      <c r="E35" s="13">
        <v>23</v>
      </c>
      <c r="F35" s="13">
        <v>32</v>
      </c>
      <c r="G35" s="13">
        <v>16</v>
      </c>
      <c r="H35" s="13">
        <v>17</v>
      </c>
      <c r="I35" s="13">
        <v>24</v>
      </c>
      <c r="J35" s="14">
        <v>25</v>
      </c>
      <c r="K35" s="14">
        <v>44</v>
      </c>
      <c r="L35" s="14">
        <v>43</v>
      </c>
      <c r="M35" s="14">
        <v>27</v>
      </c>
      <c r="N35" s="25">
        <f>SUM(B35:M35)</f>
        <v>312</v>
      </c>
    </row>
    <row r="36" spans="1:14" s="7" customFormat="1" ht="12.75">
      <c r="A36" s="22" t="s">
        <v>2</v>
      </c>
      <c r="B36" s="21">
        <f aca="true" t="shared" si="3" ref="B36:N36">SUM(B34:B35)</f>
        <v>203</v>
      </c>
      <c r="C36" s="21">
        <f t="shared" si="3"/>
        <v>194</v>
      </c>
      <c r="D36" s="21">
        <f t="shared" si="3"/>
        <v>336</v>
      </c>
      <c r="E36" s="21">
        <f t="shared" si="3"/>
        <v>426</v>
      </c>
      <c r="F36" s="21">
        <f t="shared" si="3"/>
        <v>352</v>
      </c>
      <c r="G36" s="21">
        <f t="shared" si="3"/>
        <v>297</v>
      </c>
      <c r="H36" s="21">
        <f t="shared" si="3"/>
        <v>318</v>
      </c>
      <c r="I36" s="21">
        <f t="shared" si="3"/>
        <v>342</v>
      </c>
      <c r="J36" s="21">
        <f t="shared" si="3"/>
        <v>408</v>
      </c>
      <c r="K36" s="21">
        <f t="shared" si="3"/>
        <v>591</v>
      </c>
      <c r="L36" s="21">
        <f t="shared" si="3"/>
        <v>721</v>
      </c>
      <c r="M36" s="21">
        <f t="shared" si="3"/>
        <v>604</v>
      </c>
      <c r="N36" s="21">
        <f t="shared" si="3"/>
        <v>4792</v>
      </c>
    </row>
    <row r="37" spans="1:14" ht="12.7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12.75">
      <c r="A38" s="27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5"/>
    </row>
    <row r="39" spans="1:14" s="4" customFormat="1" ht="15">
      <c r="A39" s="24" t="s">
        <v>13</v>
      </c>
      <c r="B39" s="22" t="s">
        <v>24</v>
      </c>
      <c r="C39" s="22" t="s">
        <v>25</v>
      </c>
      <c r="D39" s="22" t="s">
        <v>26</v>
      </c>
      <c r="E39" s="22" t="s">
        <v>27</v>
      </c>
      <c r="F39" s="22" t="s">
        <v>28</v>
      </c>
      <c r="G39" s="22" t="s">
        <v>29</v>
      </c>
      <c r="H39" s="22" t="s">
        <v>30</v>
      </c>
      <c r="I39" s="22" t="s">
        <v>31</v>
      </c>
      <c r="J39" s="22" t="s">
        <v>36</v>
      </c>
      <c r="K39" s="22" t="s">
        <v>32</v>
      </c>
      <c r="L39" s="22" t="s">
        <v>33</v>
      </c>
      <c r="M39" s="22" t="s">
        <v>34</v>
      </c>
      <c r="N39" s="22" t="s">
        <v>2</v>
      </c>
    </row>
    <row r="40" spans="1:14" ht="12.75">
      <c r="A40" s="23" t="s">
        <v>20</v>
      </c>
      <c r="B40" s="14">
        <v>30</v>
      </c>
      <c r="C40" s="13">
        <v>31</v>
      </c>
      <c r="D40" s="13">
        <v>77</v>
      </c>
      <c r="E40" s="20">
        <v>46</v>
      </c>
      <c r="F40" s="20">
        <v>42</v>
      </c>
      <c r="G40" s="20">
        <v>32</v>
      </c>
      <c r="H40" s="13">
        <v>41</v>
      </c>
      <c r="I40" s="13">
        <v>37</v>
      </c>
      <c r="J40" s="13">
        <v>72</v>
      </c>
      <c r="K40" s="13">
        <v>91</v>
      </c>
      <c r="L40" s="13">
        <v>118</v>
      </c>
      <c r="M40" s="13">
        <v>63</v>
      </c>
      <c r="N40" s="13">
        <f aca="true" t="shared" si="4" ref="N40:N45">SUM(B40:M40)</f>
        <v>680</v>
      </c>
    </row>
    <row r="41" spans="1:14" ht="12.75">
      <c r="A41" s="23" t="s">
        <v>49</v>
      </c>
      <c r="B41" s="14">
        <v>56</v>
      </c>
      <c r="C41" s="13">
        <v>66</v>
      </c>
      <c r="D41" s="13">
        <v>86</v>
      </c>
      <c r="E41" s="20">
        <v>128</v>
      </c>
      <c r="F41" s="20">
        <v>92</v>
      </c>
      <c r="G41" s="20">
        <v>89</v>
      </c>
      <c r="H41" s="13">
        <v>90</v>
      </c>
      <c r="I41" s="13">
        <v>89</v>
      </c>
      <c r="J41" s="13">
        <v>113</v>
      </c>
      <c r="K41" s="13">
        <v>163</v>
      </c>
      <c r="L41" s="13">
        <v>190</v>
      </c>
      <c r="M41" s="13">
        <v>209</v>
      </c>
      <c r="N41" s="13">
        <f t="shared" si="4"/>
        <v>1371</v>
      </c>
    </row>
    <row r="42" spans="1:14" ht="12.75">
      <c r="A42" s="23" t="s">
        <v>16</v>
      </c>
      <c r="B42" s="14">
        <v>55</v>
      </c>
      <c r="C42" s="13">
        <v>55</v>
      </c>
      <c r="D42" s="13">
        <v>81</v>
      </c>
      <c r="E42" s="20">
        <v>137</v>
      </c>
      <c r="F42" s="20">
        <v>110</v>
      </c>
      <c r="G42" s="20">
        <v>100</v>
      </c>
      <c r="H42" s="13">
        <v>88</v>
      </c>
      <c r="I42" s="13">
        <v>98</v>
      </c>
      <c r="J42" s="13">
        <v>117</v>
      </c>
      <c r="K42" s="13">
        <v>158</v>
      </c>
      <c r="L42" s="13">
        <v>218</v>
      </c>
      <c r="M42" s="13">
        <v>181</v>
      </c>
      <c r="N42" s="13">
        <f t="shared" si="4"/>
        <v>1398</v>
      </c>
    </row>
    <row r="43" spans="1:14" ht="12.75">
      <c r="A43" s="23" t="s">
        <v>17</v>
      </c>
      <c r="B43" s="14">
        <v>38</v>
      </c>
      <c r="C43" s="13">
        <v>25</v>
      </c>
      <c r="D43" s="13">
        <v>50</v>
      </c>
      <c r="E43" s="20">
        <v>77</v>
      </c>
      <c r="F43" s="20">
        <v>62</v>
      </c>
      <c r="G43" s="20">
        <v>51</v>
      </c>
      <c r="H43" s="13">
        <v>59</v>
      </c>
      <c r="I43" s="13">
        <v>70</v>
      </c>
      <c r="J43" s="13">
        <v>62</v>
      </c>
      <c r="K43" s="13">
        <v>116</v>
      </c>
      <c r="L43" s="13">
        <v>131</v>
      </c>
      <c r="M43" s="13">
        <v>105</v>
      </c>
      <c r="N43" s="13">
        <f t="shared" si="4"/>
        <v>846</v>
      </c>
    </row>
    <row r="44" spans="1:14" ht="12.75">
      <c r="A44" s="23" t="s">
        <v>18</v>
      </c>
      <c r="B44" s="14">
        <v>16</v>
      </c>
      <c r="C44" s="13">
        <v>11</v>
      </c>
      <c r="D44" s="13">
        <v>18</v>
      </c>
      <c r="E44" s="20">
        <v>25</v>
      </c>
      <c r="F44" s="20">
        <v>30</v>
      </c>
      <c r="G44" s="20">
        <v>16</v>
      </c>
      <c r="H44" s="13">
        <v>19</v>
      </c>
      <c r="I44" s="13">
        <v>32</v>
      </c>
      <c r="J44" s="13">
        <v>21</v>
      </c>
      <c r="K44" s="13">
        <v>38</v>
      </c>
      <c r="L44" s="13">
        <v>39</v>
      </c>
      <c r="M44" s="13">
        <v>28</v>
      </c>
      <c r="N44" s="13">
        <f t="shared" si="4"/>
        <v>293</v>
      </c>
    </row>
    <row r="45" spans="1:14" ht="12.75">
      <c r="A45" s="23" t="s">
        <v>19</v>
      </c>
      <c r="B45" s="14">
        <v>8</v>
      </c>
      <c r="C45" s="13">
        <v>6</v>
      </c>
      <c r="D45" s="13">
        <v>24</v>
      </c>
      <c r="E45" s="20">
        <v>13</v>
      </c>
      <c r="F45" s="20">
        <v>16</v>
      </c>
      <c r="G45" s="20">
        <v>9</v>
      </c>
      <c r="H45" s="13">
        <v>21</v>
      </c>
      <c r="I45" s="13">
        <v>16</v>
      </c>
      <c r="J45" s="13">
        <v>23</v>
      </c>
      <c r="K45" s="13">
        <v>25</v>
      </c>
      <c r="L45" s="13">
        <v>25</v>
      </c>
      <c r="M45" s="13">
        <v>18</v>
      </c>
      <c r="N45" s="13">
        <f t="shared" si="4"/>
        <v>204</v>
      </c>
    </row>
    <row r="46" spans="1:14" s="7" customFormat="1" ht="12.75">
      <c r="A46" s="22" t="s">
        <v>2</v>
      </c>
      <c r="B46" s="21">
        <f>SUM(B40:B45)</f>
        <v>203</v>
      </c>
      <c r="C46" s="21">
        <f aca="true" t="shared" si="5" ref="C46:N46">SUM(C40:C45)</f>
        <v>194</v>
      </c>
      <c r="D46" s="21">
        <f t="shared" si="5"/>
        <v>336</v>
      </c>
      <c r="E46" s="21">
        <f t="shared" si="5"/>
        <v>426</v>
      </c>
      <c r="F46" s="21">
        <f t="shared" si="5"/>
        <v>352</v>
      </c>
      <c r="G46" s="21">
        <f t="shared" si="5"/>
        <v>297</v>
      </c>
      <c r="H46" s="21">
        <f t="shared" si="5"/>
        <v>318</v>
      </c>
      <c r="I46" s="21">
        <f t="shared" si="5"/>
        <v>342</v>
      </c>
      <c r="J46" s="21">
        <f t="shared" si="5"/>
        <v>408</v>
      </c>
      <c r="K46" s="21">
        <f t="shared" si="5"/>
        <v>591</v>
      </c>
      <c r="L46" s="21">
        <f t="shared" si="5"/>
        <v>721</v>
      </c>
      <c r="M46" s="21">
        <f t="shared" si="5"/>
        <v>604</v>
      </c>
      <c r="N46" s="21">
        <f t="shared" si="5"/>
        <v>4792</v>
      </c>
    </row>
    <row r="47" spans="1:14" ht="12.75">
      <c r="A47" s="17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26" t="s">
        <v>37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4" customFormat="1" ht="15">
      <c r="A49" s="21" t="s">
        <v>15</v>
      </c>
      <c r="B49" s="22" t="s">
        <v>24</v>
      </c>
      <c r="C49" s="22" t="s">
        <v>25</v>
      </c>
      <c r="D49" s="22" t="s">
        <v>26</v>
      </c>
      <c r="E49" s="22" t="s">
        <v>27</v>
      </c>
      <c r="F49" s="22" t="s">
        <v>28</v>
      </c>
      <c r="G49" s="22" t="s">
        <v>29</v>
      </c>
      <c r="H49" s="22" t="s">
        <v>30</v>
      </c>
      <c r="I49" s="22" t="s">
        <v>31</v>
      </c>
      <c r="J49" s="22" t="s">
        <v>36</v>
      </c>
      <c r="K49" s="22" t="s">
        <v>32</v>
      </c>
      <c r="L49" s="22" t="s">
        <v>33</v>
      </c>
      <c r="M49" s="22" t="s">
        <v>34</v>
      </c>
      <c r="N49" s="22" t="s">
        <v>2</v>
      </c>
    </row>
    <row r="50" spans="1:14" ht="12.75">
      <c r="A50" s="23" t="s">
        <v>3</v>
      </c>
      <c r="B50" s="13">
        <v>39</v>
      </c>
      <c r="C50" s="13">
        <v>28</v>
      </c>
      <c r="D50" s="13">
        <v>60</v>
      </c>
      <c r="E50" s="13">
        <v>87</v>
      </c>
      <c r="F50" s="13">
        <v>49</v>
      </c>
      <c r="G50" s="13">
        <v>32</v>
      </c>
      <c r="H50" s="13">
        <v>57</v>
      </c>
      <c r="I50" s="13">
        <v>59</v>
      </c>
      <c r="J50" s="13">
        <v>64</v>
      </c>
      <c r="K50" s="13">
        <v>53</v>
      </c>
      <c r="L50" s="13">
        <v>65</v>
      </c>
      <c r="M50" s="13">
        <v>36</v>
      </c>
      <c r="N50" s="13">
        <f aca="true" t="shared" si="6" ref="N50:N55">SUM(B50:M50)</f>
        <v>629</v>
      </c>
    </row>
    <row r="51" spans="1:14" ht="12.75">
      <c r="A51" s="23" t="s">
        <v>63</v>
      </c>
      <c r="B51" s="13">
        <v>10</v>
      </c>
      <c r="C51" s="13">
        <v>2</v>
      </c>
      <c r="D51" s="13">
        <v>11</v>
      </c>
      <c r="E51" s="13">
        <v>11</v>
      </c>
      <c r="F51" s="13">
        <v>12</v>
      </c>
      <c r="G51" s="13">
        <v>3</v>
      </c>
      <c r="H51" s="13">
        <v>7</v>
      </c>
      <c r="I51" s="13">
        <v>5</v>
      </c>
      <c r="J51" s="13">
        <v>7</v>
      </c>
      <c r="K51" s="13">
        <v>10</v>
      </c>
      <c r="L51" s="13">
        <v>21</v>
      </c>
      <c r="M51" s="13">
        <v>8</v>
      </c>
      <c r="N51" s="13">
        <f t="shared" si="6"/>
        <v>107</v>
      </c>
    </row>
    <row r="52" spans="1:14" ht="12.75">
      <c r="A52" s="23" t="s">
        <v>64</v>
      </c>
      <c r="B52" s="13">
        <v>2</v>
      </c>
      <c r="C52" s="13">
        <v>2</v>
      </c>
      <c r="D52" s="13">
        <v>3</v>
      </c>
      <c r="E52" s="13">
        <v>4</v>
      </c>
      <c r="F52" s="13">
        <v>4</v>
      </c>
      <c r="G52" s="13">
        <v>4</v>
      </c>
      <c r="H52" s="13">
        <v>1</v>
      </c>
      <c r="I52" s="13">
        <v>2</v>
      </c>
      <c r="J52" s="13">
        <v>5</v>
      </c>
      <c r="K52" s="13">
        <v>5</v>
      </c>
      <c r="L52" s="13">
        <v>1</v>
      </c>
      <c r="M52" s="13" t="s">
        <v>48</v>
      </c>
      <c r="N52" s="13">
        <f t="shared" si="6"/>
        <v>33</v>
      </c>
    </row>
    <row r="53" spans="1:14" ht="12.75">
      <c r="A53" s="23" t="s">
        <v>10</v>
      </c>
      <c r="B53" s="13">
        <v>16</v>
      </c>
      <c r="C53" s="13">
        <v>21</v>
      </c>
      <c r="D53" s="13">
        <v>27</v>
      </c>
      <c r="E53" s="13">
        <v>39</v>
      </c>
      <c r="F53" s="13">
        <v>35</v>
      </c>
      <c r="G53" s="13">
        <v>54</v>
      </c>
      <c r="H53" s="13">
        <v>17</v>
      </c>
      <c r="I53" s="13">
        <v>32</v>
      </c>
      <c r="J53" s="13">
        <v>25</v>
      </c>
      <c r="K53" s="13">
        <v>33</v>
      </c>
      <c r="L53" s="13">
        <v>31</v>
      </c>
      <c r="M53" s="13">
        <v>26</v>
      </c>
      <c r="N53" s="13">
        <f t="shared" si="6"/>
        <v>356</v>
      </c>
    </row>
    <row r="54" spans="1:14" ht="25.5">
      <c r="A54" s="23" t="s">
        <v>65</v>
      </c>
      <c r="B54" s="13">
        <v>25</v>
      </c>
      <c r="C54" s="13">
        <v>7</v>
      </c>
      <c r="D54" s="13">
        <v>19</v>
      </c>
      <c r="E54" s="13">
        <v>21</v>
      </c>
      <c r="F54" s="13">
        <v>6</v>
      </c>
      <c r="G54" s="13">
        <v>27</v>
      </c>
      <c r="H54" s="13">
        <v>25</v>
      </c>
      <c r="I54" s="13">
        <v>17</v>
      </c>
      <c r="J54" s="13">
        <v>17</v>
      </c>
      <c r="K54" s="13">
        <v>9</v>
      </c>
      <c r="L54" s="13">
        <v>9</v>
      </c>
      <c r="M54" s="13">
        <v>11</v>
      </c>
      <c r="N54" s="13">
        <f t="shared" si="6"/>
        <v>193</v>
      </c>
    </row>
    <row r="55" spans="1:14" ht="12.75">
      <c r="A55" s="23" t="s">
        <v>37</v>
      </c>
      <c r="B55" s="13"/>
      <c r="C55" s="13"/>
      <c r="D55" s="13">
        <v>3</v>
      </c>
      <c r="E55" s="13"/>
      <c r="F55" s="13"/>
      <c r="G55" s="13"/>
      <c r="H55" s="13"/>
      <c r="I55" s="13"/>
      <c r="J55" s="13"/>
      <c r="K55" s="13"/>
      <c r="L55" s="13"/>
      <c r="M55" s="13"/>
      <c r="N55" s="13">
        <f t="shared" si="6"/>
        <v>3</v>
      </c>
    </row>
    <row r="56" spans="1:14" s="7" customFormat="1" ht="12.75">
      <c r="A56" s="22" t="s">
        <v>2</v>
      </c>
      <c r="B56" s="21">
        <f>SUM(B50:B55)</f>
        <v>92</v>
      </c>
      <c r="C56" s="21">
        <f aca="true" t="shared" si="7" ref="C56:N56">SUM(C50:C55)</f>
        <v>60</v>
      </c>
      <c r="D56" s="21">
        <f t="shared" si="7"/>
        <v>123</v>
      </c>
      <c r="E56" s="21">
        <f t="shared" si="7"/>
        <v>162</v>
      </c>
      <c r="F56" s="21">
        <f t="shared" si="7"/>
        <v>106</v>
      </c>
      <c r="G56" s="21">
        <f t="shared" si="7"/>
        <v>120</v>
      </c>
      <c r="H56" s="21">
        <f t="shared" si="7"/>
        <v>107</v>
      </c>
      <c r="I56" s="21">
        <f t="shared" si="7"/>
        <v>115</v>
      </c>
      <c r="J56" s="21">
        <f t="shared" si="7"/>
        <v>118</v>
      </c>
      <c r="K56" s="21">
        <f t="shared" si="7"/>
        <v>110</v>
      </c>
      <c r="L56" s="21">
        <f t="shared" si="7"/>
        <v>127</v>
      </c>
      <c r="M56" s="21">
        <f t="shared" si="7"/>
        <v>81</v>
      </c>
      <c r="N56" s="21">
        <f t="shared" si="7"/>
        <v>1321</v>
      </c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29" t="s">
        <v>38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3" customFormat="1" ht="14.25">
      <c r="A59" s="21" t="s">
        <v>12</v>
      </c>
      <c r="B59" s="22" t="s">
        <v>24</v>
      </c>
      <c r="C59" s="22" t="s">
        <v>25</v>
      </c>
      <c r="D59" s="22" t="s">
        <v>26</v>
      </c>
      <c r="E59" s="22" t="s">
        <v>27</v>
      </c>
      <c r="F59" s="22" t="s">
        <v>28</v>
      </c>
      <c r="G59" s="22" t="s">
        <v>29</v>
      </c>
      <c r="H59" s="22" t="s">
        <v>30</v>
      </c>
      <c r="I59" s="22" t="s">
        <v>31</v>
      </c>
      <c r="J59" s="22" t="s">
        <v>36</v>
      </c>
      <c r="K59" s="22" t="s">
        <v>32</v>
      </c>
      <c r="L59" s="22" t="s">
        <v>33</v>
      </c>
      <c r="M59" s="22" t="s">
        <v>34</v>
      </c>
      <c r="N59" s="22" t="s">
        <v>2</v>
      </c>
    </row>
    <row r="60" spans="1:14" ht="12.75">
      <c r="A60" s="23" t="s">
        <v>11</v>
      </c>
      <c r="B60" s="20">
        <v>201</v>
      </c>
      <c r="C60" s="20">
        <v>194</v>
      </c>
      <c r="D60" s="20">
        <v>329</v>
      </c>
      <c r="E60" s="20">
        <v>422</v>
      </c>
      <c r="F60" s="20">
        <v>347</v>
      </c>
      <c r="G60" s="20">
        <v>296</v>
      </c>
      <c r="H60" s="20">
        <v>318</v>
      </c>
      <c r="I60" s="20">
        <v>338</v>
      </c>
      <c r="J60" s="20">
        <v>407</v>
      </c>
      <c r="K60" s="13">
        <v>589</v>
      </c>
      <c r="L60" s="13">
        <v>713</v>
      </c>
      <c r="M60" s="13">
        <v>600</v>
      </c>
      <c r="N60" s="13">
        <f aca="true" t="shared" si="8" ref="N60:N68">SUM(B60:M60)</f>
        <v>4754</v>
      </c>
    </row>
    <row r="61" spans="1:14" ht="12.75">
      <c r="A61" s="23" t="s">
        <v>56</v>
      </c>
      <c r="B61" s="20">
        <v>2</v>
      </c>
      <c r="C61" s="20" t="s">
        <v>48</v>
      </c>
      <c r="D61" s="20">
        <v>3</v>
      </c>
      <c r="E61" s="20">
        <v>1</v>
      </c>
      <c r="F61" s="20" t="s">
        <v>48</v>
      </c>
      <c r="G61" s="20" t="s">
        <v>48</v>
      </c>
      <c r="H61" s="20" t="s">
        <v>48</v>
      </c>
      <c r="I61" s="20">
        <v>3</v>
      </c>
      <c r="J61" s="20" t="s">
        <v>48</v>
      </c>
      <c r="K61" s="13" t="s">
        <v>48</v>
      </c>
      <c r="L61" s="13" t="s">
        <v>48</v>
      </c>
      <c r="M61" s="13" t="s">
        <v>48</v>
      </c>
      <c r="N61" s="13">
        <f t="shared" si="8"/>
        <v>9</v>
      </c>
    </row>
    <row r="62" spans="1:14" ht="12.75">
      <c r="A62" s="23" t="s">
        <v>57</v>
      </c>
      <c r="B62" s="20" t="s">
        <v>48</v>
      </c>
      <c r="C62" s="20" t="s">
        <v>48</v>
      </c>
      <c r="D62" s="20">
        <v>2</v>
      </c>
      <c r="E62" s="20">
        <v>1</v>
      </c>
      <c r="F62" s="20">
        <v>4</v>
      </c>
      <c r="G62" s="20" t="s">
        <v>48</v>
      </c>
      <c r="H62" s="20" t="s">
        <v>48</v>
      </c>
      <c r="I62" s="20" t="s">
        <v>48</v>
      </c>
      <c r="J62" s="20" t="s">
        <v>48</v>
      </c>
      <c r="K62" s="13" t="s">
        <v>48</v>
      </c>
      <c r="L62" s="13">
        <v>1</v>
      </c>
      <c r="M62" s="13" t="s">
        <v>48</v>
      </c>
      <c r="N62" s="13">
        <f t="shared" si="8"/>
        <v>8</v>
      </c>
    </row>
    <row r="63" spans="1:14" ht="12.75">
      <c r="A63" s="23" t="s">
        <v>58</v>
      </c>
      <c r="B63" s="20" t="s">
        <v>48</v>
      </c>
      <c r="C63" s="20" t="s">
        <v>48</v>
      </c>
      <c r="D63" s="20" t="s">
        <v>48</v>
      </c>
      <c r="E63" s="20" t="s">
        <v>48</v>
      </c>
      <c r="F63" s="20" t="s">
        <v>48</v>
      </c>
      <c r="G63" s="20" t="s">
        <v>48</v>
      </c>
      <c r="H63" s="20" t="s">
        <v>48</v>
      </c>
      <c r="I63" s="20" t="s">
        <v>48</v>
      </c>
      <c r="J63" s="20">
        <v>1</v>
      </c>
      <c r="K63" s="13" t="s">
        <v>48</v>
      </c>
      <c r="L63" s="13" t="s">
        <v>48</v>
      </c>
      <c r="M63" s="13" t="s">
        <v>48</v>
      </c>
      <c r="N63" s="13">
        <f t="shared" si="8"/>
        <v>1</v>
      </c>
    </row>
    <row r="64" spans="1:14" ht="12.75">
      <c r="A64" s="23" t="s">
        <v>59</v>
      </c>
      <c r="B64" s="20" t="s">
        <v>48</v>
      </c>
      <c r="C64" s="20" t="s">
        <v>48</v>
      </c>
      <c r="D64" s="20">
        <v>5</v>
      </c>
      <c r="E64" s="20">
        <v>2</v>
      </c>
      <c r="F64" s="20">
        <v>1</v>
      </c>
      <c r="G64" s="20">
        <v>1</v>
      </c>
      <c r="H64" s="20" t="s">
        <v>48</v>
      </c>
      <c r="I64" s="20">
        <v>1</v>
      </c>
      <c r="J64" s="20">
        <v>1</v>
      </c>
      <c r="K64" s="13">
        <v>2</v>
      </c>
      <c r="L64" s="13">
        <v>4</v>
      </c>
      <c r="M64" s="13">
        <v>3</v>
      </c>
      <c r="N64" s="13">
        <f t="shared" si="8"/>
        <v>20</v>
      </c>
    </row>
    <row r="65" spans="1:14" ht="12.75">
      <c r="A65" s="23" t="s">
        <v>60</v>
      </c>
      <c r="B65" s="20" t="s">
        <v>48</v>
      </c>
      <c r="C65" s="20" t="s">
        <v>48</v>
      </c>
      <c r="D65" s="20" t="s">
        <v>48</v>
      </c>
      <c r="E65" s="20" t="s">
        <v>48</v>
      </c>
      <c r="F65" s="20" t="s">
        <v>48</v>
      </c>
      <c r="G65" s="20" t="s">
        <v>48</v>
      </c>
      <c r="H65" s="20" t="s">
        <v>48</v>
      </c>
      <c r="I65" s="20" t="s">
        <v>48</v>
      </c>
      <c r="J65" s="20" t="s">
        <v>48</v>
      </c>
      <c r="K65" s="13" t="s">
        <v>48</v>
      </c>
      <c r="L65" s="13">
        <v>3</v>
      </c>
      <c r="M65" s="13">
        <v>1</v>
      </c>
      <c r="N65" s="13">
        <f t="shared" si="8"/>
        <v>4</v>
      </c>
    </row>
    <row r="66" spans="1:14" ht="12.75">
      <c r="A66" s="23" t="s">
        <v>61</v>
      </c>
      <c r="B66" s="20"/>
      <c r="C66" s="20"/>
      <c r="D66" s="20"/>
      <c r="E66" s="20"/>
      <c r="F66" s="20"/>
      <c r="G66" s="20"/>
      <c r="H66" s="20"/>
      <c r="I66" s="20"/>
      <c r="J66" s="20"/>
      <c r="K66" s="13"/>
      <c r="L66" s="13"/>
      <c r="M66" s="13"/>
      <c r="N66" s="13">
        <f t="shared" si="8"/>
        <v>0</v>
      </c>
    </row>
    <row r="67" spans="1:14" ht="12.75">
      <c r="A67" s="23" t="s">
        <v>62</v>
      </c>
      <c r="B67" s="20" t="s">
        <v>48</v>
      </c>
      <c r="C67" s="20" t="s">
        <v>48</v>
      </c>
      <c r="D67" s="20">
        <v>5</v>
      </c>
      <c r="E67" s="20">
        <v>2</v>
      </c>
      <c r="F67" s="20" t="s">
        <v>48</v>
      </c>
      <c r="G67" s="20" t="s">
        <v>48</v>
      </c>
      <c r="H67" s="20" t="s">
        <v>48</v>
      </c>
      <c r="I67" s="20" t="s">
        <v>48</v>
      </c>
      <c r="J67" s="20" t="s">
        <v>48</v>
      </c>
      <c r="K67" s="13" t="s">
        <v>48</v>
      </c>
      <c r="L67" s="13" t="s">
        <v>48</v>
      </c>
      <c r="M67" s="13" t="s">
        <v>48</v>
      </c>
      <c r="N67" s="13">
        <f t="shared" si="8"/>
        <v>7</v>
      </c>
    </row>
    <row r="68" spans="1:14" s="7" customFormat="1" ht="12.75">
      <c r="A68" s="22" t="s">
        <v>2</v>
      </c>
      <c r="B68" s="21">
        <v>203</v>
      </c>
      <c r="C68" s="21">
        <v>194</v>
      </c>
      <c r="D68" s="21">
        <v>336</v>
      </c>
      <c r="E68" s="21">
        <v>426</v>
      </c>
      <c r="F68" s="21">
        <v>352</v>
      </c>
      <c r="G68" s="21">
        <v>297</v>
      </c>
      <c r="H68" s="21">
        <v>318</v>
      </c>
      <c r="I68" s="21">
        <v>342</v>
      </c>
      <c r="J68" s="21">
        <v>408</v>
      </c>
      <c r="K68" s="21">
        <v>591</v>
      </c>
      <c r="L68" s="21">
        <v>721</v>
      </c>
      <c r="M68" s="21">
        <v>604</v>
      </c>
      <c r="N68" s="21">
        <f t="shared" si="8"/>
        <v>4792</v>
      </c>
    </row>
    <row r="69" spans="1:10" ht="12.75">
      <c r="A69" s="46" t="s">
        <v>66</v>
      </c>
      <c r="J69" s="2"/>
    </row>
    <row r="70" spans="1:10" ht="12.75">
      <c r="A70" s="31"/>
      <c r="J70" s="2"/>
    </row>
    <row r="71" ht="12.75">
      <c r="A71" s="17" t="s">
        <v>39</v>
      </c>
    </row>
    <row r="72" ht="12.75">
      <c r="A72" s="17" t="s">
        <v>40</v>
      </c>
    </row>
  </sheetData>
  <sheetProtection/>
  <printOptions/>
  <pageMargins left="0.5905511811023623" right="0.75" top="0.5905511811023623" bottom="0.5905511811023623" header="0" footer="0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"/>
  <sheetViews>
    <sheetView showGridLines="0" tabSelected="1" view="pageBreakPreview" zoomScaleNormal="75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2" width="15.7109375" style="0" customWidth="1"/>
    <col min="3" max="3" width="20.7109375" style="0" customWidth="1"/>
    <col min="4" max="15" width="6.7109375" style="0" customWidth="1"/>
    <col min="16" max="16" width="8.7109375" style="0" customWidth="1"/>
    <col min="17" max="18" width="8.421875" style="0" hidden="1" customWidth="1"/>
    <col min="19" max="19" width="0" style="0" hidden="1" customWidth="1"/>
  </cols>
  <sheetData>
    <row r="1" ht="12.75">
      <c r="E1" s="1"/>
    </row>
    <row r="5" spans="1:17" s="5" customFormat="1" ht="18">
      <c r="A5" s="12" t="s">
        <v>35</v>
      </c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6"/>
    </row>
    <row r="6" spans="1:17" ht="15.75">
      <c r="A6" s="8" t="s">
        <v>71</v>
      </c>
      <c r="B6" s="8"/>
      <c r="C6" s="8"/>
      <c r="D6" s="9"/>
      <c r="E6" s="9"/>
      <c r="F6" s="9"/>
      <c r="G6" s="9"/>
      <c r="H6" s="9"/>
      <c r="I6" s="9"/>
      <c r="J6" s="8"/>
      <c r="K6" s="8"/>
      <c r="L6" s="8"/>
      <c r="M6" s="8"/>
      <c r="N6" s="10"/>
      <c r="O6" s="10"/>
      <c r="P6" s="10"/>
      <c r="Q6" s="6"/>
    </row>
    <row r="7" spans="1:17" ht="15.75">
      <c r="A7" s="49" t="s">
        <v>247</v>
      </c>
      <c r="B7" s="8"/>
      <c r="C7" s="8"/>
      <c r="D7" s="9"/>
      <c r="E7" s="9"/>
      <c r="F7" s="9"/>
      <c r="G7" s="9"/>
      <c r="H7" s="9"/>
      <c r="I7" s="9"/>
      <c r="J7" s="8"/>
      <c r="K7" s="8"/>
      <c r="L7" s="8"/>
      <c r="M7" s="8"/>
      <c r="N7" s="10"/>
      <c r="O7" s="10"/>
      <c r="P7" s="10"/>
      <c r="Q7" s="6"/>
    </row>
    <row r="8" spans="1:3" ht="12.75">
      <c r="A8" s="26"/>
      <c r="B8" s="26"/>
      <c r="C8" s="26"/>
    </row>
    <row r="9" spans="1:16" s="3" customFormat="1" ht="30" customHeight="1">
      <c r="A9" s="22" t="s">
        <v>67</v>
      </c>
      <c r="B9" s="22" t="s">
        <v>68</v>
      </c>
      <c r="C9" s="22" t="s">
        <v>69</v>
      </c>
      <c r="D9" s="22" t="s">
        <v>24</v>
      </c>
      <c r="E9" s="22" t="s">
        <v>25</v>
      </c>
      <c r="F9" s="22" t="s">
        <v>26</v>
      </c>
      <c r="G9" s="22" t="s">
        <v>27</v>
      </c>
      <c r="H9" s="22" t="s">
        <v>28</v>
      </c>
      <c r="I9" s="22" t="s">
        <v>29</v>
      </c>
      <c r="J9" s="22" t="s">
        <v>30</v>
      </c>
      <c r="K9" s="22" t="s">
        <v>31</v>
      </c>
      <c r="L9" s="22" t="s">
        <v>36</v>
      </c>
      <c r="M9" s="22" t="s">
        <v>32</v>
      </c>
      <c r="N9" s="22" t="s">
        <v>33</v>
      </c>
      <c r="O9" s="22" t="s">
        <v>34</v>
      </c>
      <c r="P9" s="22" t="s">
        <v>2</v>
      </c>
    </row>
    <row r="10" spans="1:16" ht="12.75">
      <c r="A10" s="58" t="s">
        <v>72</v>
      </c>
      <c r="B10" s="47" t="s">
        <v>73</v>
      </c>
      <c r="C10" s="47" t="s">
        <v>73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  <c r="J10" s="47">
        <v>0</v>
      </c>
      <c r="K10" s="13">
        <v>0</v>
      </c>
      <c r="L10" s="14">
        <v>0</v>
      </c>
      <c r="M10" s="14">
        <v>0</v>
      </c>
      <c r="N10" s="14">
        <v>0</v>
      </c>
      <c r="O10" s="14">
        <v>2</v>
      </c>
      <c r="P10" s="13">
        <f aca="true" t="shared" si="0" ref="P10:P41">SUM(D10:O10)</f>
        <v>2</v>
      </c>
    </row>
    <row r="11" spans="1:16" ht="12.75">
      <c r="A11" s="59"/>
      <c r="B11" s="50" t="s">
        <v>74</v>
      </c>
      <c r="C11" s="50" t="s">
        <v>75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47">
        <v>0</v>
      </c>
      <c r="K11" s="13">
        <v>0</v>
      </c>
      <c r="L11" s="14">
        <v>0</v>
      </c>
      <c r="M11" s="14">
        <v>0</v>
      </c>
      <c r="N11" s="14">
        <v>1</v>
      </c>
      <c r="O11" s="14">
        <v>0</v>
      </c>
      <c r="P11" s="13">
        <f t="shared" si="0"/>
        <v>1</v>
      </c>
    </row>
    <row r="12" spans="1:16" ht="12.75">
      <c r="A12" s="58" t="s">
        <v>76</v>
      </c>
      <c r="B12" s="50" t="s">
        <v>77</v>
      </c>
      <c r="C12" s="50" t="s">
        <v>77</v>
      </c>
      <c r="D12" s="48">
        <v>0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7">
        <v>0</v>
      </c>
      <c r="K12" s="13">
        <v>0</v>
      </c>
      <c r="L12" s="14">
        <v>1</v>
      </c>
      <c r="M12" s="14">
        <v>1</v>
      </c>
      <c r="N12" s="14">
        <v>1</v>
      </c>
      <c r="O12" s="14">
        <v>3</v>
      </c>
      <c r="P12" s="13">
        <f t="shared" si="0"/>
        <v>7</v>
      </c>
    </row>
    <row r="13" spans="1:16" ht="12.75">
      <c r="A13" s="60"/>
      <c r="B13" s="58" t="s">
        <v>78</v>
      </c>
      <c r="C13" s="50" t="s">
        <v>78</v>
      </c>
      <c r="D13" s="48">
        <v>2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>
        <v>2</v>
      </c>
      <c r="K13" s="13">
        <v>0</v>
      </c>
      <c r="L13" s="14">
        <v>0</v>
      </c>
      <c r="M13" s="14">
        <v>0</v>
      </c>
      <c r="N13" s="14">
        <v>2</v>
      </c>
      <c r="O13" s="14">
        <v>1</v>
      </c>
      <c r="P13" s="13">
        <f t="shared" si="0"/>
        <v>7</v>
      </c>
    </row>
    <row r="14" spans="1:16" ht="12.75">
      <c r="A14" s="60"/>
      <c r="B14" s="61"/>
      <c r="C14" s="50" t="s">
        <v>79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7">
        <v>0</v>
      </c>
      <c r="K14" s="13">
        <v>0</v>
      </c>
      <c r="L14" s="14">
        <v>0</v>
      </c>
      <c r="M14" s="14">
        <v>0</v>
      </c>
      <c r="N14" s="14">
        <v>1</v>
      </c>
      <c r="O14" s="14">
        <v>0</v>
      </c>
      <c r="P14" s="13">
        <f t="shared" si="0"/>
        <v>1</v>
      </c>
    </row>
    <row r="15" spans="1:16" ht="12.75">
      <c r="A15" s="60"/>
      <c r="B15" s="50" t="s">
        <v>80</v>
      </c>
      <c r="C15" s="50" t="s">
        <v>80</v>
      </c>
      <c r="D15" s="48">
        <v>0</v>
      </c>
      <c r="E15" s="48">
        <v>0</v>
      </c>
      <c r="F15" s="48">
        <v>1</v>
      </c>
      <c r="G15" s="48">
        <v>0</v>
      </c>
      <c r="H15" s="48">
        <v>0</v>
      </c>
      <c r="I15" s="48">
        <v>0</v>
      </c>
      <c r="J15" s="47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3">
        <f t="shared" si="0"/>
        <v>1</v>
      </c>
    </row>
    <row r="16" spans="1:16" ht="12.75">
      <c r="A16" s="60"/>
      <c r="B16" s="58" t="s">
        <v>81</v>
      </c>
      <c r="C16" s="50" t="s">
        <v>82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7">
        <v>0</v>
      </c>
      <c r="K16" s="13">
        <v>0</v>
      </c>
      <c r="L16" s="14">
        <v>0</v>
      </c>
      <c r="M16" s="14">
        <v>0</v>
      </c>
      <c r="N16" s="14">
        <v>2</v>
      </c>
      <c r="O16" s="14">
        <v>4</v>
      </c>
      <c r="P16" s="13">
        <f t="shared" si="0"/>
        <v>6</v>
      </c>
    </row>
    <row r="17" spans="1:16" ht="12.75">
      <c r="A17" s="60"/>
      <c r="B17" s="60"/>
      <c r="C17" s="50" t="s">
        <v>81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7">
        <v>0</v>
      </c>
      <c r="K17" s="13">
        <v>0</v>
      </c>
      <c r="L17" s="14">
        <v>0</v>
      </c>
      <c r="M17" s="14">
        <v>0</v>
      </c>
      <c r="N17" s="14">
        <v>0</v>
      </c>
      <c r="O17" s="14">
        <v>1</v>
      </c>
      <c r="P17" s="13">
        <f t="shared" si="0"/>
        <v>1</v>
      </c>
    </row>
    <row r="18" spans="1:16" ht="12.75">
      <c r="A18" s="60"/>
      <c r="B18" s="61"/>
      <c r="C18" s="50" t="s">
        <v>83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7">
        <v>1</v>
      </c>
      <c r="K18" s="13">
        <v>0</v>
      </c>
      <c r="L18" s="14">
        <v>0</v>
      </c>
      <c r="M18" s="14">
        <v>0</v>
      </c>
      <c r="N18" s="14">
        <v>1</v>
      </c>
      <c r="O18" s="14">
        <v>0</v>
      </c>
      <c r="P18" s="13">
        <f t="shared" si="0"/>
        <v>2</v>
      </c>
    </row>
    <row r="19" spans="1:16" ht="12.75">
      <c r="A19" s="61"/>
      <c r="B19" s="50" t="s">
        <v>84</v>
      </c>
      <c r="C19" s="50" t="s">
        <v>84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7">
        <v>0</v>
      </c>
      <c r="K19" s="13">
        <v>0</v>
      </c>
      <c r="L19" s="14">
        <v>0</v>
      </c>
      <c r="M19" s="14">
        <v>1</v>
      </c>
      <c r="N19" s="14">
        <v>0</v>
      </c>
      <c r="O19" s="14">
        <v>0</v>
      </c>
      <c r="P19" s="13">
        <f t="shared" si="0"/>
        <v>1</v>
      </c>
    </row>
    <row r="20" spans="1:16" ht="12.75">
      <c r="A20" s="58" t="s">
        <v>85</v>
      </c>
      <c r="B20" s="50" t="s">
        <v>86</v>
      </c>
      <c r="C20" s="50" t="s">
        <v>86</v>
      </c>
      <c r="D20" s="48">
        <v>0</v>
      </c>
      <c r="E20" s="48">
        <v>0</v>
      </c>
      <c r="F20" s="48">
        <v>0</v>
      </c>
      <c r="G20" s="48">
        <v>1</v>
      </c>
      <c r="H20" s="48">
        <v>0</v>
      </c>
      <c r="I20" s="48">
        <v>1</v>
      </c>
      <c r="J20" s="47">
        <v>0</v>
      </c>
      <c r="K20" s="13">
        <v>0</v>
      </c>
      <c r="L20" s="14">
        <v>0</v>
      </c>
      <c r="M20" s="14">
        <v>1</v>
      </c>
      <c r="N20" s="14">
        <v>1</v>
      </c>
      <c r="O20" s="14">
        <v>0</v>
      </c>
      <c r="P20" s="13">
        <f t="shared" si="0"/>
        <v>4</v>
      </c>
    </row>
    <row r="21" spans="1:16" ht="12.75">
      <c r="A21" s="60"/>
      <c r="B21" s="50" t="s">
        <v>87</v>
      </c>
      <c r="C21" s="50" t="s">
        <v>87</v>
      </c>
      <c r="D21" s="48">
        <v>0</v>
      </c>
      <c r="E21" s="48">
        <v>0</v>
      </c>
      <c r="F21" s="48">
        <v>1</v>
      </c>
      <c r="G21" s="48">
        <v>1</v>
      </c>
      <c r="H21" s="48">
        <v>0</v>
      </c>
      <c r="I21" s="48">
        <v>0</v>
      </c>
      <c r="J21" s="47">
        <v>0</v>
      </c>
      <c r="K21" s="13">
        <v>0</v>
      </c>
      <c r="L21" s="14">
        <v>0</v>
      </c>
      <c r="M21" s="14">
        <v>0</v>
      </c>
      <c r="N21" s="14">
        <v>0</v>
      </c>
      <c r="O21" s="14">
        <v>1</v>
      </c>
      <c r="P21" s="13">
        <f t="shared" si="0"/>
        <v>3</v>
      </c>
    </row>
    <row r="22" spans="1:16" ht="12.75">
      <c r="A22" s="60"/>
      <c r="B22" s="58" t="s">
        <v>88</v>
      </c>
      <c r="C22" s="50" t="s">
        <v>88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7">
        <v>1</v>
      </c>
      <c r="K22" s="13">
        <v>0</v>
      </c>
      <c r="L22" s="14">
        <v>0</v>
      </c>
      <c r="M22" s="14">
        <v>1</v>
      </c>
      <c r="N22" s="14">
        <v>0</v>
      </c>
      <c r="O22" s="14">
        <v>0</v>
      </c>
      <c r="P22" s="13">
        <f t="shared" si="0"/>
        <v>2</v>
      </c>
    </row>
    <row r="23" spans="1:16" ht="12.75">
      <c r="A23" s="61"/>
      <c r="B23" s="61"/>
      <c r="C23" s="50" t="s">
        <v>89</v>
      </c>
      <c r="D23" s="48">
        <v>0</v>
      </c>
      <c r="E23" s="48">
        <v>0</v>
      </c>
      <c r="F23" s="48">
        <v>1</v>
      </c>
      <c r="G23" s="48">
        <v>0</v>
      </c>
      <c r="H23" s="48">
        <v>0</v>
      </c>
      <c r="I23" s="48">
        <v>0</v>
      </c>
      <c r="J23" s="47">
        <v>0</v>
      </c>
      <c r="K23" s="13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1</v>
      </c>
    </row>
    <row r="24" spans="1:16" ht="12.75">
      <c r="A24" s="58" t="s">
        <v>90</v>
      </c>
      <c r="B24" s="58" t="s">
        <v>90</v>
      </c>
      <c r="C24" s="50" t="s">
        <v>90</v>
      </c>
      <c r="D24" s="48">
        <v>8</v>
      </c>
      <c r="E24" s="48">
        <v>3</v>
      </c>
      <c r="F24" s="48">
        <v>1</v>
      </c>
      <c r="G24" s="48">
        <v>7</v>
      </c>
      <c r="H24" s="48">
        <v>0</v>
      </c>
      <c r="I24" s="48">
        <v>2</v>
      </c>
      <c r="J24" s="47">
        <v>1</v>
      </c>
      <c r="K24" s="13">
        <v>2</v>
      </c>
      <c r="L24" s="14">
        <v>1</v>
      </c>
      <c r="M24" s="14">
        <v>7</v>
      </c>
      <c r="N24" s="14">
        <v>12</v>
      </c>
      <c r="O24" s="14">
        <v>10</v>
      </c>
      <c r="P24" s="13">
        <f t="shared" si="0"/>
        <v>54</v>
      </c>
    </row>
    <row r="25" spans="1:16" ht="12.75">
      <c r="A25" s="60"/>
      <c r="B25" s="60"/>
      <c r="C25" s="50" t="s">
        <v>91</v>
      </c>
      <c r="D25" s="48">
        <v>0</v>
      </c>
      <c r="E25" s="48">
        <v>0</v>
      </c>
      <c r="F25" s="48">
        <v>0</v>
      </c>
      <c r="G25" s="48">
        <v>1</v>
      </c>
      <c r="H25" s="48">
        <v>0</v>
      </c>
      <c r="I25" s="48">
        <v>0</v>
      </c>
      <c r="J25" s="47">
        <v>0</v>
      </c>
      <c r="K25" s="13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0"/>
        <v>1</v>
      </c>
    </row>
    <row r="26" spans="1:16" ht="12.75">
      <c r="A26" s="60"/>
      <c r="B26" s="60"/>
      <c r="C26" s="50" t="s">
        <v>92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7">
        <v>0</v>
      </c>
      <c r="K26" s="13">
        <v>0</v>
      </c>
      <c r="L26" s="14">
        <v>0</v>
      </c>
      <c r="M26" s="14">
        <v>0</v>
      </c>
      <c r="N26" s="14">
        <v>1</v>
      </c>
      <c r="O26" s="14">
        <v>0</v>
      </c>
      <c r="P26" s="13">
        <f t="shared" si="0"/>
        <v>1</v>
      </c>
    </row>
    <row r="27" spans="1:16" ht="12.75">
      <c r="A27" s="60"/>
      <c r="B27" s="60"/>
      <c r="C27" s="50" t="s">
        <v>93</v>
      </c>
      <c r="D27" s="48">
        <v>0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7">
        <v>0</v>
      </c>
      <c r="K27" s="13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1</v>
      </c>
    </row>
    <row r="28" spans="1:16" ht="12.75">
      <c r="A28" s="60"/>
      <c r="B28" s="60"/>
      <c r="C28" s="50" t="s">
        <v>94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7">
        <v>0</v>
      </c>
      <c r="K28" s="13">
        <v>0</v>
      </c>
      <c r="L28" s="14">
        <v>0</v>
      </c>
      <c r="M28" s="14">
        <v>0</v>
      </c>
      <c r="N28" s="14">
        <v>1</v>
      </c>
      <c r="O28" s="14">
        <v>3</v>
      </c>
      <c r="P28" s="13">
        <f t="shared" si="0"/>
        <v>4</v>
      </c>
    </row>
    <row r="29" spans="1:16" ht="12.75">
      <c r="A29" s="60"/>
      <c r="B29" s="60"/>
      <c r="C29" s="50" t="s">
        <v>95</v>
      </c>
      <c r="D29" s="48">
        <v>0</v>
      </c>
      <c r="E29" s="48">
        <v>0</v>
      </c>
      <c r="F29" s="48">
        <v>0</v>
      </c>
      <c r="G29" s="48">
        <v>0</v>
      </c>
      <c r="H29" s="48">
        <v>1</v>
      </c>
      <c r="I29" s="48">
        <v>0</v>
      </c>
      <c r="J29" s="47">
        <v>0</v>
      </c>
      <c r="K29" s="13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1</v>
      </c>
    </row>
    <row r="30" spans="1:16" ht="12.75">
      <c r="A30" s="60"/>
      <c r="B30" s="60"/>
      <c r="C30" s="50" t="s">
        <v>96</v>
      </c>
      <c r="D30" s="48">
        <v>0</v>
      </c>
      <c r="E30" s="48">
        <v>0</v>
      </c>
      <c r="F30" s="48">
        <v>1</v>
      </c>
      <c r="G30" s="48">
        <v>1</v>
      </c>
      <c r="H30" s="48">
        <v>0</v>
      </c>
      <c r="I30" s="48">
        <v>0</v>
      </c>
      <c r="J30" s="47">
        <v>0</v>
      </c>
      <c r="K30" s="13">
        <v>0</v>
      </c>
      <c r="L30" s="14">
        <v>0</v>
      </c>
      <c r="M30" s="14">
        <v>1</v>
      </c>
      <c r="N30" s="14">
        <v>0</v>
      </c>
      <c r="O30" s="14">
        <v>0</v>
      </c>
      <c r="P30" s="13">
        <f t="shared" si="0"/>
        <v>3</v>
      </c>
    </row>
    <row r="31" spans="1:16" ht="12.75">
      <c r="A31" s="60"/>
      <c r="B31" s="60"/>
      <c r="C31" s="50" t="s">
        <v>97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7">
        <v>0</v>
      </c>
      <c r="K31" s="13">
        <v>0</v>
      </c>
      <c r="L31" s="14">
        <v>0</v>
      </c>
      <c r="M31" s="14">
        <v>0</v>
      </c>
      <c r="N31" s="14">
        <v>1</v>
      </c>
      <c r="O31" s="14">
        <v>2</v>
      </c>
      <c r="P31" s="13">
        <f t="shared" si="0"/>
        <v>3</v>
      </c>
    </row>
    <row r="32" spans="1:16" ht="12.75">
      <c r="A32" s="60"/>
      <c r="B32" s="61"/>
      <c r="C32" s="50" t="s">
        <v>98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7">
        <v>0</v>
      </c>
      <c r="K32" s="13">
        <v>0</v>
      </c>
      <c r="L32" s="14">
        <v>0</v>
      </c>
      <c r="M32" s="14">
        <v>0</v>
      </c>
      <c r="N32" s="14">
        <v>2</v>
      </c>
      <c r="O32" s="14">
        <v>0</v>
      </c>
      <c r="P32" s="13">
        <f t="shared" si="0"/>
        <v>2</v>
      </c>
    </row>
    <row r="33" spans="1:16" ht="12.75">
      <c r="A33" s="61"/>
      <c r="B33" s="50" t="s">
        <v>99</v>
      </c>
      <c r="C33" s="50" t="s">
        <v>99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7">
        <v>0</v>
      </c>
      <c r="K33" s="13">
        <v>0</v>
      </c>
      <c r="L33" s="14">
        <v>2</v>
      </c>
      <c r="M33" s="14">
        <v>0</v>
      </c>
      <c r="N33" s="14">
        <v>0</v>
      </c>
      <c r="O33" s="14">
        <v>2</v>
      </c>
      <c r="P33" s="13">
        <f t="shared" si="0"/>
        <v>4</v>
      </c>
    </row>
    <row r="34" spans="1:16" ht="12.75">
      <c r="A34" s="58" t="s">
        <v>100</v>
      </c>
      <c r="B34" s="58" t="s">
        <v>101</v>
      </c>
      <c r="C34" s="50" t="s">
        <v>100</v>
      </c>
      <c r="D34" s="48">
        <v>0</v>
      </c>
      <c r="E34" s="48">
        <v>2</v>
      </c>
      <c r="F34" s="48">
        <v>1</v>
      </c>
      <c r="G34" s="48">
        <v>1</v>
      </c>
      <c r="H34" s="48">
        <v>1</v>
      </c>
      <c r="I34" s="48">
        <v>5</v>
      </c>
      <c r="J34" s="47">
        <v>3</v>
      </c>
      <c r="K34" s="13">
        <v>0</v>
      </c>
      <c r="L34" s="14">
        <v>1</v>
      </c>
      <c r="M34" s="14">
        <v>1</v>
      </c>
      <c r="N34" s="14">
        <v>2</v>
      </c>
      <c r="O34" s="14">
        <v>4</v>
      </c>
      <c r="P34" s="13">
        <f t="shared" si="0"/>
        <v>21</v>
      </c>
    </row>
    <row r="35" spans="1:16" ht="12.75">
      <c r="A35" s="60"/>
      <c r="B35" s="61"/>
      <c r="C35" s="50" t="s">
        <v>102</v>
      </c>
      <c r="D35" s="48">
        <v>0</v>
      </c>
      <c r="E35" s="48">
        <v>0</v>
      </c>
      <c r="F35" s="48">
        <v>1</v>
      </c>
      <c r="G35" s="48">
        <v>0</v>
      </c>
      <c r="H35" s="48">
        <v>0</v>
      </c>
      <c r="I35" s="48">
        <v>0</v>
      </c>
      <c r="J35" s="47">
        <v>0</v>
      </c>
      <c r="K35" s="13">
        <v>0</v>
      </c>
      <c r="L35" s="14">
        <v>0</v>
      </c>
      <c r="M35" s="14">
        <v>0</v>
      </c>
      <c r="N35" s="14">
        <v>0</v>
      </c>
      <c r="O35" s="14">
        <v>0</v>
      </c>
      <c r="P35" s="13">
        <f t="shared" si="0"/>
        <v>1</v>
      </c>
    </row>
    <row r="36" spans="1:16" ht="12.75">
      <c r="A36" s="60"/>
      <c r="B36" s="50" t="s">
        <v>103</v>
      </c>
      <c r="C36" s="50" t="s">
        <v>103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7">
        <v>0</v>
      </c>
      <c r="K36" s="13">
        <v>0</v>
      </c>
      <c r="L36" s="14">
        <v>0</v>
      </c>
      <c r="M36" s="14">
        <v>0</v>
      </c>
      <c r="N36" s="14">
        <v>0</v>
      </c>
      <c r="O36" s="14">
        <v>1</v>
      </c>
      <c r="P36" s="13">
        <f t="shared" si="0"/>
        <v>1</v>
      </c>
    </row>
    <row r="37" spans="1:16" ht="12.75">
      <c r="A37" s="60"/>
      <c r="B37" s="50" t="s">
        <v>104</v>
      </c>
      <c r="C37" s="50" t="s">
        <v>105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7">
        <v>0</v>
      </c>
      <c r="K37" s="13">
        <v>0</v>
      </c>
      <c r="L37" s="14">
        <v>0</v>
      </c>
      <c r="M37" s="14">
        <v>0</v>
      </c>
      <c r="N37" s="14">
        <v>1</v>
      </c>
      <c r="O37" s="14">
        <v>0</v>
      </c>
      <c r="P37" s="13">
        <f t="shared" si="0"/>
        <v>1</v>
      </c>
    </row>
    <row r="38" spans="1:16" ht="25.5">
      <c r="A38" s="61"/>
      <c r="B38" s="50" t="s">
        <v>106</v>
      </c>
      <c r="C38" s="50" t="s">
        <v>107</v>
      </c>
      <c r="D38" s="48">
        <v>0</v>
      </c>
      <c r="E38" s="48">
        <v>0</v>
      </c>
      <c r="F38" s="48">
        <v>1</v>
      </c>
      <c r="G38" s="48">
        <v>0</v>
      </c>
      <c r="H38" s="48">
        <v>0</v>
      </c>
      <c r="I38" s="48">
        <v>0</v>
      </c>
      <c r="J38" s="47">
        <v>0</v>
      </c>
      <c r="K38" s="13">
        <v>0</v>
      </c>
      <c r="L38" s="14">
        <v>0</v>
      </c>
      <c r="M38" s="14">
        <v>0</v>
      </c>
      <c r="N38" s="14">
        <v>0</v>
      </c>
      <c r="O38" s="14">
        <v>0</v>
      </c>
      <c r="P38" s="13">
        <f t="shared" si="0"/>
        <v>1</v>
      </c>
    </row>
    <row r="39" spans="1:16" ht="12.75">
      <c r="A39" s="58" t="s">
        <v>108</v>
      </c>
      <c r="B39" s="50" t="s">
        <v>108</v>
      </c>
      <c r="C39" s="50" t="s">
        <v>108</v>
      </c>
      <c r="D39" s="48">
        <v>2</v>
      </c>
      <c r="E39" s="48">
        <v>1</v>
      </c>
      <c r="F39" s="48">
        <v>1</v>
      </c>
      <c r="G39" s="48">
        <v>0</v>
      </c>
      <c r="H39" s="48">
        <v>2</v>
      </c>
      <c r="I39" s="48">
        <v>0</v>
      </c>
      <c r="J39" s="47">
        <v>0</v>
      </c>
      <c r="K39" s="13">
        <v>0</v>
      </c>
      <c r="L39" s="14">
        <v>1</v>
      </c>
      <c r="M39" s="14">
        <v>1</v>
      </c>
      <c r="N39" s="14">
        <v>1</v>
      </c>
      <c r="O39" s="14">
        <v>2</v>
      </c>
      <c r="P39" s="13">
        <f t="shared" si="0"/>
        <v>11</v>
      </c>
    </row>
    <row r="40" spans="1:16" ht="12.75">
      <c r="A40" s="61"/>
      <c r="B40" s="50" t="s">
        <v>109</v>
      </c>
      <c r="C40" s="50" t="s">
        <v>109</v>
      </c>
      <c r="D40" s="48">
        <v>0</v>
      </c>
      <c r="E40" s="48">
        <v>0</v>
      </c>
      <c r="F40" s="48">
        <v>0</v>
      </c>
      <c r="G40" s="48">
        <v>1</v>
      </c>
      <c r="H40" s="48">
        <v>0</v>
      </c>
      <c r="I40" s="48">
        <v>0</v>
      </c>
      <c r="J40" s="47">
        <v>0</v>
      </c>
      <c r="K40" s="13">
        <v>0</v>
      </c>
      <c r="L40" s="14">
        <v>0</v>
      </c>
      <c r="M40" s="14">
        <v>0</v>
      </c>
      <c r="N40" s="14">
        <v>1</v>
      </c>
      <c r="O40" s="14">
        <v>0</v>
      </c>
      <c r="P40" s="13">
        <f t="shared" si="0"/>
        <v>2</v>
      </c>
    </row>
    <row r="41" spans="1:16" ht="12.75">
      <c r="A41" s="58" t="s">
        <v>110</v>
      </c>
      <c r="B41" s="58" t="s">
        <v>110</v>
      </c>
      <c r="C41" s="50" t="s">
        <v>110</v>
      </c>
      <c r="D41" s="48">
        <v>6</v>
      </c>
      <c r="E41" s="48">
        <v>7</v>
      </c>
      <c r="F41" s="48">
        <v>9</v>
      </c>
      <c r="G41" s="48">
        <v>21</v>
      </c>
      <c r="H41" s="48">
        <v>20</v>
      </c>
      <c r="I41" s="48">
        <v>10</v>
      </c>
      <c r="J41" s="47">
        <v>13</v>
      </c>
      <c r="K41" s="13">
        <v>16</v>
      </c>
      <c r="L41" s="14">
        <v>19</v>
      </c>
      <c r="M41" s="14">
        <v>32</v>
      </c>
      <c r="N41" s="14">
        <v>30</v>
      </c>
      <c r="O41" s="14">
        <v>24</v>
      </c>
      <c r="P41" s="13">
        <f t="shared" si="0"/>
        <v>207</v>
      </c>
    </row>
    <row r="42" spans="1:16" ht="12.75">
      <c r="A42" s="60"/>
      <c r="B42" s="60"/>
      <c r="C42" s="50" t="s">
        <v>111</v>
      </c>
      <c r="D42" s="48">
        <v>1</v>
      </c>
      <c r="E42" s="48">
        <v>0</v>
      </c>
      <c r="F42" s="48">
        <v>5</v>
      </c>
      <c r="G42" s="48">
        <v>5</v>
      </c>
      <c r="H42" s="48">
        <v>8</v>
      </c>
      <c r="I42" s="48">
        <v>1</v>
      </c>
      <c r="J42" s="47">
        <v>3</v>
      </c>
      <c r="K42" s="13">
        <v>1</v>
      </c>
      <c r="L42" s="14">
        <v>3</v>
      </c>
      <c r="M42" s="14">
        <v>3</v>
      </c>
      <c r="N42" s="14">
        <v>3</v>
      </c>
      <c r="O42" s="14">
        <v>4</v>
      </c>
      <c r="P42" s="13">
        <f aca="true" t="shared" si="1" ref="P42:P73">SUM(D42:O42)</f>
        <v>37</v>
      </c>
    </row>
    <row r="43" spans="1:16" ht="25.5">
      <c r="A43" s="60"/>
      <c r="B43" s="60"/>
      <c r="C43" s="50" t="s">
        <v>112</v>
      </c>
      <c r="D43" s="48">
        <v>0</v>
      </c>
      <c r="E43" s="48">
        <v>1</v>
      </c>
      <c r="F43" s="48">
        <v>2</v>
      </c>
      <c r="G43" s="48">
        <v>4</v>
      </c>
      <c r="H43" s="48">
        <v>0</v>
      </c>
      <c r="I43" s="48">
        <v>0</v>
      </c>
      <c r="J43" s="47">
        <v>0</v>
      </c>
      <c r="K43" s="13">
        <v>0</v>
      </c>
      <c r="L43" s="14">
        <v>0</v>
      </c>
      <c r="M43" s="14">
        <v>4</v>
      </c>
      <c r="N43" s="14">
        <v>0</v>
      </c>
      <c r="O43" s="14">
        <v>1</v>
      </c>
      <c r="P43" s="13">
        <f t="shared" si="1"/>
        <v>12</v>
      </c>
    </row>
    <row r="44" spans="1:16" ht="12.75">
      <c r="A44" s="60"/>
      <c r="B44" s="60"/>
      <c r="C44" s="50" t="s">
        <v>113</v>
      </c>
      <c r="D44" s="48">
        <v>0</v>
      </c>
      <c r="E44" s="48">
        <v>1</v>
      </c>
      <c r="F44" s="48">
        <v>1</v>
      </c>
      <c r="G44" s="48">
        <v>1</v>
      </c>
      <c r="H44" s="48">
        <v>0</v>
      </c>
      <c r="I44" s="48">
        <v>0</v>
      </c>
      <c r="J44" s="47">
        <v>0</v>
      </c>
      <c r="K44" s="13">
        <v>3</v>
      </c>
      <c r="L44" s="14">
        <v>3</v>
      </c>
      <c r="M44" s="14">
        <v>1</v>
      </c>
      <c r="N44" s="14">
        <v>3</v>
      </c>
      <c r="O44" s="14">
        <v>1</v>
      </c>
      <c r="P44" s="13">
        <f t="shared" si="1"/>
        <v>14</v>
      </c>
    </row>
    <row r="45" spans="1:16" ht="12.75">
      <c r="A45" s="60"/>
      <c r="B45" s="60"/>
      <c r="C45" s="50" t="s">
        <v>114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7">
        <v>0</v>
      </c>
      <c r="K45" s="13">
        <v>0</v>
      </c>
      <c r="L45" s="14">
        <v>0</v>
      </c>
      <c r="M45" s="14">
        <v>1</v>
      </c>
      <c r="N45" s="14">
        <v>0</v>
      </c>
      <c r="O45" s="14">
        <v>0</v>
      </c>
      <c r="P45" s="13">
        <f t="shared" si="1"/>
        <v>1</v>
      </c>
    </row>
    <row r="46" spans="1:16" ht="12.75">
      <c r="A46" s="61"/>
      <c r="B46" s="61"/>
      <c r="C46" s="50" t="s">
        <v>115</v>
      </c>
      <c r="D46" s="48">
        <v>0</v>
      </c>
      <c r="E46" s="48">
        <v>3</v>
      </c>
      <c r="F46" s="48">
        <v>3</v>
      </c>
      <c r="G46" s="48">
        <v>5</v>
      </c>
      <c r="H46" s="48">
        <v>4</v>
      </c>
      <c r="I46" s="48">
        <v>1</v>
      </c>
      <c r="J46" s="47">
        <v>3</v>
      </c>
      <c r="K46" s="13">
        <v>6</v>
      </c>
      <c r="L46" s="14">
        <v>2</v>
      </c>
      <c r="M46" s="14">
        <v>13</v>
      </c>
      <c r="N46" s="14">
        <v>8</v>
      </c>
      <c r="O46" s="14">
        <v>8</v>
      </c>
      <c r="P46" s="13">
        <f t="shared" si="1"/>
        <v>56</v>
      </c>
    </row>
    <row r="47" spans="1:16" ht="12.75">
      <c r="A47" s="58" t="s">
        <v>116</v>
      </c>
      <c r="B47" s="58" t="s">
        <v>116</v>
      </c>
      <c r="C47" s="50" t="s">
        <v>116</v>
      </c>
      <c r="D47" s="48">
        <v>3</v>
      </c>
      <c r="E47" s="48">
        <v>3</v>
      </c>
      <c r="F47" s="48">
        <v>0</v>
      </c>
      <c r="G47" s="48">
        <v>3</v>
      </c>
      <c r="H47" s="48">
        <v>1</v>
      </c>
      <c r="I47" s="48">
        <v>2</v>
      </c>
      <c r="J47" s="47">
        <v>0</v>
      </c>
      <c r="K47" s="13">
        <v>0</v>
      </c>
      <c r="L47" s="14">
        <v>1</v>
      </c>
      <c r="M47" s="14">
        <v>3</v>
      </c>
      <c r="N47" s="14">
        <v>5</v>
      </c>
      <c r="O47" s="14">
        <v>10</v>
      </c>
      <c r="P47" s="13">
        <f t="shared" si="1"/>
        <v>31</v>
      </c>
    </row>
    <row r="48" spans="1:16" ht="12.75">
      <c r="A48" s="60"/>
      <c r="B48" s="61"/>
      <c r="C48" s="50" t="s">
        <v>117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7">
        <v>0</v>
      </c>
      <c r="K48" s="13">
        <v>0</v>
      </c>
      <c r="L48" s="14">
        <v>0</v>
      </c>
      <c r="M48" s="14">
        <v>0</v>
      </c>
      <c r="N48" s="14">
        <v>1</v>
      </c>
      <c r="O48" s="14">
        <v>0</v>
      </c>
      <c r="P48" s="13">
        <f t="shared" si="1"/>
        <v>1</v>
      </c>
    </row>
    <row r="49" spans="1:16" ht="12.75">
      <c r="A49" s="60"/>
      <c r="B49" s="50" t="s">
        <v>118</v>
      </c>
      <c r="C49" s="50" t="s">
        <v>118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7">
        <v>0</v>
      </c>
      <c r="K49" s="13">
        <v>0</v>
      </c>
      <c r="L49" s="14">
        <v>0</v>
      </c>
      <c r="M49" s="14">
        <v>0</v>
      </c>
      <c r="N49" s="14">
        <v>0</v>
      </c>
      <c r="O49" s="14">
        <v>1</v>
      </c>
      <c r="P49" s="13">
        <f t="shared" si="1"/>
        <v>1</v>
      </c>
    </row>
    <row r="50" spans="1:16" ht="12.75">
      <c r="A50" s="61"/>
      <c r="B50" s="50" t="s">
        <v>119</v>
      </c>
      <c r="C50" s="50" t="s">
        <v>120</v>
      </c>
      <c r="D50" s="48">
        <v>0</v>
      </c>
      <c r="E50" s="48">
        <v>0</v>
      </c>
      <c r="F50" s="48">
        <v>0</v>
      </c>
      <c r="G50" s="48">
        <v>1</v>
      </c>
      <c r="H50" s="48">
        <v>0</v>
      </c>
      <c r="I50" s="48">
        <v>0</v>
      </c>
      <c r="J50" s="47">
        <v>0</v>
      </c>
      <c r="K50" s="13">
        <v>0</v>
      </c>
      <c r="L50" s="14">
        <v>0</v>
      </c>
      <c r="M50" s="14">
        <v>0</v>
      </c>
      <c r="N50" s="14">
        <v>0</v>
      </c>
      <c r="O50" s="14">
        <v>0</v>
      </c>
      <c r="P50" s="13">
        <f t="shared" si="1"/>
        <v>1</v>
      </c>
    </row>
    <row r="51" spans="1:16" ht="12.75">
      <c r="A51" s="58" t="s">
        <v>121</v>
      </c>
      <c r="B51" s="50" t="s">
        <v>121</v>
      </c>
      <c r="C51" s="50" t="s">
        <v>121</v>
      </c>
      <c r="D51" s="48">
        <v>0</v>
      </c>
      <c r="E51" s="48">
        <v>0</v>
      </c>
      <c r="F51" s="48">
        <v>1</v>
      </c>
      <c r="G51" s="48">
        <v>0</v>
      </c>
      <c r="H51" s="48">
        <v>1</v>
      </c>
      <c r="I51" s="48">
        <v>0</v>
      </c>
      <c r="J51" s="47">
        <v>0</v>
      </c>
      <c r="K51" s="13">
        <v>0</v>
      </c>
      <c r="L51" s="14">
        <v>0</v>
      </c>
      <c r="M51" s="14">
        <v>0</v>
      </c>
      <c r="N51" s="14">
        <v>0</v>
      </c>
      <c r="O51" s="14">
        <v>1</v>
      </c>
      <c r="P51" s="13">
        <f t="shared" si="1"/>
        <v>3</v>
      </c>
    </row>
    <row r="52" spans="1:16" ht="12.75">
      <c r="A52" s="61"/>
      <c r="B52" s="50" t="s">
        <v>122</v>
      </c>
      <c r="C52" s="50" t="s">
        <v>123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7">
        <v>0</v>
      </c>
      <c r="K52" s="13">
        <v>0</v>
      </c>
      <c r="L52" s="14">
        <v>0</v>
      </c>
      <c r="M52" s="14">
        <v>0</v>
      </c>
      <c r="N52" s="14">
        <v>1</v>
      </c>
      <c r="O52" s="14">
        <v>0</v>
      </c>
      <c r="P52" s="13">
        <f t="shared" si="1"/>
        <v>1</v>
      </c>
    </row>
    <row r="53" spans="1:16" ht="12.75">
      <c r="A53" s="51" t="s">
        <v>124</v>
      </c>
      <c r="B53" s="50" t="s">
        <v>124</v>
      </c>
      <c r="C53" s="50" t="s">
        <v>124</v>
      </c>
      <c r="D53" s="48">
        <v>1</v>
      </c>
      <c r="E53" s="48">
        <v>1</v>
      </c>
      <c r="F53" s="48">
        <v>1</v>
      </c>
      <c r="G53" s="48">
        <v>3</v>
      </c>
      <c r="H53" s="48">
        <v>1</v>
      </c>
      <c r="I53" s="48">
        <v>0</v>
      </c>
      <c r="J53" s="47">
        <v>0</v>
      </c>
      <c r="K53" s="13">
        <v>4</v>
      </c>
      <c r="L53" s="14">
        <v>0</v>
      </c>
      <c r="M53" s="14">
        <v>3</v>
      </c>
      <c r="N53" s="14">
        <v>2</v>
      </c>
      <c r="O53" s="14">
        <v>1</v>
      </c>
      <c r="P53" s="13">
        <f t="shared" si="1"/>
        <v>17</v>
      </c>
    </row>
    <row r="54" spans="1:16" ht="12.75">
      <c r="A54" s="58" t="s">
        <v>125</v>
      </c>
      <c r="B54" s="58" t="s">
        <v>125</v>
      </c>
      <c r="C54" s="50" t="s">
        <v>125</v>
      </c>
      <c r="D54" s="48">
        <v>4</v>
      </c>
      <c r="E54" s="48">
        <v>1</v>
      </c>
      <c r="F54" s="48">
        <v>1</v>
      </c>
      <c r="G54" s="48">
        <v>7</v>
      </c>
      <c r="H54" s="48">
        <v>1</v>
      </c>
      <c r="I54" s="48">
        <v>1</v>
      </c>
      <c r="J54" s="47">
        <v>2</v>
      </c>
      <c r="K54" s="13">
        <v>1</v>
      </c>
      <c r="L54" s="14">
        <v>2</v>
      </c>
      <c r="M54" s="14">
        <v>5</v>
      </c>
      <c r="N54" s="14">
        <v>4</v>
      </c>
      <c r="O54" s="14">
        <v>1</v>
      </c>
      <c r="P54" s="13">
        <f t="shared" si="1"/>
        <v>30</v>
      </c>
    </row>
    <row r="55" spans="1:16" ht="12.75">
      <c r="A55" s="60"/>
      <c r="B55" s="60"/>
      <c r="C55" s="50" t="s">
        <v>126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7">
        <v>0</v>
      </c>
      <c r="K55" s="13">
        <v>0</v>
      </c>
      <c r="L55" s="14">
        <v>0</v>
      </c>
      <c r="M55" s="14">
        <v>0</v>
      </c>
      <c r="N55" s="14">
        <v>1</v>
      </c>
      <c r="O55" s="14">
        <v>0</v>
      </c>
      <c r="P55" s="13">
        <f t="shared" si="1"/>
        <v>1</v>
      </c>
    </row>
    <row r="56" spans="1:16" ht="12.75">
      <c r="A56" s="60"/>
      <c r="B56" s="61"/>
      <c r="C56" s="50" t="s">
        <v>127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7">
        <v>0</v>
      </c>
      <c r="K56" s="13">
        <v>0</v>
      </c>
      <c r="L56" s="14">
        <v>0</v>
      </c>
      <c r="M56" s="14">
        <v>0</v>
      </c>
      <c r="N56" s="14">
        <v>0</v>
      </c>
      <c r="O56" s="14">
        <v>1</v>
      </c>
      <c r="P56" s="13">
        <f t="shared" si="1"/>
        <v>1</v>
      </c>
    </row>
    <row r="57" spans="1:16" ht="12.75">
      <c r="A57" s="60"/>
      <c r="B57" s="50" t="s">
        <v>128</v>
      </c>
      <c r="C57" s="50" t="s">
        <v>129</v>
      </c>
      <c r="D57" s="48">
        <v>0</v>
      </c>
      <c r="E57" s="48">
        <v>0</v>
      </c>
      <c r="F57" s="48">
        <v>0</v>
      </c>
      <c r="G57" s="48">
        <v>1</v>
      </c>
      <c r="H57" s="48">
        <v>0</v>
      </c>
      <c r="I57" s="48">
        <v>1</v>
      </c>
      <c r="J57" s="47">
        <v>1</v>
      </c>
      <c r="K57" s="13">
        <v>0</v>
      </c>
      <c r="L57" s="14">
        <v>1</v>
      </c>
      <c r="M57" s="14">
        <v>2</v>
      </c>
      <c r="N57" s="14">
        <v>1</v>
      </c>
      <c r="O57" s="14">
        <v>0</v>
      </c>
      <c r="P57" s="13">
        <f t="shared" si="1"/>
        <v>7</v>
      </c>
    </row>
    <row r="58" spans="1:16" ht="12.75">
      <c r="A58" s="60"/>
      <c r="B58" s="58" t="s">
        <v>130</v>
      </c>
      <c r="C58" s="50" t="s">
        <v>130</v>
      </c>
      <c r="D58" s="48">
        <v>0</v>
      </c>
      <c r="E58" s="48">
        <v>0</v>
      </c>
      <c r="F58" s="48">
        <v>0</v>
      </c>
      <c r="G58" s="48">
        <v>1</v>
      </c>
      <c r="H58" s="48">
        <v>0</v>
      </c>
      <c r="I58" s="48">
        <v>0</v>
      </c>
      <c r="J58" s="47">
        <v>0</v>
      </c>
      <c r="K58" s="13">
        <v>0</v>
      </c>
      <c r="L58" s="14">
        <v>0</v>
      </c>
      <c r="M58" s="14">
        <v>0</v>
      </c>
      <c r="N58" s="14">
        <v>0</v>
      </c>
      <c r="O58" s="14">
        <v>0</v>
      </c>
      <c r="P58" s="13">
        <f t="shared" si="1"/>
        <v>1</v>
      </c>
    </row>
    <row r="59" spans="1:16" ht="12.75">
      <c r="A59" s="61"/>
      <c r="B59" s="61"/>
      <c r="C59" s="50" t="s">
        <v>131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7">
        <v>0</v>
      </c>
      <c r="K59" s="13">
        <v>0</v>
      </c>
      <c r="L59" s="14">
        <v>0</v>
      </c>
      <c r="M59" s="14">
        <v>0</v>
      </c>
      <c r="N59" s="14">
        <v>1</v>
      </c>
      <c r="O59" s="14">
        <v>1</v>
      </c>
      <c r="P59" s="13">
        <f t="shared" si="1"/>
        <v>2</v>
      </c>
    </row>
    <row r="60" spans="1:16" ht="12.75">
      <c r="A60" s="58" t="s">
        <v>132</v>
      </c>
      <c r="B60" s="58" t="s">
        <v>133</v>
      </c>
      <c r="C60" s="50" t="s">
        <v>133</v>
      </c>
      <c r="D60" s="48">
        <v>3</v>
      </c>
      <c r="E60" s="48">
        <v>1</v>
      </c>
      <c r="F60" s="48">
        <v>0</v>
      </c>
      <c r="G60" s="48">
        <v>2</v>
      </c>
      <c r="H60" s="48">
        <v>1</v>
      </c>
      <c r="I60" s="48">
        <v>2</v>
      </c>
      <c r="J60" s="47">
        <v>1</v>
      </c>
      <c r="K60" s="13">
        <v>0</v>
      </c>
      <c r="L60" s="14">
        <v>1</v>
      </c>
      <c r="M60" s="14">
        <v>2</v>
      </c>
      <c r="N60" s="14">
        <v>7</v>
      </c>
      <c r="O60" s="14">
        <v>7</v>
      </c>
      <c r="P60" s="13">
        <f t="shared" si="1"/>
        <v>27</v>
      </c>
    </row>
    <row r="61" spans="1:16" ht="12.75">
      <c r="A61" s="60"/>
      <c r="B61" s="61"/>
      <c r="C61" s="50" t="s">
        <v>134</v>
      </c>
      <c r="D61" s="48">
        <v>0</v>
      </c>
      <c r="E61" s="48">
        <v>0</v>
      </c>
      <c r="F61" s="48">
        <v>1</v>
      </c>
      <c r="G61" s="48">
        <v>0</v>
      </c>
      <c r="H61" s="48">
        <v>0</v>
      </c>
      <c r="I61" s="48">
        <v>0</v>
      </c>
      <c r="J61" s="47">
        <v>0</v>
      </c>
      <c r="K61" s="13">
        <v>0</v>
      </c>
      <c r="L61" s="14">
        <v>0</v>
      </c>
      <c r="M61" s="14">
        <v>0</v>
      </c>
      <c r="N61" s="14">
        <v>0</v>
      </c>
      <c r="O61" s="14">
        <v>2</v>
      </c>
      <c r="P61" s="13">
        <f t="shared" si="1"/>
        <v>3</v>
      </c>
    </row>
    <row r="62" spans="1:16" ht="12.75">
      <c r="A62" s="60"/>
      <c r="B62" s="50" t="s">
        <v>135</v>
      </c>
      <c r="C62" s="50" t="s">
        <v>70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7">
        <v>0</v>
      </c>
      <c r="K62" s="13">
        <v>0</v>
      </c>
      <c r="L62" s="14">
        <v>0</v>
      </c>
      <c r="M62" s="14">
        <v>0</v>
      </c>
      <c r="N62" s="14">
        <v>0</v>
      </c>
      <c r="O62" s="14">
        <v>1</v>
      </c>
      <c r="P62" s="13">
        <f t="shared" si="1"/>
        <v>1</v>
      </c>
    </row>
    <row r="63" spans="1:16" ht="12.75">
      <c r="A63" s="60"/>
      <c r="B63" s="50" t="s">
        <v>136</v>
      </c>
      <c r="C63" s="50" t="s">
        <v>136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7">
        <v>0</v>
      </c>
      <c r="K63" s="13">
        <v>0</v>
      </c>
      <c r="L63" s="14">
        <v>0</v>
      </c>
      <c r="M63" s="14">
        <v>2</v>
      </c>
      <c r="N63" s="14">
        <v>1</v>
      </c>
      <c r="O63" s="14">
        <v>0</v>
      </c>
      <c r="P63" s="13">
        <f t="shared" si="1"/>
        <v>3</v>
      </c>
    </row>
    <row r="64" spans="1:16" ht="12.75">
      <c r="A64" s="60"/>
      <c r="B64" s="58" t="s">
        <v>132</v>
      </c>
      <c r="C64" s="50" t="s">
        <v>132</v>
      </c>
      <c r="D64" s="48">
        <v>0</v>
      </c>
      <c r="E64" s="48">
        <v>0</v>
      </c>
      <c r="F64" s="48">
        <v>1</v>
      </c>
      <c r="G64" s="48">
        <v>0</v>
      </c>
      <c r="H64" s="48">
        <v>0</v>
      </c>
      <c r="I64" s="48">
        <v>0</v>
      </c>
      <c r="J64" s="47">
        <v>0</v>
      </c>
      <c r="K64" s="13">
        <v>0</v>
      </c>
      <c r="L64" s="14">
        <v>0</v>
      </c>
      <c r="M64" s="14">
        <v>0</v>
      </c>
      <c r="N64" s="14">
        <v>1</v>
      </c>
      <c r="O64" s="14">
        <v>0</v>
      </c>
      <c r="P64" s="13">
        <f t="shared" si="1"/>
        <v>2</v>
      </c>
    </row>
    <row r="65" spans="1:16" ht="12.75">
      <c r="A65" s="60"/>
      <c r="B65" s="61"/>
      <c r="C65" s="50" t="s">
        <v>137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7">
        <v>0</v>
      </c>
      <c r="K65" s="13">
        <v>0</v>
      </c>
      <c r="L65" s="14">
        <v>0</v>
      </c>
      <c r="M65" s="14">
        <v>0</v>
      </c>
      <c r="N65" s="14">
        <v>0</v>
      </c>
      <c r="O65" s="14">
        <v>1</v>
      </c>
      <c r="P65" s="13">
        <f t="shared" si="1"/>
        <v>1</v>
      </c>
    </row>
    <row r="66" spans="1:16" ht="12.75">
      <c r="A66" s="60"/>
      <c r="B66" s="50" t="s">
        <v>138</v>
      </c>
      <c r="C66" s="50" t="s">
        <v>138</v>
      </c>
      <c r="D66" s="48">
        <v>0</v>
      </c>
      <c r="E66" s="48">
        <v>0</v>
      </c>
      <c r="F66" s="48">
        <v>1</v>
      </c>
      <c r="G66" s="48">
        <v>0</v>
      </c>
      <c r="H66" s="48">
        <v>0</v>
      </c>
      <c r="I66" s="48">
        <v>0</v>
      </c>
      <c r="J66" s="47">
        <v>0</v>
      </c>
      <c r="K66" s="13">
        <v>0</v>
      </c>
      <c r="L66" s="14">
        <v>0</v>
      </c>
      <c r="M66" s="14">
        <v>0</v>
      </c>
      <c r="N66" s="14">
        <v>1</v>
      </c>
      <c r="O66" s="14">
        <v>0</v>
      </c>
      <c r="P66" s="13">
        <f t="shared" si="1"/>
        <v>2</v>
      </c>
    </row>
    <row r="67" spans="1:16" ht="12.75">
      <c r="A67" s="60"/>
      <c r="B67" s="50" t="s">
        <v>139</v>
      </c>
      <c r="C67" s="50" t="s">
        <v>139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7">
        <v>0</v>
      </c>
      <c r="K67" s="13">
        <v>0</v>
      </c>
      <c r="L67" s="14">
        <v>0</v>
      </c>
      <c r="M67" s="14">
        <v>0</v>
      </c>
      <c r="N67" s="14">
        <v>0</v>
      </c>
      <c r="O67" s="14">
        <v>2</v>
      </c>
      <c r="P67" s="13">
        <f t="shared" si="1"/>
        <v>2</v>
      </c>
    </row>
    <row r="68" spans="1:16" ht="12.75">
      <c r="A68" s="61"/>
      <c r="B68" s="50" t="s">
        <v>140</v>
      </c>
      <c r="C68" s="50" t="s">
        <v>141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7">
        <v>0</v>
      </c>
      <c r="K68" s="13">
        <v>0</v>
      </c>
      <c r="L68" s="14">
        <v>0</v>
      </c>
      <c r="M68" s="14">
        <v>0</v>
      </c>
      <c r="N68" s="14">
        <v>0</v>
      </c>
      <c r="O68" s="14">
        <v>1</v>
      </c>
      <c r="P68" s="13">
        <f t="shared" si="1"/>
        <v>1</v>
      </c>
    </row>
    <row r="69" spans="1:16" ht="12.75">
      <c r="A69" s="58" t="s">
        <v>142</v>
      </c>
      <c r="B69" s="58" t="s">
        <v>143</v>
      </c>
      <c r="C69" s="50" t="s">
        <v>143</v>
      </c>
      <c r="D69" s="48">
        <v>0</v>
      </c>
      <c r="E69" s="48">
        <v>3</v>
      </c>
      <c r="F69" s="48">
        <v>5</v>
      </c>
      <c r="G69" s="48">
        <v>8</v>
      </c>
      <c r="H69" s="48">
        <v>4</v>
      </c>
      <c r="I69" s="48">
        <v>2</v>
      </c>
      <c r="J69" s="47">
        <v>0</v>
      </c>
      <c r="K69" s="13">
        <v>2</v>
      </c>
      <c r="L69" s="14">
        <v>8</v>
      </c>
      <c r="M69" s="14">
        <v>1</v>
      </c>
      <c r="N69" s="14">
        <v>12</v>
      </c>
      <c r="O69" s="14">
        <v>5</v>
      </c>
      <c r="P69" s="13">
        <f t="shared" si="1"/>
        <v>50</v>
      </c>
    </row>
    <row r="70" spans="1:16" ht="12.75">
      <c r="A70" s="60"/>
      <c r="B70" s="60"/>
      <c r="C70" s="50" t="s">
        <v>144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7">
        <v>0</v>
      </c>
      <c r="K70" s="13">
        <v>0</v>
      </c>
      <c r="L70" s="14">
        <v>0</v>
      </c>
      <c r="M70" s="14">
        <v>0</v>
      </c>
      <c r="N70" s="14">
        <v>0</v>
      </c>
      <c r="O70" s="14">
        <v>2</v>
      </c>
      <c r="P70" s="13">
        <f t="shared" si="1"/>
        <v>2</v>
      </c>
    </row>
    <row r="71" spans="1:16" ht="12.75">
      <c r="A71" s="60"/>
      <c r="B71" s="60"/>
      <c r="C71" s="50" t="s">
        <v>145</v>
      </c>
      <c r="D71" s="48">
        <v>0</v>
      </c>
      <c r="E71" s="48">
        <v>0</v>
      </c>
      <c r="F71" s="48">
        <v>1</v>
      </c>
      <c r="G71" s="48">
        <v>0</v>
      </c>
      <c r="H71" s="48">
        <v>0</v>
      </c>
      <c r="I71" s="48">
        <v>0</v>
      </c>
      <c r="J71" s="47">
        <v>0</v>
      </c>
      <c r="K71" s="13">
        <v>0</v>
      </c>
      <c r="L71" s="14">
        <v>0</v>
      </c>
      <c r="M71" s="14">
        <v>0</v>
      </c>
      <c r="N71" s="14">
        <v>1</v>
      </c>
      <c r="O71" s="14">
        <v>6</v>
      </c>
      <c r="P71" s="13">
        <f t="shared" si="1"/>
        <v>8</v>
      </c>
    </row>
    <row r="72" spans="1:16" ht="12.75">
      <c r="A72" s="60"/>
      <c r="B72" s="61"/>
      <c r="C72" s="50" t="s">
        <v>70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7">
        <v>0</v>
      </c>
      <c r="K72" s="13">
        <v>0</v>
      </c>
      <c r="L72" s="14">
        <v>0</v>
      </c>
      <c r="M72" s="14">
        <v>0</v>
      </c>
      <c r="N72" s="14">
        <v>0</v>
      </c>
      <c r="O72" s="14">
        <v>1</v>
      </c>
      <c r="P72" s="13">
        <f t="shared" si="1"/>
        <v>1</v>
      </c>
    </row>
    <row r="73" spans="1:16" ht="12.75">
      <c r="A73" s="60"/>
      <c r="B73" s="58" t="s">
        <v>146</v>
      </c>
      <c r="C73" s="50" t="s">
        <v>146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7">
        <v>0</v>
      </c>
      <c r="K73" s="13">
        <v>0</v>
      </c>
      <c r="L73" s="14">
        <v>0</v>
      </c>
      <c r="M73" s="14">
        <v>0</v>
      </c>
      <c r="N73" s="14">
        <v>1</v>
      </c>
      <c r="O73" s="14">
        <v>0</v>
      </c>
      <c r="P73" s="13">
        <f t="shared" si="1"/>
        <v>1</v>
      </c>
    </row>
    <row r="74" spans="1:16" ht="12.75">
      <c r="A74" s="60"/>
      <c r="B74" s="61"/>
      <c r="C74" s="50" t="s">
        <v>147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7">
        <v>0</v>
      </c>
      <c r="K74" s="13">
        <v>0</v>
      </c>
      <c r="L74" s="14">
        <v>0</v>
      </c>
      <c r="M74" s="14">
        <v>0</v>
      </c>
      <c r="N74" s="14">
        <v>0</v>
      </c>
      <c r="O74" s="14">
        <v>1</v>
      </c>
      <c r="P74" s="13">
        <f aca="true" t="shared" si="2" ref="P74:P105">SUM(D74:O74)</f>
        <v>1</v>
      </c>
    </row>
    <row r="75" spans="1:16" ht="12.75">
      <c r="A75" s="61"/>
      <c r="B75" s="50" t="s">
        <v>148</v>
      </c>
      <c r="C75" s="50" t="s">
        <v>149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7">
        <v>0</v>
      </c>
      <c r="K75" s="13">
        <v>0</v>
      </c>
      <c r="L75" s="14">
        <v>0</v>
      </c>
      <c r="M75" s="14">
        <v>1</v>
      </c>
      <c r="N75" s="14">
        <v>0</v>
      </c>
      <c r="O75" s="14">
        <v>0</v>
      </c>
      <c r="P75" s="13">
        <f t="shared" si="2"/>
        <v>1</v>
      </c>
    </row>
    <row r="76" spans="1:16" ht="12.75">
      <c r="A76" s="58" t="s">
        <v>150</v>
      </c>
      <c r="B76" s="58" t="s">
        <v>151</v>
      </c>
      <c r="C76" s="50" t="s">
        <v>151</v>
      </c>
      <c r="D76" s="48">
        <v>3</v>
      </c>
      <c r="E76" s="48">
        <v>2</v>
      </c>
      <c r="F76" s="48">
        <v>1</v>
      </c>
      <c r="G76" s="48">
        <v>3</v>
      </c>
      <c r="H76" s="48">
        <v>1</v>
      </c>
      <c r="I76" s="48">
        <v>0</v>
      </c>
      <c r="J76" s="47">
        <v>2</v>
      </c>
      <c r="K76" s="13">
        <v>2</v>
      </c>
      <c r="L76" s="14">
        <v>3</v>
      </c>
      <c r="M76" s="14">
        <v>17</v>
      </c>
      <c r="N76" s="14">
        <v>8</v>
      </c>
      <c r="O76" s="14">
        <v>11</v>
      </c>
      <c r="P76" s="13">
        <f t="shared" si="2"/>
        <v>53</v>
      </c>
    </row>
    <row r="77" spans="1:16" ht="12.75">
      <c r="A77" s="60"/>
      <c r="B77" s="60"/>
      <c r="C77" s="50" t="s">
        <v>152</v>
      </c>
      <c r="D77" s="48">
        <v>0</v>
      </c>
      <c r="E77" s="48">
        <v>0</v>
      </c>
      <c r="F77" s="48">
        <v>1</v>
      </c>
      <c r="G77" s="48">
        <v>0</v>
      </c>
      <c r="H77" s="48">
        <v>0</v>
      </c>
      <c r="I77" s="48">
        <v>0</v>
      </c>
      <c r="J77" s="47">
        <v>0</v>
      </c>
      <c r="K77" s="13">
        <v>0</v>
      </c>
      <c r="L77" s="14">
        <v>0</v>
      </c>
      <c r="M77" s="14">
        <v>0</v>
      </c>
      <c r="N77" s="14">
        <v>0</v>
      </c>
      <c r="O77" s="14">
        <v>0</v>
      </c>
      <c r="P77" s="13">
        <f t="shared" si="2"/>
        <v>1</v>
      </c>
    </row>
    <row r="78" spans="1:16" ht="12.75">
      <c r="A78" s="60"/>
      <c r="B78" s="60"/>
      <c r="C78" s="50" t="s">
        <v>153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7">
        <v>0</v>
      </c>
      <c r="K78" s="13">
        <v>0</v>
      </c>
      <c r="L78" s="14">
        <v>0</v>
      </c>
      <c r="M78" s="14">
        <v>1</v>
      </c>
      <c r="N78" s="14">
        <v>1</v>
      </c>
      <c r="O78" s="14">
        <v>1</v>
      </c>
      <c r="P78" s="13">
        <f t="shared" si="2"/>
        <v>3</v>
      </c>
    </row>
    <row r="79" spans="1:16" ht="12.75">
      <c r="A79" s="60"/>
      <c r="B79" s="60"/>
      <c r="C79" s="50" t="s">
        <v>154</v>
      </c>
      <c r="D79" s="48">
        <v>0</v>
      </c>
      <c r="E79" s="48">
        <v>0</v>
      </c>
      <c r="F79" s="48">
        <v>0</v>
      </c>
      <c r="G79" s="48">
        <v>0</v>
      </c>
      <c r="H79" s="48">
        <v>1</v>
      </c>
      <c r="I79" s="48">
        <v>0</v>
      </c>
      <c r="J79" s="47">
        <v>0</v>
      </c>
      <c r="K79" s="13">
        <v>0</v>
      </c>
      <c r="L79" s="14">
        <v>0</v>
      </c>
      <c r="M79" s="14">
        <v>0</v>
      </c>
      <c r="N79" s="14">
        <v>0</v>
      </c>
      <c r="O79" s="14">
        <v>0</v>
      </c>
      <c r="P79" s="13">
        <f t="shared" si="2"/>
        <v>1</v>
      </c>
    </row>
    <row r="80" spans="1:16" ht="12.75">
      <c r="A80" s="60"/>
      <c r="B80" s="60"/>
      <c r="C80" s="50" t="s">
        <v>155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7">
        <v>0</v>
      </c>
      <c r="K80" s="13">
        <v>0</v>
      </c>
      <c r="L80" s="14">
        <v>0</v>
      </c>
      <c r="M80" s="14">
        <v>0</v>
      </c>
      <c r="N80" s="14">
        <v>1</v>
      </c>
      <c r="O80" s="14">
        <v>0</v>
      </c>
      <c r="P80" s="13">
        <f t="shared" si="2"/>
        <v>1</v>
      </c>
    </row>
    <row r="81" spans="1:16" ht="12.75">
      <c r="A81" s="60"/>
      <c r="B81" s="60"/>
      <c r="C81" s="50" t="s">
        <v>156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7">
        <v>0</v>
      </c>
      <c r="K81" s="13">
        <v>0</v>
      </c>
      <c r="L81" s="14">
        <v>0</v>
      </c>
      <c r="M81" s="14">
        <v>0</v>
      </c>
      <c r="N81" s="14">
        <v>1</v>
      </c>
      <c r="O81" s="14">
        <v>0</v>
      </c>
      <c r="P81" s="13">
        <f t="shared" si="2"/>
        <v>1</v>
      </c>
    </row>
    <row r="82" spans="1:16" ht="12.75">
      <c r="A82" s="60"/>
      <c r="B82" s="60"/>
      <c r="C82" s="50" t="s">
        <v>157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7">
        <v>0</v>
      </c>
      <c r="K82" s="13">
        <v>0</v>
      </c>
      <c r="L82" s="14">
        <v>0</v>
      </c>
      <c r="M82" s="14">
        <v>2</v>
      </c>
      <c r="N82" s="14">
        <v>0</v>
      </c>
      <c r="O82" s="14">
        <v>0</v>
      </c>
      <c r="P82" s="13">
        <f t="shared" si="2"/>
        <v>2</v>
      </c>
    </row>
    <row r="83" spans="1:16" ht="12.75">
      <c r="A83" s="60"/>
      <c r="B83" s="61"/>
      <c r="C83" s="50" t="s">
        <v>70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7">
        <v>0</v>
      </c>
      <c r="K83" s="13">
        <v>0</v>
      </c>
      <c r="L83" s="14">
        <v>0</v>
      </c>
      <c r="M83" s="14">
        <v>0</v>
      </c>
      <c r="N83" s="14">
        <v>0</v>
      </c>
      <c r="O83" s="14">
        <v>1</v>
      </c>
      <c r="P83" s="13">
        <f t="shared" si="2"/>
        <v>1</v>
      </c>
    </row>
    <row r="84" spans="1:16" ht="12.75">
      <c r="A84" s="60"/>
      <c r="B84" s="50" t="s">
        <v>158</v>
      </c>
      <c r="C84" s="50" t="s">
        <v>159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7">
        <v>0</v>
      </c>
      <c r="K84" s="13">
        <v>0</v>
      </c>
      <c r="L84" s="14">
        <v>0</v>
      </c>
      <c r="M84" s="14">
        <v>1</v>
      </c>
      <c r="N84" s="14">
        <v>0</v>
      </c>
      <c r="O84" s="14">
        <v>0</v>
      </c>
      <c r="P84" s="13">
        <f t="shared" si="2"/>
        <v>1</v>
      </c>
    </row>
    <row r="85" spans="1:16" ht="12.75">
      <c r="A85" s="60"/>
      <c r="B85" s="58" t="s">
        <v>150</v>
      </c>
      <c r="C85" s="50" t="s">
        <v>150</v>
      </c>
      <c r="D85" s="48">
        <v>0</v>
      </c>
      <c r="E85" s="48">
        <v>0</v>
      </c>
      <c r="F85" s="48">
        <v>1</v>
      </c>
      <c r="G85" s="48">
        <v>0</v>
      </c>
      <c r="H85" s="48">
        <v>0</v>
      </c>
      <c r="I85" s="48">
        <v>0</v>
      </c>
      <c r="J85" s="47">
        <v>0</v>
      </c>
      <c r="K85" s="13">
        <v>0</v>
      </c>
      <c r="L85" s="14">
        <v>0</v>
      </c>
      <c r="M85" s="14">
        <v>2</v>
      </c>
      <c r="N85" s="14">
        <v>0</v>
      </c>
      <c r="O85" s="14">
        <v>0</v>
      </c>
      <c r="P85" s="13">
        <f t="shared" si="2"/>
        <v>3</v>
      </c>
    </row>
    <row r="86" spans="1:16" ht="12.75">
      <c r="A86" s="61"/>
      <c r="B86" s="61"/>
      <c r="C86" s="50" t="s">
        <v>160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7">
        <v>0</v>
      </c>
      <c r="K86" s="13">
        <v>0</v>
      </c>
      <c r="L86" s="14">
        <v>0</v>
      </c>
      <c r="M86" s="14">
        <v>1</v>
      </c>
      <c r="N86" s="14">
        <v>0</v>
      </c>
      <c r="O86" s="14">
        <v>0</v>
      </c>
      <c r="P86" s="13">
        <f t="shared" si="2"/>
        <v>1</v>
      </c>
    </row>
    <row r="87" spans="1:16" ht="12.75">
      <c r="A87" s="58" t="s">
        <v>43</v>
      </c>
      <c r="B87" s="58" t="s">
        <v>43</v>
      </c>
      <c r="C87" s="50" t="s">
        <v>43</v>
      </c>
      <c r="D87" s="48">
        <v>8</v>
      </c>
      <c r="E87" s="48">
        <v>19</v>
      </c>
      <c r="F87" s="48">
        <v>28</v>
      </c>
      <c r="G87" s="48">
        <v>41</v>
      </c>
      <c r="H87" s="48">
        <v>33</v>
      </c>
      <c r="I87" s="48">
        <v>35</v>
      </c>
      <c r="J87" s="47">
        <v>23</v>
      </c>
      <c r="K87" s="13">
        <v>27</v>
      </c>
      <c r="L87" s="14">
        <v>14</v>
      </c>
      <c r="M87" s="14">
        <v>54</v>
      </c>
      <c r="N87" s="14">
        <v>59</v>
      </c>
      <c r="O87" s="14">
        <v>46</v>
      </c>
      <c r="P87" s="13">
        <f t="shared" si="2"/>
        <v>387</v>
      </c>
    </row>
    <row r="88" spans="1:16" ht="12.75">
      <c r="A88" s="60"/>
      <c r="B88" s="60"/>
      <c r="C88" s="50" t="s">
        <v>161</v>
      </c>
      <c r="D88" s="48">
        <v>1</v>
      </c>
      <c r="E88" s="48">
        <v>0</v>
      </c>
      <c r="F88" s="48">
        <v>0</v>
      </c>
      <c r="G88" s="48">
        <v>0</v>
      </c>
      <c r="H88" s="48">
        <v>1</v>
      </c>
      <c r="I88" s="48">
        <v>2</v>
      </c>
      <c r="J88" s="47">
        <v>0</v>
      </c>
      <c r="K88" s="13">
        <v>3</v>
      </c>
      <c r="L88" s="14">
        <v>2</v>
      </c>
      <c r="M88" s="14">
        <v>3</v>
      </c>
      <c r="N88" s="14">
        <v>0</v>
      </c>
      <c r="O88" s="14">
        <v>3</v>
      </c>
      <c r="P88" s="13">
        <f t="shared" si="2"/>
        <v>15</v>
      </c>
    </row>
    <row r="89" spans="1:16" ht="12.75">
      <c r="A89" s="60"/>
      <c r="B89" s="60"/>
      <c r="C89" s="50" t="s">
        <v>162</v>
      </c>
      <c r="D89" s="48">
        <v>6</v>
      </c>
      <c r="E89" s="48">
        <v>2</v>
      </c>
      <c r="F89" s="48">
        <v>7</v>
      </c>
      <c r="G89" s="48">
        <v>11</v>
      </c>
      <c r="H89" s="48">
        <v>5</v>
      </c>
      <c r="I89" s="48">
        <v>8</v>
      </c>
      <c r="J89" s="47">
        <v>9</v>
      </c>
      <c r="K89" s="13">
        <v>7</v>
      </c>
      <c r="L89" s="14">
        <v>12</v>
      </c>
      <c r="M89" s="14">
        <v>23</v>
      </c>
      <c r="N89" s="14">
        <v>22</v>
      </c>
      <c r="O89" s="14">
        <v>14</v>
      </c>
      <c r="P89" s="13">
        <f t="shared" si="2"/>
        <v>126</v>
      </c>
    </row>
    <row r="90" spans="1:16" ht="12.75">
      <c r="A90" s="60"/>
      <c r="B90" s="60"/>
      <c r="C90" s="50" t="s">
        <v>163</v>
      </c>
      <c r="D90" s="48">
        <v>2</v>
      </c>
      <c r="E90" s="48">
        <v>3</v>
      </c>
      <c r="F90" s="48">
        <v>2</v>
      </c>
      <c r="G90" s="48">
        <v>3</v>
      </c>
      <c r="H90" s="48">
        <v>2</v>
      </c>
      <c r="I90" s="48">
        <v>2</v>
      </c>
      <c r="J90" s="47">
        <v>4</v>
      </c>
      <c r="K90" s="13">
        <v>14</v>
      </c>
      <c r="L90" s="14">
        <v>4</v>
      </c>
      <c r="M90" s="14">
        <v>4</v>
      </c>
      <c r="N90" s="14">
        <v>4</v>
      </c>
      <c r="O90" s="14">
        <v>7</v>
      </c>
      <c r="P90" s="13">
        <f t="shared" si="2"/>
        <v>51</v>
      </c>
    </row>
    <row r="91" spans="1:16" ht="12.75">
      <c r="A91" s="60"/>
      <c r="B91" s="60"/>
      <c r="C91" s="50" t="s">
        <v>248</v>
      </c>
      <c r="D91" s="48">
        <v>3</v>
      </c>
      <c r="E91" s="48">
        <v>5</v>
      </c>
      <c r="F91" s="48">
        <v>3</v>
      </c>
      <c r="G91" s="48">
        <v>2</v>
      </c>
      <c r="H91" s="48">
        <v>1</v>
      </c>
      <c r="I91" s="48">
        <v>1</v>
      </c>
      <c r="J91" s="47">
        <v>4</v>
      </c>
      <c r="K91" s="13">
        <v>11</v>
      </c>
      <c r="L91" s="14">
        <v>6</v>
      </c>
      <c r="M91" s="14">
        <v>10</v>
      </c>
      <c r="N91" s="14">
        <v>3</v>
      </c>
      <c r="O91" s="14">
        <v>2</v>
      </c>
      <c r="P91" s="13">
        <f t="shared" si="2"/>
        <v>51</v>
      </c>
    </row>
    <row r="92" spans="1:16" ht="12.75">
      <c r="A92" s="60"/>
      <c r="B92" s="60"/>
      <c r="C92" s="50" t="s">
        <v>164</v>
      </c>
      <c r="D92" s="48">
        <v>1</v>
      </c>
      <c r="E92" s="48">
        <v>1</v>
      </c>
      <c r="F92" s="48">
        <v>0</v>
      </c>
      <c r="G92" s="48">
        <v>1</v>
      </c>
      <c r="H92" s="48">
        <v>2</v>
      </c>
      <c r="I92" s="48">
        <v>0</v>
      </c>
      <c r="J92" s="47">
        <v>3</v>
      </c>
      <c r="K92" s="13">
        <v>0</v>
      </c>
      <c r="L92" s="14">
        <v>1</v>
      </c>
      <c r="M92" s="14">
        <v>4</v>
      </c>
      <c r="N92" s="14">
        <v>4</v>
      </c>
      <c r="O92" s="14">
        <v>5</v>
      </c>
      <c r="P92" s="13">
        <f t="shared" si="2"/>
        <v>22</v>
      </c>
    </row>
    <row r="93" spans="1:16" ht="12.75">
      <c r="A93" s="60"/>
      <c r="B93" s="60"/>
      <c r="C93" s="50" t="s">
        <v>165</v>
      </c>
      <c r="D93" s="48">
        <v>2</v>
      </c>
      <c r="E93" s="48">
        <v>0</v>
      </c>
      <c r="F93" s="48">
        <v>4</v>
      </c>
      <c r="G93" s="48">
        <v>6</v>
      </c>
      <c r="H93" s="48">
        <v>3</v>
      </c>
      <c r="I93" s="48">
        <v>2</v>
      </c>
      <c r="J93" s="47">
        <v>1</v>
      </c>
      <c r="K93" s="13">
        <v>2</v>
      </c>
      <c r="L93" s="14">
        <v>3</v>
      </c>
      <c r="M93" s="14">
        <v>1</v>
      </c>
      <c r="N93" s="14">
        <v>0</v>
      </c>
      <c r="O93" s="14">
        <v>5</v>
      </c>
      <c r="P93" s="13">
        <f t="shared" si="2"/>
        <v>29</v>
      </c>
    </row>
    <row r="94" spans="1:16" ht="12.75">
      <c r="A94" s="60"/>
      <c r="B94" s="60"/>
      <c r="C94" s="50" t="s">
        <v>166</v>
      </c>
      <c r="D94" s="48">
        <v>13</v>
      </c>
      <c r="E94" s="48">
        <v>7</v>
      </c>
      <c r="F94" s="48">
        <v>5</v>
      </c>
      <c r="G94" s="48">
        <v>10</v>
      </c>
      <c r="H94" s="48">
        <v>6</v>
      </c>
      <c r="I94" s="48">
        <v>10</v>
      </c>
      <c r="J94" s="47">
        <v>7</v>
      </c>
      <c r="K94" s="13">
        <v>16</v>
      </c>
      <c r="L94" s="14">
        <v>12</v>
      </c>
      <c r="M94" s="14">
        <v>20</v>
      </c>
      <c r="N94" s="14">
        <v>23</v>
      </c>
      <c r="O94" s="14">
        <v>10</v>
      </c>
      <c r="P94" s="13">
        <f t="shared" si="2"/>
        <v>139</v>
      </c>
    </row>
    <row r="95" spans="1:16" ht="12.75">
      <c r="A95" s="60"/>
      <c r="B95" s="60"/>
      <c r="C95" s="50" t="s">
        <v>167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7">
        <v>0</v>
      </c>
      <c r="K95" s="13">
        <v>1</v>
      </c>
      <c r="L95" s="14">
        <v>1</v>
      </c>
      <c r="M95" s="14">
        <v>0</v>
      </c>
      <c r="N95" s="14">
        <v>1</v>
      </c>
      <c r="O95" s="14">
        <v>1</v>
      </c>
      <c r="P95" s="13">
        <f t="shared" si="2"/>
        <v>4</v>
      </c>
    </row>
    <row r="96" spans="1:16" ht="12.75">
      <c r="A96" s="60"/>
      <c r="B96" s="60"/>
      <c r="C96" s="50" t="s">
        <v>168</v>
      </c>
      <c r="D96" s="48">
        <v>22</v>
      </c>
      <c r="E96" s="48">
        <v>23</v>
      </c>
      <c r="F96" s="48">
        <v>27</v>
      </c>
      <c r="G96" s="48">
        <v>25</v>
      </c>
      <c r="H96" s="48">
        <v>28</v>
      </c>
      <c r="I96" s="48">
        <v>22</v>
      </c>
      <c r="J96" s="47">
        <v>15</v>
      </c>
      <c r="K96" s="13">
        <v>29</v>
      </c>
      <c r="L96" s="14">
        <v>23</v>
      </c>
      <c r="M96" s="14">
        <v>34</v>
      </c>
      <c r="N96" s="14">
        <v>43</v>
      </c>
      <c r="O96" s="14">
        <v>37</v>
      </c>
      <c r="P96" s="13">
        <f t="shared" si="2"/>
        <v>328</v>
      </c>
    </row>
    <row r="97" spans="1:16" ht="12.75">
      <c r="A97" s="60"/>
      <c r="B97" s="60"/>
      <c r="C97" s="50" t="s">
        <v>169</v>
      </c>
      <c r="D97" s="48">
        <v>2</v>
      </c>
      <c r="E97" s="48">
        <v>1</v>
      </c>
      <c r="F97" s="48">
        <v>7</v>
      </c>
      <c r="G97" s="48">
        <v>4</v>
      </c>
      <c r="H97" s="48">
        <v>3</v>
      </c>
      <c r="I97" s="48">
        <v>4</v>
      </c>
      <c r="J97" s="47">
        <v>3</v>
      </c>
      <c r="K97" s="13">
        <v>6</v>
      </c>
      <c r="L97" s="14">
        <v>5</v>
      </c>
      <c r="M97" s="14">
        <v>10</v>
      </c>
      <c r="N97" s="14">
        <v>12</v>
      </c>
      <c r="O97" s="14">
        <v>6</v>
      </c>
      <c r="P97" s="13">
        <f t="shared" si="2"/>
        <v>63</v>
      </c>
    </row>
    <row r="98" spans="1:16" ht="12.75">
      <c r="A98" s="60"/>
      <c r="B98" s="60"/>
      <c r="C98" s="50" t="s">
        <v>170</v>
      </c>
      <c r="D98" s="48">
        <v>3</v>
      </c>
      <c r="E98" s="48">
        <v>2</v>
      </c>
      <c r="F98" s="48">
        <v>4</v>
      </c>
      <c r="G98" s="48">
        <v>5</v>
      </c>
      <c r="H98" s="48">
        <v>4</v>
      </c>
      <c r="I98" s="48">
        <v>4</v>
      </c>
      <c r="J98" s="47">
        <v>0</v>
      </c>
      <c r="K98" s="13">
        <v>2</v>
      </c>
      <c r="L98" s="14">
        <v>4</v>
      </c>
      <c r="M98" s="14">
        <v>3</v>
      </c>
      <c r="N98" s="14">
        <v>9</v>
      </c>
      <c r="O98" s="14">
        <v>3</v>
      </c>
      <c r="P98" s="13">
        <f t="shared" si="2"/>
        <v>43</v>
      </c>
    </row>
    <row r="99" spans="1:16" ht="12.75">
      <c r="A99" s="60"/>
      <c r="B99" s="60"/>
      <c r="C99" s="50" t="s">
        <v>171</v>
      </c>
      <c r="D99" s="48">
        <v>1</v>
      </c>
      <c r="E99" s="48">
        <v>1</v>
      </c>
      <c r="F99" s="48">
        <v>4</v>
      </c>
      <c r="G99" s="48">
        <v>6</v>
      </c>
      <c r="H99" s="48">
        <v>6</v>
      </c>
      <c r="I99" s="48">
        <v>6</v>
      </c>
      <c r="J99" s="47">
        <v>7</v>
      </c>
      <c r="K99" s="13">
        <v>4</v>
      </c>
      <c r="L99" s="14">
        <v>3</v>
      </c>
      <c r="M99" s="14">
        <v>5</v>
      </c>
      <c r="N99" s="14">
        <v>7</v>
      </c>
      <c r="O99" s="14">
        <v>5</v>
      </c>
      <c r="P99" s="13">
        <f t="shared" si="2"/>
        <v>55</v>
      </c>
    </row>
    <row r="100" spans="1:16" ht="12.75">
      <c r="A100" s="60"/>
      <c r="B100" s="60"/>
      <c r="C100" s="50" t="s">
        <v>172</v>
      </c>
      <c r="D100" s="48">
        <v>9</v>
      </c>
      <c r="E100" s="48">
        <v>3</v>
      </c>
      <c r="F100" s="48">
        <v>5</v>
      </c>
      <c r="G100" s="48">
        <v>9</v>
      </c>
      <c r="H100" s="48">
        <v>7</v>
      </c>
      <c r="I100" s="48">
        <v>2</v>
      </c>
      <c r="J100" s="47">
        <v>7</v>
      </c>
      <c r="K100" s="13">
        <v>3</v>
      </c>
      <c r="L100" s="14">
        <v>13</v>
      </c>
      <c r="M100" s="14">
        <v>10</v>
      </c>
      <c r="N100" s="14">
        <v>20</v>
      </c>
      <c r="O100" s="14">
        <v>6</v>
      </c>
      <c r="P100" s="13">
        <f t="shared" si="2"/>
        <v>94</v>
      </c>
    </row>
    <row r="101" spans="1:16" ht="12.75">
      <c r="A101" s="60"/>
      <c r="B101" s="60"/>
      <c r="C101" s="50" t="s">
        <v>154</v>
      </c>
      <c r="D101" s="48">
        <v>3</v>
      </c>
      <c r="E101" s="48">
        <v>7</v>
      </c>
      <c r="F101" s="48">
        <v>11</v>
      </c>
      <c r="G101" s="48">
        <v>13</v>
      </c>
      <c r="H101" s="48">
        <v>5</v>
      </c>
      <c r="I101" s="48">
        <v>2</v>
      </c>
      <c r="J101" s="47">
        <v>10</v>
      </c>
      <c r="K101" s="13">
        <v>6</v>
      </c>
      <c r="L101" s="14">
        <v>13</v>
      </c>
      <c r="M101" s="14">
        <v>14</v>
      </c>
      <c r="N101" s="14">
        <v>20</v>
      </c>
      <c r="O101" s="14">
        <v>10</v>
      </c>
      <c r="P101" s="13">
        <f t="shared" si="2"/>
        <v>114</v>
      </c>
    </row>
    <row r="102" spans="1:16" ht="12.75">
      <c r="A102" s="60"/>
      <c r="B102" s="60"/>
      <c r="C102" s="50" t="s">
        <v>173</v>
      </c>
      <c r="D102" s="48">
        <v>5</v>
      </c>
      <c r="E102" s="48">
        <v>4</v>
      </c>
      <c r="F102" s="48">
        <v>8</v>
      </c>
      <c r="G102" s="48">
        <v>6</v>
      </c>
      <c r="H102" s="48">
        <v>6</v>
      </c>
      <c r="I102" s="48">
        <v>3</v>
      </c>
      <c r="J102" s="47">
        <v>3</v>
      </c>
      <c r="K102" s="13">
        <v>3</v>
      </c>
      <c r="L102" s="14">
        <v>5</v>
      </c>
      <c r="M102" s="14">
        <v>0</v>
      </c>
      <c r="N102" s="14">
        <v>7</v>
      </c>
      <c r="O102" s="14">
        <v>7</v>
      </c>
      <c r="P102" s="13">
        <f t="shared" si="2"/>
        <v>57</v>
      </c>
    </row>
    <row r="103" spans="1:16" ht="12.75">
      <c r="A103" s="60"/>
      <c r="B103" s="60"/>
      <c r="C103" s="50" t="s">
        <v>174</v>
      </c>
      <c r="D103" s="48">
        <v>8</v>
      </c>
      <c r="E103" s="48">
        <v>1</v>
      </c>
      <c r="F103" s="48">
        <v>10</v>
      </c>
      <c r="G103" s="48">
        <v>12</v>
      </c>
      <c r="H103" s="48">
        <v>6</v>
      </c>
      <c r="I103" s="48">
        <v>5</v>
      </c>
      <c r="J103" s="47">
        <v>15</v>
      </c>
      <c r="K103" s="13">
        <v>14</v>
      </c>
      <c r="L103" s="14">
        <v>14</v>
      </c>
      <c r="M103" s="14">
        <v>16</v>
      </c>
      <c r="N103" s="14">
        <v>24</v>
      </c>
      <c r="O103" s="14">
        <v>17</v>
      </c>
      <c r="P103" s="13">
        <f t="shared" si="2"/>
        <v>142</v>
      </c>
    </row>
    <row r="104" spans="1:16" ht="12.75">
      <c r="A104" s="60"/>
      <c r="B104" s="60"/>
      <c r="C104" s="50" t="s">
        <v>175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7">
        <v>0</v>
      </c>
      <c r="K104" s="13">
        <v>0</v>
      </c>
      <c r="L104" s="14">
        <v>0</v>
      </c>
      <c r="M104" s="14">
        <v>1</v>
      </c>
      <c r="N104" s="14">
        <v>1</v>
      </c>
      <c r="O104" s="14">
        <v>0</v>
      </c>
      <c r="P104" s="13">
        <f t="shared" si="2"/>
        <v>2</v>
      </c>
    </row>
    <row r="105" spans="1:16" ht="12.75">
      <c r="A105" s="60"/>
      <c r="B105" s="60"/>
      <c r="C105" s="50" t="s">
        <v>176</v>
      </c>
      <c r="D105" s="48">
        <v>0</v>
      </c>
      <c r="E105" s="48">
        <v>0</v>
      </c>
      <c r="F105" s="48">
        <v>1</v>
      </c>
      <c r="G105" s="48">
        <v>2</v>
      </c>
      <c r="H105" s="48">
        <v>5</v>
      </c>
      <c r="I105" s="48">
        <v>3</v>
      </c>
      <c r="J105" s="47">
        <v>1</v>
      </c>
      <c r="K105" s="13">
        <v>0</v>
      </c>
      <c r="L105" s="14">
        <v>4</v>
      </c>
      <c r="M105" s="14">
        <v>2</v>
      </c>
      <c r="N105" s="14">
        <v>3</v>
      </c>
      <c r="O105" s="14">
        <v>4</v>
      </c>
      <c r="P105" s="13">
        <f t="shared" si="2"/>
        <v>25</v>
      </c>
    </row>
    <row r="106" spans="1:16" ht="12.75">
      <c r="A106" s="60"/>
      <c r="B106" s="60"/>
      <c r="C106" s="50" t="s">
        <v>177</v>
      </c>
      <c r="D106" s="48">
        <v>1</v>
      </c>
      <c r="E106" s="48">
        <v>3</v>
      </c>
      <c r="F106" s="48">
        <v>3</v>
      </c>
      <c r="G106" s="48">
        <v>3</v>
      </c>
      <c r="H106" s="48">
        <v>4</v>
      </c>
      <c r="I106" s="48">
        <v>1</v>
      </c>
      <c r="J106" s="47">
        <v>4</v>
      </c>
      <c r="K106" s="13">
        <v>1</v>
      </c>
      <c r="L106" s="14">
        <v>7</v>
      </c>
      <c r="M106" s="14">
        <v>5</v>
      </c>
      <c r="N106" s="14">
        <v>5</v>
      </c>
      <c r="O106" s="14">
        <v>5</v>
      </c>
      <c r="P106" s="13">
        <f aca="true" t="shared" si="3" ref="P106:P136">SUM(D106:O106)</f>
        <v>42</v>
      </c>
    </row>
    <row r="107" spans="1:16" ht="12.75">
      <c r="A107" s="60"/>
      <c r="B107" s="60"/>
      <c r="C107" s="50" t="s">
        <v>178</v>
      </c>
      <c r="D107" s="48">
        <v>3</v>
      </c>
      <c r="E107" s="48">
        <v>5</v>
      </c>
      <c r="F107" s="48">
        <v>0</v>
      </c>
      <c r="G107" s="48">
        <v>4</v>
      </c>
      <c r="H107" s="48">
        <v>9</v>
      </c>
      <c r="I107" s="48">
        <v>1</v>
      </c>
      <c r="J107" s="47">
        <v>5</v>
      </c>
      <c r="K107" s="13">
        <v>6</v>
      </c>
      <c r="L107" s="14">
        <v>11</v>
      </c>
      <c r="M107" s="14">
        <v>17</v>
      </c>
      <c r="N107" s="14">
        <v>7</v>
      </c>
      <c r="O107" s="14">
        <v>6</v>
      </c>
      <c r="P107" s="13">
        <f t="shared" si="3"/>
        <v>74</v>
      </c>
    </row>
    <row r="108" spans="1:16" ht="12.75">
      <c r="A108" s="60"/>
      <c r="B108" s="60"/>
      <c r="C108" s="50" t="s">
        <v>95</v>
      </c>
      <c r="D108" s="48">
        <v>0</v>
      </c>
      <c r="E108" s="48">
        <v>3</v>
      </c>
      <c r="F108" s="48">
        <v>5</v>
      </c>
      <c r="G108" s="48">
        <v>6</v>
      </c>
      <c r="H108" s="48">
        <v>6</v>
      </c>
      <c r="I108" s="48">
        <v>6</v>
      </c>
      <c r="J108" s="47">
        <v>10</v>
      </c>
      <c r="K108" s="13">
        <v>5</v>
      </c>
      <c r="L108" s="14">
        <v>5</v>
      </c>
      <c r="M108" s="14">
        <v>11</v>
      </c>
      <c r="N108" s="14">
        <v>10</v>
      </c>
      <c r="O108" s="14">
        <v>4</v>
      </c>
      <c r="P108" s="13">
        <f t="shared" si="3"/>
        <v>71</v>
      </c>
    </row>
    <row r="109" spans="1:16" ht="12.75">
      <c r="A109" s="60"/>
      <c r="B109" s="60"/>
      <c r="C109" s="50" t="s">
        <v>179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7">
        <v>1</v>
      </c>
      <c r="K109" s="13">
        <v>1</v>
      </c>
      <c r="L109" s="14">
        <v>0</v>
      </c>
      <c r="M109" s="14">
        <v>0</v>
      </c>
      <c r="N109" s="14">
        <v>0</v>
      </c>
      <c r="O109" s="14">
        <v>0</v>
      </c>
      <c r="P109" s="13">
        <f t="shared" si="3"/>
        <v>2</v>
      </c>
    </row>
    <row r="110" spans="1:16" ht="12.75">
      <c r="A110" s="60"/>
      <c r="B110" s="60"/>
      <c r="C110" s="50" t="s">
        <v>180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7">
        <v>0</v>
      </c>
      <c r="K110" s="13">
        <v>0</v>
      </c>
      <c r="L110" s="14">
        <v>0</v>
      </c>
      <c r="M110" s="14">
        <v>0</v>
      </c>
      <c r="N110" s="14">
        <v>0</v>
      </c>
      <c r="O110" s="14">
        <v>2</v>
      </c>
      <c r="P110" s="13">
        <f t="shared" si="3"/>
        <v>2</v>
      </c>
    </row>
    <row r="111" spans="1:16" ht="12.75">
      <c r="A111" s="60"/>
      <c r="B111" s="60"/>
      <c r="C111" s="50" t="s">
        <v>181</v>
      </c>
      <c r="D111" s="48">
        <v>0</v>
      </c>
      <c r="E111" s="48">
        <v>2</v>
      </c>
      <c r="F111" s="48">
        <v>7</v>
      </c>
      <c r="G111" s="48">
        <v>4</v>
      </c>
      <c r="H111" s="48">
        <v>8</v>
      </c>
      <c r="I111" s="48">
        <v>3</v>
      </c>
      <c r="J111" s="47">
        <v>4</v>
      </c>
      <c r="K111" s="13">
        <v>4</v>
      </c>
      <c r="L111" s="14">
        <v>6</v>
      </c>
      <c r="M111" s="14">
        <v>5</v>
      </c>
      <c r="N111" s="14">
        <v>8</v>
      </c>
      <c r="O111" s="14">
        <v>5</v>
      </c>
      <c r="P111" s="13">
        <f t="shared" si="3"/>
        <v>56</v>
      </c>
    </row>
    <row r="112" spans="1:16" ht="12.75">
      <c r="A112" s="60"/>
      <c r="B112" s="60"/>
      <c r="C112" s="50" t="s">
        <v>182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7">
        <v>0</v>
      </c>
      <c r="K112" s="13">
        <v>0</v>
      </c>
      <c r="L112" s="14">
        <v>2</v>
      </c>
      <c r="M112" s="14">
        <v>0</v>
      </c>
      <c r="N112" s="14">
        <v>1</v>
      </c>
      <c r="O112" s="14">
        <v>0</v>
      </c>
      <c r="P112" s="13">
        <f t="shared" si="3"/>
        <v>3</v>
      </c>
    </row>
    <row r="113" spans="1:16" ht="12.75">
      <c r="A113" s="60"/>
      <c r="B113" s="60"/>
      <c r="C113" s="50" t="s">
        <v>183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7">
        <v>0</v>
      </c>
      <c r="K113" s="13">
        <v>0</v>
      </c>
      <c r="L113" s="14">
        <v>0</v>
      </c>
      <c r="M113" s="14">
        <v>0</v>
      </c>
      <c r="N113" s="14">
        <v>2</v>
      </c>
      <c r="O113" s="14">
        <v>2</v>
      </c>
      <c r="P113" s="13">
        <f t="shared" si="3"/>
        <v>4</v>
      </c>
    </row>
    <row r="114" spans="1:16" ht="12.75">
      <c r="A114" s="60"/>
      <c r="B114" s="60"/>
      <c r="C114" s="50" t="s">
        <v>184</v>
      </c>
      <c r="D114" s="48">
        <v>5</v>
      </c>
      <c r="E114" s="48">
        <v>3</v>
      </c>
      <c r="F114" s="48">
        <v>6</v>
      </c>
      <c r="G114" s="48">
        <v>7</v>
      </c>
      <c r="H114" s="48">
        <v>6</v>
      </c>
      <c r="I114" s="48">
        <v>13</v>
      </c>
      <c r="J114" s="47">
        <v>6</v>
      </c>
      <c r="K114" s="13">
        <v>6</v>
      </c>
      <c r="L114" s="14">
        <v>6</v>
      </c>
      <c r="M114" s="14">
        <v>13</v>
      </c>
      <c r="N114" s="14">
        <v>14</v>
      </c>
      <c r="O114" s="14">
        <v>7</v>
      </c>
      <c r="P114" s="13">
        <f t="shared" si="3"/>
        <v>92</v>
      </c>
    </row>
    <row r="115" spans="1:16" ht="12.75">
      <c r="A115" s="60"/>
      <c r="B115" s="60"/>
      <c r="C115" s="50" t="s">
        <v>185</v>
      </c>
      <c r="D115" s="48">
        <v>5</v>
      </c>
      <c r="E115" s="48">
        <v>5</v>
      </c>
      <c r="F115" s="48">
        <v>6</v>
      </c>
      <c r="G115" s="48">
        <v>6</v>
      </c>
      <c r="H115" s="48">
        <v>3</v>
      </c>
      <c r="I115" s="48">
        <v>3</v>
      </c>
      <c r="J115" s="47">
        <v>4</v>
      </c>
      <c r="K115" s="13">
        <v>10</v>
      </c>
      <c r="L115" s="14">
        <v>10</v>
      </c>
      <c r="M115" s="14">
        <v>11</v>
      </c>
      <c r="N115" s="14">
        <v>10</v>
      </c>
      <c r="O115" s="14">
        <v>4</v>
      </c>
      <c r="P115" s="13">
        <f t="shared" si="3"/>
        <v>77</v>
      </c>
    </row>
    <row r="116" spans="1:16" ht="12.75">
      <c r="A116" s="60"/>
      <c r="B116" s="60"/>
      <c r="C116" s="50" t="s">
        <v>186</v>
      </c>
      <c r="D116" s="48">
        <v>3</v>
      </c>
      <c r="E116" s="48">
        <v>2</v>
      </c>
      <c r="F116" s="48">
        <v>3</v>
      </c>
      <c r="G116" s="48">
        <v>6</v>
      </c>
      <c r="H116" s="48">
        <v>2</v>
      </c>
      <c r="I116" s="48">
        <v>7</v>
      </c>
      <c r="J116" s="47">
        <v>4</v>
      </c>
      <c r="K116" s="13">
        <v>7</v>
      </c>
      <c r="L116" s="14">
        <v>2</v>
      </c>
      <c r="M116" s="14">
        <v>2</v>
      </c>
      <c r="N116" s="14">
        <v>3</v>
      </c>
      <c r="O116" s="14">
        <v>5</v>
      </c>
      <c r="P116" s="13">
        <f t="shared" si="3"/>
        <v>46</v>
      </c>
    </row>
    <row r="117" spans="1:16" ht="25.5">
      <c r="A117" s="60"/>
      <c r="B117" s="60"/>
      <c r="C117" s="50" t="s">
        <v>187</v>
      </c>
      <c r="D117" s="48">
        <v>13</v>
      </c>
      <c r="E117" s="48">
        <v>21</v>
      </c>
      <c r="F117" s="48">
        <v>26</v>
      </c>
      <c r="G117" s="48">
        <v>31</v>
      </c>
      <c r="H117" s="48">
        <v>46</v>
      </c>
      <c r="I117" s="48">
        <v>50</v>
      </c>
      <c r="J117" s="47">
        <v>45</v>
      </c>
      <c r="K117" s="13">
        <v>40</v>
      </c>
      <c r="L117" s="14">
        <v>46</v>
      </c>
      <c r="M117" s="14">
        <v>47</v>
      </c>
      <c r="N117" s="14">
        <v>79</v>
      </c>
      <c r="O117" s="14">
        <v>72</v>
      </c>
      <c r="P117" s="13">
        <f t="shared" si="3"/>
        <v>516</v>
      </c>
    </row>
    <row r="118" spans="1:16" ht="12.75">
      <c r="A118" s="60"/>
      <c r="B118" s="60"/>
      <c r="C118" s="50" t="s">
        <v>188</v>
      </c>
      <c r="D118" s="48">
        <v>5</v>
      </c>
      <c r="E118" s="48">
        <v>7</v>
      </c>
      <c r="F118" s="48">
        <v>7</v>
      </c>
      <c r="G118" s="48">
        <v>17</v>
      </c>
      <c r="H118" s="48">
        <v>8</v>
      </c>
      <c r="I118" s="48">
        <v>6</v>
      </c>
      <c r="J118" s="47">
        <v>11</v>
      </c>
      <c r="K118" s="13">
        <v>8</v>
      </c>
      <c r="L118" s="14">
        <v>20</v>
      </c>
      <c r="M118" s="14">
        <v>14</v>
      </c>
      <c r="N118" s="14">
        <v>27</v>
      </c>
      <c r="O118" s="14">
        <v>24</v>
      </c>
      <c r="P118" s="13">
        <f t="shared" si="3"/>
        <v>154</v>
      </c>
    </row>
    <row r="119" spans="1:16" ht="12.75">
      <c r="A119" s="60"/>
      <c r="B119" s="60"/>
      <c r="C119" s="50" t="s">
        <v>189</v>
      </c>
      <c r="D119" s="48">
        <v>2</v>
      </c>
      <c r="E119" s="48">
        <v>3</v>
      </c>
      <c r="F119" s="48">
        <v>6</v>
      </c>
      <c r="G119" s="48">
        <v>6</v>
      </c>
      <c r="H119" s="48">
        <v>6</v>
      </c>
      <c r="I119" s="48">
        <v>2</v>
      </c>
      <c r="J119" s="47">
        <v>5</v>
      </c>
      <c r="K119" s="13">
        <v>6</v>
      </c>
      <c r="L119" s="14">
        <v>5</v>
      </c>
      <c r="M119" s="14">
        <v>7</v>
      </c>
      <c r="N119" s="14">
        <v>14</v>
      </c>
      <c r="O119" s="14">
        <v>11</v>
      </c>
      <c r="P119" s="13">
        <f t="shared" si="3"/>
        <v>73</v>
      </c>
    </row>
    <row r="120" spans="1:16" ht="12.75">
      <c r="A120" s="60"/>
      <c r="B120" s="60"/>
      <c r="C120" s="50" t="s">
        <v>190</v>
      </c>
      <c r="D120" s="48">
        <v>7</v>
      </c>
      <c r="E120" s="48">
        <v>3</v>
      </c>
      <c r="F120" s="48">
        <v>19</v>
      </c>
      <c r="G120" s="48">
        <v>14</v>
      </c>
      <c r="H120" s="48">
        <v>26</v>
      </c>
      <c r="I120" s="48">
        <v>11</v>
      </c>
      <c r="J120" s="47">
        <v>19</v>
      </c>
      <c r="K120" s="13">
        <v>21</v>
      </c>
      <c r="L120" s="14">
        <v>22</v>
      </c>
      <c r="M120" s="14">
        <v>21</v>
      </c>
      <c r="N120" s="14">
        <v>37</v>
      </c>
      <c r="O120" s="14">
        <v>29</v>
      </c>
      <c r="P120" s="13">
        <f t="shared" si="3"/>
        <v>229</v>
      </c>
    </row>
    <row r="121" spans="1:16" ht="12.75">
      <c r="A121" s="60"/>
      <c r="B121" s="60"/>
      <c r="C121" s="50" t="s">
        <v>191</v>
      </c>
      <c r="D121" s="48">
        <v>8</v>
      </c>
      <c r="E121" s="48">
        <v>4</v>
      </c>
      <c r="F121" s="48">
        <v>17</v>
      </c>
      <c r="G121" s="48">
        <v>6</v>
      </c>
      <c r="H121" s="48">
        <v>11</v>
      </c>
      <c r="I121" s="48">
        <v>13</v>
      </c>
      <c r="J121" s="47">
        <v>6</v>
      </c>
      <c r="K121" s="13">
        <v>5</v>
      </c>
      <c r="L121" s="14">
        <v>9</v>
      </c>
      <c r="M121" s="14">
        <v>17</v>
      </c>
      <c r="N121" s="14">
        <v>11</v>
      </c>
      <c r="O121" s="14">
        <v>5</v>
      </c>
      <c r="P121" s="13">
        <f t="shared" si="3"/>
        <v>112</v>
      </c>
    </row>
    <row r="122" spans="1:16" ht="12.75">
      <c r="A122" s="60"/>
      <c r="B122" s="60"/>
      <c r="C122" s="50" t="s">
        <v>192</v>
      </c>
      <c r="D122" s="48">
        <v>3</v>
      </c>
      <c r="E122" s="48">
        <v>3</v>
      </c>
      <c r="F122" s="48">
        <v>7</v>
      </c>
      <c r="G122" s="48">
        <v>6</v>
      </c>
      <c r="H122" s="48">
        <v>4</v>
      </c>
      <c r="I122" s="48">
        <v>0</v>
      </c>
      <c r="J122" s="47">
        <v>2</v>
      </c>
      <c r="K122" s="13">
        <v>3</v>
      </c>
      <c r="L122" s="14">
        <v>5</v>
      </c>
      <c r="M122" s="14">
        <v>9</v>
      </c>
      <c r="N122" s="14">
        <v>12</v>
      </c>
      <c r="O122" s="14">
        <v>6</v>
      </c>
      <c r="P122" s="13">
        <f t="shared" si="3"/>
        <v>60</v>
      </c>
    </row>
    <row r="123" spans="1:16" ht="12.75">
      <c r="A123" s="60"/>
      <c r="B123" s="60"/>
      <c r="C123" s="50" t="s">
        <v>193</v>
      </c>
      <c r="D123" s="48">
        <v>0</v>
      </c>
      <c r="E123" s="48">
        <v>0</v>
      </c>
      <c r="F123" s="48">
        <v>0</v>
      </c>
      <c r="G123" s="48">
        <v>1</v>
      </c>
      <c r="H123" s="48">
        <v>0</v>
      </c>
      <c r="I123" s="48">
        <v>0</v>
      </c>
      <c r="J123" s="47">
        <v>0</v>
      </c>
      <c r="K123" s="13">
        <v>0</v>
      </c>
      <c r="L123" s="14">
        <v>0</v>
      </c>
      <c r="M123" s="14">
        <v>0</v>
      </c>
      <c r="N123" s="14">
        <v>0</v>
      </c>
      <c r="O123" s="14">
        <v>0</v>
      </c>
      <c r="P123" s="13">
        <f t="shared" si="3"/>
        <v>1</v>
      </c>
    </row>
    <row r="124" spans="1:16" ht="12.75">
      <c r="A124" s="60"/>
      <c r="B124" s="60"/>
      <c r="C124" s="50" t="s">
        <v>194</v>
      </c>
      <c r="D124" s="48">
        <v>14</v>
      </c>
      <c r="E124" s="48">
        <v>9</v>
      </c>
      <c r="F124" s="48">
        <v>21</v>
      </c>
      <c r="G124" s="48">
        <v>21</v>
      </c>
      <c r="H124" s="48">
        <v>9</v>
      </c>
      <c r="I124" s="48">
        <v>9</v>
      </c>
      <c r="J124" s="47">
        <v>8</v>
      </c>
      <c r="K124" s="13">
        <v>14</v>
      </c>
      <c r="L124" s="14">
        <v>20</v>
      </c>
      <c r="M124" s="14">
        <v>23</v>
      </c>
      <c r="N124" s="14">
        <v>20</v>
      </c>
      <c r="O124" s="14">
        <v>10</v>
      </c>
      <c r="P124" s="13">
        <f t="shared" si="3"/>
        <v>178</v>
      </c>
    </row>
    <row r="125" spans="1:16" ht="12.75">
      <c r="A125" s="60"/>
      <c r="B125" s="60"/>
      <c r="C125" s="50" t="s">
        <v>195</v>
      </c>
      <c r="D125" s="48">
        <v>2</v>
      </c>
      <c r="E125" s="48">
        <v>1</v>
      </c>
      <c r="F125" s="48">
        <v>8</v>
      </c>
      <c r="G125" s="48">
        <v>4</v>
      </c>
      <c r="H125" s="48">
        <v>4</v>
      </c>
      <c r="I125" s="48">
        <v>2</v>
      </c>
      <c r="J125" s="47">
        <v>6</v>
      </c>
      <c r="K125" s="13">
        <v>1</v>
      </c>
      <c r="L125" s="14">
        <v>6</v>
      </c>
      <c r="M125" s="14">
        <v>9</v>
      </c>
      <c r="N125" s="14">
        <v>6</v>
      </c>
      <c r="O125" s="14">
        <v>4</v>
      </c>
      <c r="P125" s="13">
        <f t="shared" si="3"/>
        <v>53</v>
      </c>
    </row>
    <row r="126" spans="1:16" ht="12.75">
      <c r="A126" s="60"/>
      <c r="B126" s="60"/>
      <c r="C126" s="50" t="s">
        <v>196</v>
      </c>
      <c r="D126" s="48">
        <v>2</v>
      </c>
      <c r="E126" s="48">
        <v>3</v>
      </c>
      <c r="F126" s="48">
        <v>7</v>
      </c>
      <c r="G126" s="48">
        <v>16</v>
      </c>
      <c r="H126" s="48">
        <v>9</v>
      </c>
      <c r="I126" s="48">
        <v>13</v>
      </c>
      <c r="J126" s="47">
        <v>13</v>
      </c>
      <c r="K126" s="13">
        <v>8</v>
      </c>
      <c r="L126" s="14">
        <v>14</v>
      </c>
      <c r="M126" s="14">
        <v>19</v>
      </c>
      <c r="N126" s="14">
        <v>15</v>
      </c>
      <c r="O126" s="14">
        <v>22</v>
      </c>
      <c r="P126" s="13">
        <f t="shared" si="3"/>
        <v>141</v>
      </c>
    </row>
    <row r="127" spans="1:16" ht="12.75">
      <c r="A127" s="60"/>
      <c r="B127" s="61"/>
      <c r="C127" s="50" t="s">
        <v>197</v>
      </c>
      <c r="D127" s="48">
        <v>5</v>
      </c>
      <c r="E127" s="48">
        <v>4</v>
      </c>
      <c r="F127" s="48">
        <v>7</v>
      </c>
      <c r="G127" s="48">
        <v>8</v>
      </c>
      <c r="H127" s="48">
        <v>11</v>
      </c>
      <c r="I127" s="48">
        <v>6</v>
      </c>
      <c r="J127" s="47">
        <v>11</v>
      </c>
      <c r="K127" s="13">
        <v>7</v>
      </c>
      <c r="L127" s="14">
        <v>13</v>
      </c>
      <c r="M127" s="14">
        <v>6</v>
      </c>
      <c r="N127" s="14">
        <v>20</v>
      </c>
      <c r="O127" s="14">
        <v>16</v>
      </c>
      <c r="P127" s="13">
        <f t="shared" si="3"/>
        <v>114</v>
      </c>
    </row>
    <row r="128" spans="1:16" ht="12.75">
      <c r="A128" s="60"/>
      <c r="B128" s="58" t="s">
        <v>198</v>
      </c>
      <c r="C128" s="50" t="s">
        <v>198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7">
        <v>0</v>
      </c>
      <c r="K128" s="13">
        <v>0</v>
      </c>
      <c r="L128" s="14">
        <v>1</v>
      </c>
      <c r="M128" s="14">
        <v>0</v>
      </c>
      <c r="N128" s="14">
        <v>0</v>
      </c>
      <c r="O128" s="14">
        <v>2</v>
      </c>
      <c r="P128" s="13">
        <f t="shared" si="3"/>
        <v>3</v>
      </c>
    </row>
    <row r="129" spans="1:16" ht="12.75">
      <c r="A129" s="60"/>
      <c r="B129" s="61"/>
      <c r="C129" s="50" t="s">
        <v>199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7">
        <v>0</v>
      </c>
      <c r="K129" s="13">
        <v>0</v>
      </c>
      <c r="L129" s="14">
        <v>0</v>
      </c>
      <c r="M129" s="14">
        <v>0</v>
      </c>
      <c r="N129" s="14">
        <v>0</v>
      </c>
      <c r="O129" s="14">
        <v>1</v>
      </c>
      <c r="P129" s="13">
        <f t="shared" si="3"/>
        <v>1</v>
      </c>
    </row>
    <row r="130" spans="1:16" ht="12.75">
      <c r="A130" s="60"/>
      <c r="B130" s="58" t="s">
        <v>200</v>
      </c>
      <c r="C130" s="50" t="s">
        <v>201</v>
      </c>
      <c r="D130" s="48">
        <v>1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7">
        <v>0</v>
      </c>
      <c r="K130" s="13">
        <v>0</v>
      </c>
      <c r="L130" s="14">
        <v>0</v>
      </c>
      <c r="M130" s="14">
        <v>0</v>
      </c>
      <c r="N130" s="14">
        <v>3</v>
      </c>
      <c r="O130" s="14">
        <v>4</v>
      </c>
      <c r="P130" s="13">
        <f t="shared" si="3"/>
        <v>8</v>
      </c>
    </row>
    <row r="131" spans="1:16" ht="12.75">
      <c r="A131" s="60"/>
      <c r="B131" s="60"/>
      <c r="C131" s="50" t="s">
        <v>202</v>
      </c>
      <c r="D131" s="48">
        <v>0</v>
      </c>
      <c r="E131" s="48">
        <v>0</v>
      </c>
      <c r="F131" s="48">
        <v>0</v>
      </c>
      <c r="G131" s="48">
        <v>0</v>
      </c>
      <c r="H131" s="48">
        <v>1</v>
      </c>
      <c r="I131" s="48">
        <v>0</v>
      </c>
      <c r="J131" s="47">
        <v>1</v>
      </c>
      <c r="K131" s="13">
        <v>0</v>
      </c>
      <c r="L131" s="14">
        <v>0</v>
      </c>
      <c r="M131" s="14">
        <v>0</v>
      </c>
      <c r="N131" s="14">
        <v>1</v>
      </c>
      <c r="O131" s="14">
        <v>0</v>
      </c>
      <c r="P131" s="13">
        <f t="shared" si="3"/>
        <v>3</v>
      </c>
    </row>
    <row r="132" spans="1:16" ht="12.75">
      <c r="A132" s="60"/>
      <c r="B132" s="60"/>
      <c r="C132" s="50" t="s">
        <v>203</v>
      </c>
      <c r="D132" s="48">
        <v>0</v>
      </c>
      <c r="E132" s="48">
        <v>0</v>
      </c>
      <c r="F132" s="48">
        <v>0</v>
      </c>
      <c r="G132" s="48">
        <v>1</v>
      </c>
      <c r="H132" s="48">
        <v>0</v>
      </c>
      <c r="I132" s="48">
        <v>0</v>
      </c>
      <c r="J132" s="47">
        <v>0</v>
      </c>
      <c r="K132" s="13">
        <v>0</v>
      </c>
      <c r="L132" s="14">
        <v>0</v>
      </c>
      <c r="M132" s="14">
        <v>0</v>
      </c>
      <c r="N132" s="14">
        <v>0</v>
      </c>
      <c r="O132" s="14">
        <v>0</v>
      </c>
      <c r="P132" s="13">
        <f t="shared" si="3"/>
        <v>1</v>
      </c>
    </row>
    <row r="133" spans="1:16" ht="12.75">
      <c r="A133" s="60"/>
      <c r="B133" s="61"/>
      <c r="C133" s="50" t="s">
        <v>204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7">
        <v>0</v>
      </c>
      <c r="K133" s="13">
        <v>0</v>
      </c>
      <c r="L133" s="14">
        <v>0</v>
      </c>
      <c r="M133" s="14">
        <v>0</v>
      </c>
      <c r="N133" s="14">
        <v>0</v>
      </c>
      <c r="O133" s="14">
        <v>1</v>
      </c>
      <c r="P133" s="13">
        <f t="shared" si="3"/>
        <v>1</v>
      </c>
    </row>
    <row r="134" spans="1:16" ht="12.75">
      <c r="A134" s="60"/>
      <c r="B134" s="50" t="s">
        <v>205</v>
      </c>
      <c r="C134" s="50" t="s">
        <v>205</v>
      </c>
      <c r="D134" s="48">
        <v>0</v>
      </c>
      <c r="E134" s="48">
        <v>0</v>
      </c>
      <c r="F134" s="48">
        <v>0</v>
      </c>
      <c r="G134" s="48">
        <v>2</v>
      </c>
      <c r="H134" s="48">
        <v>1</v>
      </c>
      <c r="I134" s="48">
        <v>0</v>
      </c>
      <c r="J134" s="47">
        <v>0</v>
      </c>
      <c r="K134" s="13">
        <v>0</v>
      </c>
      <c r="L134" s="14">
        <v>0</v>
      </c>
      <c r="M134" s="14">
        <v>0</v>
      </c>
      <c r="N134" s="14">
        <v>0</v>
      </c>
      <c r="O134" s="14">
        <v>0</v>
      </c>
      <c r="P134" s="13">
        <f t="shared" si="3"/>
        <v>3</v>
      </c>
    </row>
    <row r="135" spans="1:16" ht="12.75">
      <c r="A135" s="60"/>
      <c r="B135" s="50" t="s">
        <v>206</v>
      </c>
      <c r="C135" s="50" t="s">
        <v>207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0</v>
      </c>
      <c r="J135" s="47">
        <v>0</v>
      </c>
      <c r="K135" s="13">
        <v>0</v>
      </c>
      <c r="L135" s="14">
        <v>1</v>
      </c>
      <c r="M135" s="14">
        <v>2</v>
      </c>
      <c r="N135" s="14">
        <v>3</v>
      </c>
      <c r="O135" s="14">
        <v>1</v>
      </c>
      <c r="P135" s="13">
        <f t="shared" si="3"/>
        <v>9</v>
      </c>
    </row>
    <row r="136" spans="1:16" ht="12.75">
      <c r="A136" s="58" t="s">
        <v>208</v>
      </c>
      <c r="B136" s="58" t="s">
        <v>209</v>
      </c>
      <c r="C136" s="50" t="s">
        <v>210</v>
      </c>
      <c r="D136" s="48">
        <v>2</v>
      </c>
      <c r="E136" s="48">
        <v>0</v>
      </c>
      <c r="F136" s="48">
        <v>0</v>
      </c>
      <c r="G136" s="48">
        <v>0</v>
      </c>
      <c r="H136" s="48">
        <v>1</v>
      </c>
      <c r="I136" s="48">
        <v>0</v>
      </c>
      <c r="J136" s="47">
        <v>0</v>
      </c>
      <c r="K136" s="13">
        <v>0</v>
      </c>
      <c r="L136" s="14">
        <v>1</v>
      </c>
      <c r="M136" s="14">
        <v>1</v>
      </c>
      <c r="N136" s="14">
        <v>0</v>
      </c>
      <c r="O136" s="14">
        <v>1</v>
      </c>
      <c r="P136" s="13">
        <f t="shared" si="3"/>
        <v>6</v>
      </c>
    </row>
    <row r="137" spans="1:16" ht="12.75">
      <c r="A137" s="61"/>
      <c r="B137" s="61"/>
      <c r="C137" s="50" t="s">
        <v>211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7">
        <v>0</v>
      </c>
      <c r="K137" s="13">
        <v>0</v>
      </c>
      <c r="L137" s="14">
        <v>0</v>
      </c>
      <c r="M137" s="14">
        <v>1</v>
      </c>
      <c r="N137" s="14">
        <v>0</v>
      </c>
      <c r="O137" s="14">
        <v>0</v>
      </c>
      <c r="P137" s="13">
        <f aca="true" t="shared" si="4" ref="P137:P164">SUM(D137:O137)</f>
        <v>1</v>
      </c>
    </row>
    <row r="138" spans="1:16" ht="12.75">
      <c r="A138" s="51" t="s">
        <v>212</v>
      </c>
      <c r="B138" s="50" t="s">
        <v>70</v>
      </c>
      <c r="C138" s="50" t="s">
        <v>70</v>
      </c>
      <c r="D138" s="48">
        <v>0</v>
      </c>
      <c r="E138" s="48">
        <v>0</v>
      </c>
      <c r="F138" s="48">
        <v>1</v>
      </c>
      <c r="G138" s="48">
        <v>0</v>
      </c>
      <c r="H138" s="48">
        <v>0</v>
      </c>
      <c r="I138" s="48">
        <v>0</v>
      </c>
      <c r="J138" s="47">
        <v>0</v>
      </c>
      <c r="K138" s="13">
        <v>0</v>
      </c>
      <c r="L138" s="14">
        <v>0</v>
      </c>
      <c r="M138" s="14">
        <v>0</v>
      </c>
      <c r="N138" s="14">
        <v>0</v>
      </c>
      <c r="O138" s="14">
        <v>0</v>
      </c>
      <c r="P138" s="13">
        <f t="shared" si="4"/>
        <v>1</v>
      </c>
    </row>
    <row r="139" spans="1:16" ht="12.75">
      <c r="A139" s="58" t="s">
        <v>213</v>
      </c>
      <c r="B139" s="50" t="s">
        <v>214</v>
      </c>
      <c r="C139" s="50" t="s">
        <v>213</v>
      </c>
      <c r="D139" s="48">
        <v>0</v>
      </c>
      <c r="E139" s="48">
        <v>0</v>
      </c>
      <c r="F139" s="48">
        <v>2</v>
      </c>
      <c r="G139" s="48">
        <v>0</v>
      </c>
      <c r="H139" s="48">
        <v>0</v>
      </c>
      <c r="I139" s="48">
        <v>0</v>
      </c>
      <c r="J139" s="47">
        <v>0</v>
      </c>
      <c r="K139" s="13">
        <v>0</v>
      </c>
      <c r="L139" s="14">
        <v>0</v>
      </c>
      <c r="M139" s="14">
        <v>1</v>
      </c>
      <c r="N139" s="14">
        <v>0</v>
      </c>
      <c r="O139" s="14">
        <v>0</v>
      </c>
      <c r="P139" s="13">
        <f t="shared" si="4"/>
        <v>3</v>
      </c>
    </row>
    <row r="140" spans="1:16" ht="12.75">
      <c r="A140" s="61"/>
      <c r="B140" s="50" t="s">
        <v>215</v>
      </c>
      <c r="C140" s="50" t="s">
        <v>215</v>
      </c>
      <c r="D140" s="48">
        <v>0</v>
      </c>
      <c r="E140" s="48">
        <v>0</v>
      </c>
      <c r="F140" s="48">
        <v>0</v>
      </c>
      <c r="G140" s="48">
        <v>1</v>
      </c>
      <c r="H140" s="48">
        <v>0</v>
      </c>
      <c r="I140" s="48">
        <v>0</v>
      </c>
      <c r="J140" s="47">
        <v>0</v>
      </c>
      <c r="K140" s="13">
        <v>0</v>
      </c>
      <c r="L140" s="14">
        <v>0</v>
      </c>
      <c r="M140" s="14">
        <v>1</v>
      </c>
      <c r="N140" s="14">
        <v>3</v>
      </c>
      <c r="O140" s="14">
        <v>0</v>
      </c>
      <c r="P140" s="13">
        <f t="shared" si="4"/>
        <v>5</v>
      </c>
    </row>
    <row r="141" spans="1:16" ht="12.75">
      <c r="A141" s="58" t="s">
        <v>216</v>
      </c>
      <c r="B141" s="58" t="s">
        <v>216</v>
      </c>
      <c r="C141" s="50" t="s">
        <v>217</v>
      </c>
      <c r="D141" s="48">
        <v>0</v>
      </c>
      <c r="E141" s="48">
        <v>0</v>
      </c>
      <c r="F141" s="48">
        <v>0</v>
      </c>
      <c r="G141" s="48">
        <v>1</v>
      </c>
      <c r="H141" s="48">
        <v>0</v>
      </c>
      <c r="I141" s="48">
        <v>0</v>
      </c>
      <c r="J141" s="47">
        <v>0</v>
      </c>
      <c r="K141" s="13">
        <v>0</v>
      </c>
      <c r="L141" s="14">
        <v>0</v>
      </c>
      <c r="M141" s="14">
        <v>0</v>
      </c>
      <c r="N141" s="14">
        <v>0</v>
      </c>
      <c r="O141" s="14">
        <v>0</v>
      </c>
      <c r="P141" s="13">
        <f t="shared" si="4"/>
        <v>1</v>
      </c>
    </row>
    <row r="142" spans="1:16" ht="12.75">
      <c r="A142" s="60"/>
      <c r="B142" s="61"/>
      <c r="C142" s="50" t="s">
        <v>70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7">
        <v>0</v>
      </c>
      <c r="K142" s="13">
        <v>0</v>
      </c>
      <c r="L142" s="14">
        <v>1</v>
      </c>
      <c r="M142" s="14">
        <v>0</v>
      </c>
      <c r="N142" s="14">
        <v>0</v>
      </c>
      <c r="O142" s="14">
        <v>2</v>
      </c>
      <c r="P142" s="13">
        <f t="shared" si="4"/>
        <v>3</v>
      </c>
    </row>
    <row r="143" spans="1:16" ht="12.75">
      <c r="A143" s="60"/>
      <c r="B143" s="58" t="s">
        <v>218</v>
      </c>
      <c r="C143" s="50" t="s">
        <v>218</v>
      </c>
      <c r="D143" s="48">
        <v>0</v>
      </c>
      <c r="E143" s="48">
        <v>0</v>
      </c>
      <c r="F143" s="48">
        <v>1</v>
      </c>
      <c r="G143" s="48">
        <v>0</v>
      </c>
      <c r="H143" s="48">
        <v>0</v>
      </c>
      <c r="I143" s="48">
        <v>0</v>
      </c>
      <c r="J143" s="47">
        <v>1</v>
      </c>
      <c r="K143" s="13">
        <v>0</v>
      </c>
      <c r="L143" s="14">
        <v>0</v>
      </c>
      <c r="M143" s="14">
        <v>0</v>
      </c>
      <c r="N143" s="14">
        <v>1</v>
      </c>
      <c r="O143" s="14">
        <v>1</v>
      </c>
      <c r="P143" s="13">
        <f t="shared" si="4"/>
        <v>4</v>
      </c>
    </row>
    <row r="144" spans="1:16" ht="12.75">
      <c r="A144" s="61"/>
      <c r="B144" s="61"/>
      <c r="C144" s="50" t="s">
        <v>219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7">
        <v>0</v>
      </c>
      <c r="K144" s="13">
        <v>0</v>
      </c>
      <c r="L144" s="14">
        <v>1</v>
      </c>
      <c r="M144" s="14">
        <v>0</v>
      </c>
      <c r="N144" s="14">
        <v>1</v>
      </c>
      <c r="O144" s="14">
        <v>0</v>
      </c>
      <c r="P144" s="13">
        <f t="shared" si="4"/>
        <v>2</v>
      </c>
    </row>
    <row r="145" spans="1:16" ht="12.75">
      <c r="A145" s="58" t="s">
        <v>220</v>
      </c>
      <c r="B145" s="58" t="s">
        <v>220</v>
      </c>
      <c r="C145" s="50" t="s">
        <v>220</v>
      </c>
      <c r="D145" s="48">
        <v>0</v>
      </c>
      <c r="E145" s="48">
        <v>1</v>
      </c>
      <c r="F145" s="48">
        <v>1</v>
      </c>
      <c r="G145" s="48">
        <v>5</v>
      </c>
      <c r="H145" s="48">
        <v>4</v>
      </c>
      <c r="I145" s="48">
        <v>6</v>
      </c>
      <c r="J145" s="47">
        <v>3</v>
      </c>
      <c r="K145" s="13">
        <v>1</v>
      </c>
      <c r="L145" s="14">
        <v>3</v>
      </c>
      <c r="M145" s="14">
        <v>14</v>
      </c>
      <c r="N145" s="14">
        <v>8</v>
      </c>
      <c r="O145" s="14">
        <v>11</v>
      </c>
      <c r="P145" s="13">
        <f t="shared" si="4"/>
        <v>57</v>
      </c>
    </row>
    <row r="146" spans="1:16" ht="12.75">
      <c r="A146" s="60"/>
      <c r="B146" s="61"/>
      <c r="C146" s="50" t="s">
        <v>221</v>
      </c>
      <c r="D146" s="48">
        <v>0</v>
      </c>
      <c r="E146" s="48">
        <v>0</v>
      </c>
      <c r="F146" s="48">
        <v>1</v>
      </c>
      <c r="G146" s="48">
        <v>1</v>
      </c>
      <c r="H146" s="48">
        <v>0</v>
      </c>
      <c r="I146" s="48">
        <v>0</v>
      </c>
      <c r="J146" s="47">
        <v>0</v>
      </c>
      <c r="K146" s="13">
        <v>0</v>
      </c>
      <c r="L146" s="14">
        <v>0</v>
      </c>
      <c r="M146" s="14">
        <v>0</v>
      </c>
      <c r="N146" s="14">
        <v>0</v>
      </c>
      <c r="O146" s="14">
        <v>3</v>
      </c>
      <c r="P146" s="13">
        <f t="shared" si="4"/>
        <v>5</v>
      </c>
    </row>
    <row r="147" spans="1:16" ht="12.75">
      <c r="A147" s="60"/>
      <c r="B147" s="50" t="s">
        <v>222</v>
      </c>
      <c r="C147" s="50" t="s">
        <v>222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7">
        <v>0</v>
      </c>
      <c r="K147" s="13">
        <v>0</v>
      </c>
      <c r="L147" s="14">
        <v>0</v>
      </c>
      <c r="M147" s="14">
        <v>0</v>
      </c>
      <c r="N147" s="14">
        <v>0</v>
      </c>
      <c r="O147" s="14">
        <v>1</v>
      </c>
      <c r="P147" s="13">
        <f t="shared" si="4"/>
        <v>1</v>
      </c>
    </row>
    <row r="148" spans="1:16" ht="12.75">
      <c r="A148" s="60"/>
      <c r="B148" s="50" t="s">
        <v>223</v>
      </c>
      <c r="C148" s="50" t="s">
        <v>224</v>
      </c>
      <c r="D148" s="48">
        <v>0</v>
      </c>
      <c r="E148" s="48">
        <v>0</v>
      </c>
      <c r="F148" s="48">
        <v>0</v>
      </c>
      <c r="G148" s="48">
        <v>1</v>
      </c>
      <c r="H148" s="48">
        <v>0</v>
      </c>
      <c r="I148" s="48">
        <v>0</v>
      </c>
      <c r="J148" s="47">
        <v>0</v>
      </c>
      <c r="K148" s="13">
        <v>0</v>
      </c>
      <c r="L148" s="14">
        <v>0</v>
      </c>
      <c r="M148" s="14">
        <v>1</v>
      </c>
      <c r="N148" s="14">
        <v>0</v>
      </c>
      <c r="O148" s="14">
        <v>0</v>
      </c>
      <c r="P148" s="13">
        <f t="shared" si="4"/>
        <v>2</v>
      </c>
    </row>
    <row r="149" spans="1:16" ht="12.75">
      <c r="A149" s="60"/>
      <c r="B149" s="50" t="s">
        <v>225</v>
      </c>
      <c r="C149" s="50" t="s">
        <v>225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7">
        <v>1</v>
      </c>
      <c r="K149" s="13">
        <v>0</v>
      </c>
      <c r="L149" s="14">
        <v>0</v>
      </c>
      <c r="M149" s="14">
        <v>0</v>
      </c>
      <c r="N149" s="14">
        <v>0</v>
      </c>
      <c r="O149" s="14">
        <v>0</v>
      </c>
      <c r="P149" s="13">
        <f t="shared" si="4"/>
        <v>1</v>
      </c>
    </row>
    <row r="150" spans="1:16" ht="12.75">
      <c r="A150" s="60"/>
      <c r="B150" s="50" t="s">
        <v>226</v>
      </c>
      <c r="C150" s="50" t="s">
        <v>226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7">
        <v>1</v>
      </c>
      <c r="K150" s="13">
        <v>1</v>
      </c>
      <c r="L150" s="14">
        <v>0</v>
      </c>
      <c r="M150" s="14">
        <v>2</v>
      </c>
      <c r="N150" s="14">
        <v>1</v>
      </c>
      <c r="O150" s="14">
        <v>1</v>
      </c>
      <c r="P150" s="13">
        <f t="shared" si="4"/>
        <v>6</v>
      </c>
    </row>
    <row r="151" spans="1:16" ht="12.75">
      <c r="A151" s="60"/>
      <c r="B151" s="58" t="s">
        <v>227</v>
      </c>
      <c r="C151" s="50" t="s">
        <v>228</v>
      </c>
      <c r="D151" s="48">
        <v>0</v>
      </c>
      <c r="E151" s="48">
        <v>0</v>
      </c>
      <c r="F151" s="48">
        <v>0</v>
      </c>
      <c r="G151" s="48">
        <v>3</v>
      </c>
      <c r="H151" s="48">
        <v>0</v>
      </c>
      <c r="I151" s="48">
        <v>0</v>
      </c>
      <c r="J151" s="47">
        <v>0</v>
      </c>
      <c r="K151" s="13">
        <v>0</v>
      </c>
      <c r="L151" s="14">
        <v>0</v>
      </c>
      <c r="M151" s="14">
        <v>0</v>
      </c>
      <c r="N151" s="14">
        <v>0</v>
      </c>
      <c r="O151" s="14">
        <v>0</v>
      </c>
      <c r="P151" s="13">
        <f t="shared" si="4"/>
        <v>3</v>
      </c>
    </row>
    <row r="152" spans="1:16" ht="12.75">
      <c r="A152" s="61"/>
      <c r="B152" s="61"/>
      <c r="C152" s="50" t="s">
        <v>229</v>
      </c>
      <c r="D152" s="48">
        <v>0</v>
      </c>
      <c r="E152" s="48">
        <v>0</v>
      </c>
      <c r="F152" s="48">
        <v>0</v>
      </c>
      <c r="G152" s="48">
        <v>1</v>
      </c>
      <c r="H152" s="48">
        <v>0</v>
      </c>
      <c r="I152" s="48">
        <v>0</v>
      </c>
      <c r="J152" s="47">
        <v>0</v>
      </c>
      <c r="K152" s="13">
        <v>0</v>
      </c>
      <c r="L152" s="14">
        <v>0</v>
      </c>
      <c r="M152" s="14">
        <v>0</v>
      </c>
      <c r="N152" s="14">
        <v>0</v>
      </c>
      <c r="O152" s="14">
        <v>0</v>
      </c>
      <c r="P152" s="13">
        <f t="shared" si="4"/>
        <v>1</v>
      </c>
    </row>
    <row r="153" spans="1:16" ht="12.75">
      <c r="A153" s="58" t="s">
        <v>230</v>
      </c>
      <c r="B153" s="50" t="s">
        <v>230</v>
      </c>
      <c r="C153" s="50" t="s">
        <v>230</v>
      </c>
      <c r="D153" s="48">
        <v>0</v>
      </c>
      <c r="E153" s="48">
        <v>0</v>
      </c>
      <c r="F153" s="48">
        <v>1</v>
      </c>
      <c r="G153" s="48">
        <v>1</v>
      </c>
      <c r="H153" s="48">
        <v>1</v>
      </c>
      <c r="I153" s="48">
        <v>4</v>
      </c>
      <c r="J153" s="47">
        <v>1</v>
      </c>
      <c r="K153" s="13">
        <v>1</v>
      </c>
      <c r="L153" s="14">
        <v>0</v>
      </c>
      <c r="M153" s="14">
        <v>0</v>
      </c>
      <c r="N153" s="14">
        <v>2</v>
      </c>
      <c r="O153" s="14">
        <v>1</v>
      </c>
      <c r="P153" s="13">
        <f t="shared" si="4"/>
        <v>12</v>
      </c>
    </row>
    <row r="154" spans="1:16" ht="12.75">
      <c r="A154" s="60"/>
      <c r="B154" s="50" t="s">
        <v>231</v>
      </c>
      <c r="C154" s="50" t="s">
        <v>232</v>
      </c>
      <c r="D154" s="48">
        <v>0</v>
      </c>
      <c r="E154" s="48">
        <v>0</v>
      </c>
      <c r="F154" s="48">
        <v>0</v>
      </c>
      <c r="G154" s="48">
        <v>1</v>
      </c>
      <c r="H154" s="48">
        <v>0</v>
      </c>
      <c r="I154" s="48">
        <v>0</v>
      </c>
      <c r="J154" s="47">
        <v>0</v>
      </c>
      <c r="K154" s="13">
        <v>0</v>
      </c>
      <c r="L154" s="14">
        <v>0</v>
      </c>
      <c r="M154" s="14">
        <v>0</v>
      </c>
      <c r="N154" s="14">
        <v>0</v>
      </c>
      <c r="O154" s="14">
        <v>0</v>
      </c>
      <c r="P154" s="13">
        <f t="shared" si="4"/>
        <v>1</v>
      </c>
    </row>
    <row r="155" spans="1:16" ht="12.75">
      <c r="A155" s="61"/>
      <c r="B155" s="50" t="s">
        <v>233</v>
      </c>
      <c r="C155" s="50" t="s">
        <v>234</v>
      </c>
      <c r="D155" s="48">
        <v>0</v>
      </c>
      <c r="E155" s="48">
        <v>0</v>
      </c>
      <c r="F155" s="48">
        <v>1</v>
      </c>
      <c r="G155" s="48">
        <v>4</v>
      </c>
      <c r="H155" s="48">
        <v>0</v>
      </c>
      <c r="I155" s="48">
        <v>0</v>
      </c>
      <c r="J155" s="47">
        <v>0</v>
      </c>
      <c r="K155" s="13">
        <v>0</v>
      </c>
      <c r="L155" s="14">
        <v>1</v>
      </c>
      <c r="M155" s="14">
        <v>1</v>
      </c>
      <c r="N155" s="14">
        <v>1</v>
      </c>
      <c r="O155" s="14">
        <v>2</v>
      </c>
      <c r="P155" s="13">
        <f t="shared" si="4"/>
        <v>10</v>
      </c>
    </row>
    <row r="156" spans="1:16" ht="12.75">
      <c r="A156" s="58" t="s">
        <v>235</v>
      </c>
      <c r="B156" s="50" t="s">
        <v>236</v>
      </c>
      <c r="C156" s="50" t="s">
        <v>236</v>
      </c>
      <c r="D156" s="48">
        <v>0</v>
      </c>
      <c r="E156" s="48">
        <v>1</v>
      </c>
      <c r="F156" s="48">
        <v>1</v>
      </c>
      <c r="G156" s="48">
        <v>1</v>
      </c>
      <c r="H156" s="48">
        <v>0</v>
      </c>
      <c r="I156" s="48">
        <v>0</v>
      </c>
      <c r="J156" s="47">
        <v>0</v>
      </c>
      <c r="K156" s="13">
        <v>0</v>
      </c>
      <c r="L156" s="14">
        <v>0</v>
      </c>
      <c r="M156" s="14">
        <v>0</v>
      </c>
      <c r="N156" s="14">
        <v>0</v>
      </c>
      <c r="O156" s="14">
        <v>0</v>
      </c>
      <c r="P156" s="13">
        <f t="shared" si="4"/>
        <v>3</v>
      </c>
    </row>
    <row r="157" spans="1:16" ht="12.75">
      <c r="A157" s="60"/>
      <c r="B157" s="50" t="s">
        <v>237</v>
      </c>
      <c r="C157" s="50" t="s">
        <v>237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7">
        <v>0</v>
      </c>
      <c r="K157" s="13">
        <v>0</v>
      </c>
      <c r="L157" s="14">
        <v>0</v>
      </c>
      <c r="M157" s="14">
        <v>0</v>
      </c>
      <c r="N157" s="14">
        <v>1</v>
      </c>
      <c r="O157" s="14">
        <v>0</v>
      </c>
      <c r="P157" s="13">
        <f t="shared" si="4"/>
        <v>1</v>
      </c>
    </row>
    <row r="158" spans="1:16" ht="12.75">
      <c r="A158" s="61"/>
      <c r="B158" s="50" t="s">
        <v>235</v>
      </c>
      <c r="C158" s="50" t="s">
        <v>238</v>
      </c>
      <c r="D158" s="48">
        <v>0</v>
      </c>
      <c r="E158" s="48">
        <v>1</v>
      </c>
      <c r="F158" s="48">
        <v>0</v>
      </c>
      <c r="G158" s="48">
        <v>0</v>
      </c>
      <c r="H158" s="48">
        <v>1</v>
      </c>
      <c r="I158" s="48">
        <v>0</v>
      </c>
      <c r="J158" s="47">
        <v>0</v>
      </c>
      <c r="K158" s="13">
        <v>0</v>
      </c>
      <c r="L158" s="14">
        <v>0</v>
      </c>
      <c r="M158" s="14">
        <v>0</v>
      </c>
      <c r="N158" s="14">
        <v>2</v>
      </c>
      <c r="O158" s="14">
        <v>6</v>
      </c>
      <c r="P158" s="13">
        <f t="shared" si="4"/>
        <v>10</v>
      </c>
    </row>
    <row r="159" spans="1:16" ht="12.75">
      <c r="A159" s="51" t="s">
        <v>239</v>
      </c>
      <c r="B159" s="50" t="s">
        <v>239</v>
      </c>
      <c r="C159" s="50" t="s">
        <v>239</v>
      </c>
      <c r="D159" s="48">
        <v>0</v>
      </c>
      <c r="E159" s="48">
        <v>1</v>
      </c>
      <c r="F159" s="48">
        <v>2</v>
      </c>
      <c r="G159" s="48">
        <v>0</v>
      </c>
      <c r="H159" s="48">
        <v>1</v>
      </c>
      <c r="I159" s="48">
        <v>2</v>
      </c>
      <c r="J159" s="47">
        <v>1</v>
      </c>
      <c r="K159" s="13">
        <v>0</v>
      </c>
      <c r="L159" s="14">
        <v>0</v>
      </c>
      <c r="M159" s="14">
        <v>0</v>
      </c>
      <c r="N159" s="14">
        <v>4</v>
      </c>
      <c r="O159" s="14">
        <v>4</v>
      </c>
      <c r="P159" s="13">
        <f t="shared" si="4"/>
        <v>15</v>
      </c>
    </row>
    <row r="160" spans="1:16" ht="12.75">
      <c r="A160" s="51" t="s">
        <v>240</v>
      </c>
      <c r="B160" s="50" t="s">
        <v>240</v>
      </c>
      <c r="C160" s="50" t="s">
        <v>240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7">
        <v>0</v>
      </c>
      <c r="K160" s="13">
        <v>1</v>
      </c>
      <c r="L160" s="14">
        <v>1</v>
      </c>
      <c r="M160" s="14">
        <v>1</v>
      </c>
      <c r="N160" s="14">
        <v>1</v>
      </c>
      <c r="O160" s="14">
        <v>0</v>
      </c>
      <c r="P160" s="13">
        <f t="shared" si="4"/>
        <v>4</v>
      </c>
    </row>
    <row r="161" spans="1:16" ht="12.75">
      <c r="A161" s="58" t="s">
        <v>241</v>
      </c>
      <c r="B161" s="58" t="s">
        <v>242</v>
      </c>
      <c r="C161" s="50" t="s">
        <v>243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7">
        <v>0</v>
      </c>
      <c r="K161" s="13">
        <v>0</v>
      </c>
      <c r="L161" s="14">
        <v>0</v>
      </c>
      <c r="M161" s="14">
        <v>2</v>
      </c>
      <c r="N161" s="14">
        <v>0</v>
      </c>
      <c r="O161" s="14">
        <v>0</v>
      </c>
      <c r="P161" s="13">
        <f t="shared" si="4"/>
        <v>2</v>
      </c>
    </row>
    <row r="162" spans="1:16" ht="12.75">
      <c r="A162" s="60"/>
      <c r="B162" s="61"/>
      <c r="C162" s="50" t="s">
        <v>244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7">
        <v>0</v>
      </c>
      <c r="K162" s="13">
        <v>0</v>
      </c>
      <c r="L162" s="14">
        <v>0</v>
      </c>
      <c r="M162" s="14">
        <v>1</v>
      </c>
      <c r="N162" s="14">
        <v>0</v>
      </c>
      <c r="O162" s="14">
        <v>0</v>
      </c>
      <c r="P162" s="13">
        <f t="shared" si="4"/>
        <v>1</v>
      </c>
    </row>
    <row r="163" spans="1:16" ht="12.75">
      <c r="A163" s="60"/>
      <c r="B163" s="50" t="s">
        <v>245</v>
      </c>
      <c r="C163" s="50" t="s">
        <v>246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7">
        <v>0</v>
      </c>
      <c r="K163" s="13">
        <v>0</v>
      </c>
      <c r="L163" s="14">
        <v>0</v>
      </c>
      <c r="M163" s="14">
        <v>1</v>
      </c>
      <c r="N163" s="14">
        <v>0</v>
      </c>
      <c r="O163" s="14">
        <v>0</v>
      </c>
      <c r="P163" s="13">
        <f t="shared" si="4"/>
        <v>1</v>
      </c>
    </row>
    <row r="164" spans="1:16" ht="12.75">
      <c r="A164" s="61"/>
      <c r="B164" s="50" t="s">
        <v>70</v>
      </c>
      <c r="C164" s="50" t="s">
        <v>70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7">
        <v>0</v>
      </c>
      <c r="K164" s="13">
        <v>0</v>
      </c>
      <c r="L164" s="14">
        <v>1</v>
      </c>
      <c r="M164" s="14">
        <v>1</v>
      </c>
      <c r="N164" s="14">
        <v>0</v>
      </c>
      <c r="O164" s="14">
        <v>3</v>
      </c>
      <c r="P164" s="13">
        <f t="shared" si="4"/>
        <v>5</v>
      </c>
    </row>
    <row r="165" spans="1:19" ht="12.75">
      <c r="A165" s="55" t="s">
        <v>2</v>
      </c>
      <c r="B165" s="56"/>
      <c r="C165" s="57"/>
      <c r="D165" s="21">
        <f aca="true" t="shared" si="5" ref="D165:S165">SUM(D10:D164)</f>
        <v>203</v>
      </c>
      <c r="E165" s="21">
        <f t="shared" si="5"/>
        <v>194</v>
      </c>
      <c r="F165" s="21">
        <f t="shared" si="5"/>
        <v>336</v>
      </c>
      <c r="G165" s="21">
        <f t="shared" si="5"/>
        <v>426</v>
      </c>
      <c r="H165" s="21">
        <f t="shared" si="5"/>
        <v>352</v>
      </c>
      <c r="I165" s="21">
        <f t="shared" si="5"/>
        <v>297</v>
      </c>
      <c r="J165" s="21">
        <f t="shared" si="5"/>
        <v>318</v>
      </c>
      <c r="K165" s="21">
        <f t="shared" si="5"/>
        <v>342</v>
      </c>
      <c r="L165" s="21">
        <f t="shared" si="5"/>
        <v>408</v>
      </c>
      <c r="M165" s="21">
        <f t="shared" si="5"/>
        <v>591</v>
      </c>
      <c r="N165" s="21">
        <f t="shared" si="5"/>
        <v>721</v>
      </c>
      <c r="O165" s="21">
        <f t="shared" si="5"/>
        <v>604</v>
      </c>
      <c r="P165" s="21">
        <f t="shared" si="5"/>
        <v>4792</v>
      </c>
      <c r="Q165" s="21">
        <f t="shared" si="5"/>
        <v>0</v>
      </c>
      <c r="R165" s="21">
        <f t="shared" si="5"/>
        <v>0</v>
      </c>
      <c r="S165" s="21">
        <f t="shared" si="5"/>
        <v>0</v>
      </c>
    </row>
  </sheetData>
  <sheetProtection/>
  <mergeCells count="46">
    <mergeCell ref="B136:B137"/>
    <mergeCell ref="B141:B142"/>
    <mergeCell ref="B143:B144"/>
    <mergeCell ref="B145:B146"/>
    <mergeCell ref="B151:B152"/>
    <mergeCell ref="B161:B162"/>
    <mergeCell ref="B73:B74"/>
    <mergeCell ref="B76:B83"/>
    <mergeCell ref="B85:B86"/>
    <mergeCell ref="B87:B127"/>
    <mergeCell ref="B128:B129"/>
    <mergeCell ref="B130:B133"/>
    <mergeCell ref="B47:B48"/>
    <mergeCell ref="B54:B56"/>
    <mergeCell ref="B58:B59"/>
    <mergeCell ref="B60:B61"/>
    <mergeCell ref="B64:B65"/>
    <mergeCell ref="B69:B72"/>
    <mergeCell ref="B13:B14"/>
    <mergeCell ref="B16:B18"/>
    <mergeCell ref="B22:B23"/>
    <mergeCell ref="B24:B32"/>
    <mergeCell ref="B34:B35"/>
    <mergeCell ref="B41:B46"/>
    <mergeCell ref="A139:A140"/>
    <mergeCell ref="A141:A144"/>
    <mergeCell ref="A145:A152"/>
    <mergeCell ref="A153:A155"/>
    <mergeCell ref="A156:A158"/>
    <mergeCell ref="A161:A164"/>
    <mergeCell ref="A54:A59"/>
    <mergeCell ref="A60:A68"/>
    <mergeCell ref="A69:A75"/>
    <mergeCell ref="A76:A86"/>
    <mergeCell ref="A87:A135"/>
    <mergeCell ref="A136:A137"/>
    <mergeCell ref="A165:C165"/>
    <mergeCell ref="A10:A11"/>
    <mergeCell ref="A12:A19"/>
    <mergeCell ref="A20:A23"/>
    <mergeCell ref="A24:A33"/>
    <mergeCell ref="A34:A38"/>
    <mergeCell ref="A39:A40"/>
    <mergeCell ref="A41:A46"/>
    <mergeCell ref="A47:A50"/>
    <mergeCell ref="A51:A52"/>
  </mergeCells>
  <printOptions/>
  <pageMargins left="0.5905511811023623" right="0.75" top="0.5905511811023623" bottom="0.5905511811023623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 Hogar S.A.C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dgalvez</cp:lastModifiedBy>
  <cp:lastPrinted>2004-03-05T16:59:25Z</cp:lastPrinted>
  <dcterms:created xsi:type="dcterms:W3CDTF">2002-09-18T14:38:08Z</dcterms:created>
  <dcterms:modified xsi:type="dcterms:W3CDTF">2011-01-11T13:46:11Z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1379090371</vt:i4>
  </property>
  <property fmtid="{D5CDD505-2E9C-101B-9397-08002B2CF9AE}" pid="3" name="_EmailSubject">
    <vt:lpwstr>Estadisticas linea ayuda amiga</vt:lpwstr>
  </property>
  <property fmtid="{D5CDD505-2E9C-101B-9397-08002B2CF9AE}" pid="4" name="_AuthorEmail">
    <vt:lpwstr>tviviano@minmimdes.gob.pe</vt:lpwstr>
  </property>
  <property fmtid="{D5CDD505-2E9C-101B-9397-08002B2CF9AE}" pid="5" name="_AuthorEmailDisplayName">
    <vt:lpwstr>TVIVIANO</vt:lpwstr>
  </property>
  <property fmtid="{D5CDD505-2E9C-101B-9397-08002B2CF9AE}" pid="6" name="_PreviousAdHocReviewCycleID">
    <vt:i4>-2096824401</vt:i4>
  </property>
  <property fmtid="{D5CDD505-2E9C-101B-9397-08002B2CF9AE}" pid="7" name="_ReviewingToolsShownOnce">
    <vt:lpwstr/>
  </property>
</Properties>
</file>