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1.1" sheetId="1" r:id="rId1"/>
  </sheets>
  <definedNames>
    <definedName name="_xlnm.Print_Area" localSheetId="0">'4.1.1'!$A$1:$O$62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1" i="1"/>
  <c r="N21" i="1"/>
  <c r="O22" i="1" s="1"/>
  <c r="M21" i="1"/>
  <c r="L21" i="1"/>
  <c r="L22" i="1" s="1"/>
  <c r="K21" i="1"/>
  <c r="J21" i="1"/>
  <c r="K22" i="1" s="1"/>
  <c r="I21" i="1"/>
  <c r="H21" i="1"/>
  <c r="H22" i="1" s="1"/>
  <c r="G21" i="1"/>
  <c r="F21" i="1"/>
  <c r="G22" i="1" s="1"/>
  <c r="E21" i="1"/>
  <c r="D21" i="1"/>
  <c r="D22" i="1" s="1"/>
  <c r="C21" i="1"/>
  <c r="B21" i="1"/>
  <c r="C22" i="1" s="1"/>
  <c r="O24" i="1" l="1"/>
  <c r="E22" i="1"/>
  <c r="I22" i="1"/>
  <c r="M22" i="1"/>
  <c r="F22" i="1"/>
  <c r="J22" i="1"/>
  <c r="N22" i="1"/>
</calcChain>
</file>

<file path=xl/sharedStrings.xml><?xml version="1.0" encoding="utf-8"?>
<sst xmlns="http://schemas.openxmlformats.org/spreadsheetml/2006/main" count="24" uniqueCount="24">
  <si>
    <t>Cuadro N° 4.1.1</t>
  </si>
  <si>
    <t>CASOS ATENDIDOS POR VIOLENCIA FAMILIAR Y SEXUAL EN LOS CENTROS EMERGENCIA MUJER</t>
  </si>
  <si>
    <t>Período: 2002-2015</t>
  </si>
  <si>
    <r>
      <t xml:space="preserve">Caso Atendido: </t>
    </r>
    <r>
      <rPr>
        <sz val="14"/>
        <rFont val="Calibri"/>
        <family val="2"/>
      </rPr>
      <t>Es toda situación de violencia familiar o violencia sexual validada por el CEM, estos comprenden los casos nuevos, reincidentes y continuadores</t>
    </r>
  </si>
  <si>
    <t>Mes/
Año</t>
  </si>
  <si>
    <t>2015 (a)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</si>
  <si>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</si>
  <si>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</si>
  <si>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</si>
  <si>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</si>
  <si>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</si>
  <si>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</si>
  <si>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</si>
  <si>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</si>
  <si>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</si>
  <si>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</si>
  <si>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</si>
  <si>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</si>
  <si>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</si>
  <si>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</si>
  <si>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</si>
  <si>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</si>
  <si>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CASOS ATENDIDOS 2002-2015</t>
  </si>
  <si>
    <t>(a) Información preliminar (enero - abril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</si>
</sst>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1499374370555742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3" fontId="12" fillId="5" borderId="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left"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164" fontId="12" fillId="3" borderId="0" xfId="0" applyNumberFormat="1" applyFont="1" applyFill="1" applyBorder="1" applyAlignment="1">
      <alignment horizontal="center" vertical="center" wrapText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CASOS ATENDIDOS POR VIOLENCIA FAMILIAR Y SEXUAL 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EN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Arial"/>
                <a:cs typeface="Arial"/>
              </a:rPr>
              <a:t>Periodo: 2002 - 2015</a:t>
            </a:r>
          </a:p>
        </c:rich>
      </c:tx>
      <c:layout>
        <c:manualLayout>
          <c:xMode val="edge"/>
          <c:yMode val="edge"/>
          <c:x val="0.22815268803800567"/>
          <c:y val="6.782719727601625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1594315846534"/>
          <c:y val="0.22505350767674337"/>
          <c:w val="0.86934231705644882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622746934547578E-2"/>
                  <c:y val="-3.3206626737636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73E-2"/>
                  <c:y val="3.5590418631344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903E-2"/>
                  <c:y val="-3.4133445985102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96E-2"/>
                  <c:y val="4.2139224030883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5744913025916899E-2"/>
                  <c:y val="-3.7776577011525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301E-2"/>
                  <c:y val="2.6395364544907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33E-2"/>
                  <c:y val="-3.8067931574441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76E-2"/>
                  <c:y val="-3.1218085105379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62E-2"/>
                  <c:y val="-4.4758632127027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527E-2"/>
                  <c:y val="-3.1149597498523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4402321541897448E-2"/>
                  <c:y val="-4.0734089036530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3.59418432675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'4.1.1'!$B$8:$O$8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 (a)</c:v>
                </c:pt>
              </c:strCache>
            </c:strRef>
          </c:cat>
          <c:val>
            <c:numRef>
              <c:f>'4.1.1'!$B$21:$O$21</c:f>
              <c:numCache>
                <c:formatCode>#,##0</c:formatCode>
                <c:ptCount val="14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19759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78832"/>
        <c:axId val="216079392"/>
      </c:lineChart>
      <c:catAx>
        <c:axId val="21607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607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0793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C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Casos Atendidos</a:t>
                </a:r>
              </a:p>
            </c:rich>
          </c:tx>
          <c:layout>
            <c:manualLayout>
              <c:xMode val="edge"/>
              <c:yMode val="edge"/>
              <c:x val="8.1968711694679324E-3"/>
              <c:y val="0.439491333853538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607883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FFC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imp.gob.pe/files/programas_nacionales/pncvfs/estadistica/boletin_abril_2015/BV-Abril-2015.pdf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26</xdr:row>
      <xdr:rowOff>28575</xdr:rowOff>
    </xdr:from>
    <xdr:to>
      <xdr:col>13</xdr:col>
      <xdr:colOff>466725</xdr:colOff>
      <xdr:row>58</xdr:row>
      <xdr:rowOff>133350</xdr:rowOff>
    </xdr:to>
    <xdr:graphicFrame macro="">
      <xdr:nvGraphicFramePr>
        <xdr:cNvPr id="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7</xdr:row>
      <xdr:rowOff>0</xdr:rowOff>
    </xdr:from>
    <xdr:to>
      <xdr:col>15</xdr:col>
      <xdr:colOff>752475</xdr:colOff>
      <xdr:row>7</xdr:row>
      <xdr:rowOff>361950</xdr:rowOff>
    </xdr:to>
    <xdr:sp macro="" textlink="">
      <xdr:nvSpPr>
        <xdr:cNvPr id="3" name="2 Rectángulo redondeado">
          <a:hlinkClick xmlns:r="http://schemas.openxmlformats.org/officeDocument/2006/relationships" r:id="rId2"/>
        </xdr:cNvPr>
        <xdr:cNvSpPr/>
      </xdr:nvSpPr>
      <xdr:spPr>
        <a:xfrm>
          <a:off x="7991475" y="1552575"/>
          <a:ext cx="752475" cy="361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0.11612</cdr:x>
      <cdr:y>0.23127</cdr:y>
    </cdr:from>
    <cdr:to>
      <cdr:x>0.24787</cdr:x>
      <cdr:y>0.36809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79304" y="1173029"/>
          <a:ext cx="992057" cy="6945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0.0104</cdr:x>
      <cdr:y>0.95083</cdr:y>
    </cdr:from>
    <cdr:to>
      <cdr:x>0.25659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tabSelected="1" view="pageBreakPreview" zoomScaleSheetLayoutView="100" workbookViewId="0">
      <selection activeCell="P10" sqref="P10"/>
    </sheetView>
  </sheetViews>
  <sheetFormatPr baseColWidth="10" defaultRowHeight="12.75" x14ac:dyDescent="0.2"/>
  <cols>
    <col min="1" max="1" width="11.140625" style="3" customWidth="1"/>
    <col min="2" max="14" width="7.7109375" style="3" customWidth="1"/>
    <col min="15" max="15" width="8.42578125" style="3" customWidth="1"/>
    <col min="16" max="16384" width="11.42578125" style="3"/>
  </cols>
  <sheetData>
    <row r="1" spans="1:15" s="1" customFormat="1" ht="21.7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26.25" customHeight="1" x14ac:dyDescent="0.2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8" customHeight="1" x14ac:dyDescent="0.2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5" ht="39" customHeight="1" x14ac:dyDescent="0.2">
      <c r="A6" s="26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5.25" customHeight="1" thickBo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5" ht="33.75" customHeight="1" thickBot="1" x14ac:dyDescent="0.25">
      <c r="A8" s="6" t="s">
        <v>4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  <c r="I8" s="7">
        <v>2009</v>
      </c>
      <c r="J8" s="7">
        <v>2010</v>
      </c>
      <c r="K8" s="7">
        <v>2011</v>
      </c>
      <c r="L8" s="7">
        <v>2012</v>
      </c>
      <c r="M8" s="7">
        <v>2013</v>
      </c>
      <c r="N8" s="7">
        <v>2014</v>
      </c>
      <c r="O8" s="7" t="s">
        <v>5</v>
      </c>
    </row>
    <row r="9" spans="1:15" ht="20.100000000000001" customHeight="1" x14ac:dyDescent="0.2">
      <c r="A9" s="8" t="s">
        <v>6</v>
      </c>
      <c r="B9" s="9">
        <v>3183</v>
      </c>
      <c r="C9" s="9">
        <v>2451</v>
      </c>
      <c r="D9" s="9">
        <v>2608</v>
      </c>
      <c r="E9" s="9">
        <v>2733</v>
      </c>
      <c r="F9" s="9">
        <v>2423</v>
      </c>
      <c r="G9" s="9">
        <v>2875</v>
      </c>
      <c r="H9" s="9">
        <v>4019</v>
      </c>
      <c r="I9" s="9">
        <v>3852</v>
      </c>
      <c r="J9" s="9">
        <v>3038</v>
      </c>
      <c r="K9" s="9">
        <v>3782</v>
      </c>
      <c r="L9" s="9">
        <v>3775</v>
      </c>
      <c r="M9" s="9">
        <v>4469</v>
      </c>
      <c r="N9" s="9">
        <v>4655</v>
      </c>
      <c r="O9" s="9">
        <v>4721</v>
      </c>
    </row>
    <row r="10" spans="1:15" ht="20.100000000000001" customHeight="1" x14ac:dyDescent="0.2">
      <c r="A10" s="10" t="s">
        <v>7</v>
      </c>
      <c r="B10" s="11">
        <v>3107</v>
      </c>
      <c r="C10" s="11">
        <v>2272</v>
      </c>
      <c r="D10" s="11">
        <v>2551</v>
      </c>
      <c r="E10" s="11">
        <v>2581</v>
      </c>
      <c r="F10" s="11">
        <v>2367</v>
      </c>
      <c r="G10" s="11">
        <v>2835</v>
      </c>
      <c r="H10" s="11">
        <v>3674</v>
      </c>
      <c r="I10" s="11">
        <v>3486</v>
      </c>
      <c r="J10" s="11">
        <v>3203</v>
      </c>
      <c r="K10" s="11">
        <v>3680</v>
      </c>
      <c r="L10" s="11">
        <v>3243</v>
      </c>
      <c r="M10" s="11">
        <v>3611</v>
      </c>
      <c r="N10" s="11">
        <v>3865</v>
      </c>
      <c r="O10" s="11">
        <v>4791</v>
      </c>
    </row>
    <row r="11" spans="1:15" ht="20.100000000000001" customHeight="1" x14ac:dyDescent="0.2">
      <c r="A11" s="8" t="s">
        <v>8</v>
      </c>
      <c r="B11" s="9">
        <v>2697</v>
      </c>
      <c r="C11" s="9">
        <v>2667</v>
      </c>
      <c r="D11" s="9">
        <v>3156</v>
      </c>
      <c r="E11" s="9">
        <v>2550</v>
      </c>
      <c r="F11" s="9">
        <v>2193</v>
      </c>
      <c r="G11" s="9">
        <v>3019</v>
      </c>
      <c r="H11" s="9">
        <v>3557</v>
      </c>
      <c r="I11" s="9">
        <v>4097</v>
      </c>
      <c r="J11" s="9">
        <v>3735</v>
      </c>
      <c r="K11" s="9">
        <v>4052</v>
      </c>
      <c r="L11" s="9">
        <v>3867</v>
      </c>
      <c r="M11" s="9">
        <v>3518</v>
      </c>
      <c r="N11" s="9">
        <v>4057</v>
      </c>
      <c r="O11" s="9">
        <v>5350</v>
      </c>
    </row>
    <row r="12" spans="1:15" ht="20.100000000000001" customHeight="1" x14ac:dyDescent="0.2">
      <c r="A12" s="10" t="s">
        <v>9</v>
      </c>
      <c r="B12" s="11">
        <v>2956</v>
      </c>
      <c r="C12" s="11">
        <v>2118</v>
      </c>
      <c r="D12" s="11">
        <v>2452</v>
      </c>
      <c r="E12" s="11">
        <v>2415</v>
      </c>
      <c r="F12" s="11">
        <v>2040</v>
      </c>
      <c r="G12" s="11">
        <v>2629</v>
      </c>
      <c r="H12" s="11">
        <v>3805</v>
      </c>
      <c r="I12" s="11">
        <v>3415</v>
      </c>
      <c r="J12" s="11">
        <v>3572</v>
      </c>
      <c r="K12" s="11">
        <v>3287</v>
      </c>
      <c r="L12" s="11">
        <v>3292</v>
      </c>
      <c r="M12" s="11">
        <v>4579</v>
      </c>
      <c r="N12" s="11">
        <v>3991</v>
      </c>
      <c r="O12" s="11">
        <v>4897</v>
      </c>
    </row>
    <row r="13" spans="1:15" ht="20.100000000000001" customHeight="1" x14ac:dyDescent="0.2">
      <c r="A13" s="8" t="s">
        <v>10</v>
      </c>
      <c r="B13" s="9">
        <v>2629</v>
      </c>
      <c r="C13" s="9">
        <v>2171</v>
      </c>
      <c r="D13" s="9">
        <v>2423</v>
      </c>
      <c r="E13" s="9">
        <v>2382</v>
      </c>
      <c r="F13" s="9">
        <v>2608</v>
      </c>
      <c r="G13" s="9">
        <v>3037</v>
      </c>
      <c r="H13" s="9">
        <v>3232</v>
      </c>
      <c r="I13" s="9">
        <v>3362</v>
      </c>
      <c r="J13" s="9">
        <v>3519</v>
      </c>
      <c r="K13" s="9">
        <v>3339</v>
      </c>
      <c r="L13" s="9">
        <v>3593</v>
      </c>
      <c r="M13" s="9">
        <v>4259</v>
      </c>
      <c r="N13" s="9">
        <v>4147</v>
      </c>
      <c r="O13" s="9"/>
    </row>
    <row r="14" spans="1:15" ht="20.100000000000001" customHeight="1" x14ac:dyDescent="0.2">
      <c r="A14" s="10" t="s">
        <v>11</v>
      </c>
      <c r="B14" s="11">
        <v>1858</v>
      </c>
      <c r="C14" s="11">
        <v>2314</v>
      </c>
      <c r="D14" s="11">
        <v>2402</v>
      </c>
      <c r="E14" s="11">
        <v>2418</v>
      </c>
      <c r="F14" s="11">
        <v>2325</v>
      </c>
      <c r="G14" s="11">
        <v>2374</v>
      </c>
      <c r="H14" s="11">
        <v>3561</v>
      </c>
      <c r="I14" s="11">
        <v>3338</v>
      </c>
      <c r="J14" s="11">
        <v>3641</v>
      </c>
      <c r="K14" s="11">
        <v>3209</v>
      </c>
      <c r="L14" s="11">
        <v>3272</v>
      </c>
      <c r="M14" s="11">
        <v>3477</v>
      </c>
      <c r="N14" s="11">
        <v>4168</v>
      </c>
      <c r="O14" s="11"/>
    </row>
    <row r="15" spans="1:15" ht="20.100000000000001" customHeight="1" x14ac:dyDescent="0.2">
      <c r="A15" s="8" t="s">
        <v>12</v>
      </c>
      <c r="B15" s="9">
        <v>2322</v>
      </c>
      <c r="C15" s="9">
        <v>1822</v>
      </c>
      <c r="D15" s="9">
        <v>2182</v>
      </c>
      <c r="E15" s="9">
        <v>2008</v>
      </c>
      <c r="F15" s="9">
        <v>2533</v>
      </c>
      <c r="G15" s="9">
        <v>2741</v>
      </c>
      <c r="H15" s="9">
        <v>3887</v>
      </c>
      <c r="I15" s="9">
        <v>2913</v>
      </c>
      <c r="J15" s="9">
        <v>3397</v>
      </c>
      <c r="K15" s="9">
        <v>2903</v>
      </c>
      <c r="L15" s="9">
        <v>3503</v>
      </c>
      <c r="M15" s="9">
        <v>4254</v>
      </c>
      <c r="N15" s="9">
        <v>4060</v>
      </c>
      <c r="O15" s="9"/>
    </row>
    <row r="16" spans="1:15" ht="20.100000000000001" customHeight="1" x14ac:dyDescent="0.2">
      <c r="A16" s="10" t="s">
        <v>13</v>
      </c>
      <c r="B16" s="11">
        <v>2237</v>
      </c>
      <c r="C16" s="11">
        <v>2373</v>
      </c>
      <c r="D16" s="11">
        <v>2578</v>
      </c>
      <c r="E16" s="11">
        <v>2526</v>
      </c>
      <c r="F16" s="11">
        <v>2934</v>
      </c>
      <c r="G16" s="11">
        <v>2756</v>
      </c>
      <c r="H16" s="11">
        <v>4226</v>
      </c>
      <c r="I16" s="11">
        <v>3338</v>
      </c>
      <c r="J16" s="11">
        <v>4063</v>
      </c>
      <c r="K16" s="11">
        <v>3551</v>
      </c>
      <c r="L16" s="11">
        <v>3531</v>
      </c>
      <c r="M16" s="11">
        <v>4306</v>
      </c>
      <c r="N16" s="11">
        <v>4170</v>
      </c>
      <c r="O16" s="11"/>
    </row>
    <row r="17" spans="1:15" ht="20.100000000000001" customHeight="1" x14ac:dyDescent="0.2">
      <c r="A17" s="8" t="s">
        <v>14</v>
      </c>
      <c r="B17" s="9">
        <v>2369</v>
      </c>
      <c r="C17" s="9">
        <v>2618</v>
      </c>
      <c r="D17" s="9">
        <v>2666</v>
      </c>
      <c r="E17" s="9">
        <v>2559</v>
      </c>
      <c r="F17" s="9">
        <v>2772</v>
      </c>
      <c r="G17" s="9">
        <v>2575</v>
      </c>
      <c r="H17" s="9">
        <v>4234</v>
      </c>
      <c r="I17" s="9">
        <v>3828</v>
      </c>
      <c r="J17" s="9">
        <v>4090</v>
      </c>
      <c r="K17" s="9">
        <v>3545</v>
      </c>
      <c r="L17" s="9">
        <v>3568</v>
      </c>
      <c r="M17" s="9">
        <v>4572</v>
      </c>
      <c r="N17" s="9">
        <v>4670</v>
      </c>
      <c r="O17" s="9"/>
    </row>
    <row r="18" spans="1:15" ht="20.100000000000001" customHeight="1" x14ac:dyDescent="0.2">
      <c r="A18" s="10" t="s">
        <v>15</v>
      </c>
      <c r="B18" s="11">
        <v>2480</v>
      </c>
      <c r="C18" s="11">
        <v>2741</v>
      </c>
      <c r="D18" s="11">
        <v>2592</v>
      </c>
      <c r="E18" s="11">
        <v>2370</v>
      </c>
      <c r="F18" s="11">
        <v>2852</v>
      </c>
      <c r="G18" s="11">
        <v>2976</v>
      </c>
      <c r="H18" s="11">
        <v>4198</v>
      </c>
      <c r="I18" s="11">
        <v>3215</v>
      </c>
      <c r="J18" s="11">
        <v>3605</v>
      </c>
      <c r="K18" s="11">
        <v>3226</v>
      </c>
      <c r="L18" s="11">
        <v>3971</v>
      </c>
      <c r="M18" s="11">
        <v>4428</v>
      </c>
      <c r="N18" s="11">
        <v>4380</v>
      </c>
      <c r="O18" s="11"/>
    </row>
    <row r="19" spans="1:15" ht="20.100000000000001" customHeight="1" x14ac:dyDescent="0.2">
      <c r="A19" s="8" t="s">
        <v>16</v>
      </c>
      <c r="B19" s="9">
        <v>2253</v>
      </c>
      <c r="C19" s="9">
        <v>2434</v>
      </c>
      <c r="D19" s="9">
        <v>2700</v>
      </c>
      <c r="E19" s="9">
        <v>2402</v>
      </c>
      <c r="F19" s="9">
        <v>2873</v>
      </c>
      <c r="G19" s="9">
        <v>3005</v>
      </c>
      <c r="H19" s="9">
        <v>3627</v>
      </c>
      <c r="I19" s="9">
        <v>3346</v>
      </c>
      <c r="J19" s="9">
        <v>3932</v>
      </c>
      <c r="K19" s="9">
        <v>3632</v>
      </c>
      <c r="L19" s="9">
        <v>3701</v>
      </c>
      <c r="M19" s="9">
        <v>4101</v>
      </c>
      <c r="N19" s="9">
        <v>4243</v>
      </c>
      <c r="O19" s="9"/>
    </row>
    <row r="20" spans="1:15" ht="20.100000000000001" customHeight="1" x14ac:dyDescent="0.2">
      <c r="A20" s="10" t="s">
        <v>17</v>
      </c>
      <c r="B20" s="11">
        <v>1668</v>
      </c>
      <c r="C20" s="11">
        <v>2072</v>
      </c>
      <c r="D20" s="11">
        <v>1970</v>
      </c>
      <c r="E20" s="11">
        <v>1727</v>
      </c>
      <c r="F20" s="11">
        <v>1924</v>
      </c>
      <c r="G20" s="11">
        <v>2390</v>
      </c>
      <c r="H20" s="11">
        <v>3124</v>
      </c>
      <c r="I20" s="11">
        <v>2692</v>
      </c>
      <c r="J20" s="11">
        <v>3364</v>
      </c>
      <c r="K20" s="11">
        <v>2878</v>
      </c>
      <c r="L20" s="11">
        <v>3221</v>
      </c>
      <c r="M20" s="11">
        <v>3564</v>
      </c>
      <c r="N20" s="11">
        <v>4079</v>
      </c>
      <c r="O20" s="11"/>
    </row>
    <row r="21" spans="1:15" ht="20.100000000000001" customHeight="1" thickBot="1" x14ac:dyDescent="0.25">
      <c r="A21" s="12" t="s">
        <v>18</v>
      </c>
      <c r="B21" s="13">
        <f>SUM(B9:B20)</f>
        <v>29759</v>
      </c>
      <c r="C21" s="13">
        <f>SUM(C9:C20)</f>
        <v>28053</v>
      </c>
      <c r="D21" s="13">
        <f t="shared" ref="D21:K21" si="0">SUM(D9:D20)</f>
        <v>30280</v>
      </c>
      <c r="E21" s="13">
        <f t="shared" si="0"/>
        <v>28671</v>
      </c>
      <c r="F21" s="13">
        <f t="shared" si="0"/>
        <v>29844</v>
      </c>
      <c r="G21" s="13">
        <f t="shared" si="0"/>
        <v>33212</v>
      </c>
      <c r="H21" s="13">
        <f t="shared" si="0"/>
        <v>45144</v>
      </c>
      <c r="I21" s="13">
        <f t="shared" si="0"/>
        <v>40882</v>
      </c>
      <c r="J21" s="13">
        <f t="shared" si="0"/>
        <v>43159</v>
      </c>
      <c r="K21" s="13">
        <f t="shared" si="0"/>
        <v>41084</v>
      </c>
      <c r="L21" s="13">
        <f>SUM(L9:L20)</f>
        <v>42537</v>
      </c>
      <c r="M21" s="13">
        <f>SUM(M9:M20)</f>
        <v>49138</v>
      </c>
      <c r="N21" s="13">
        <f>SUM(N9:N20)</f>
        <v>50485</v>
      </c>
      <c r="O21" s="13">
        <f>SUM(O9:O20)</f>
        <v>19759</v>
      </c>
    </row>
    <row r="22" spans="1:15" ht="24" customHeight="1" x14ac:dyDescent="0.2">
      <c r="A22" s="14" t="s">
        <v>19</v>
      </c>
      <c r="B22" s="15" t="s">
        <v>20</v>
      </c>
      <c r="C22" s="16">
        <f t="shared" ref="C22:J22" si="1">+C21/B21-1</f>
        <v>-5.7327195134245112E-2</v>
      </c>
      <c r="D22" s="16">
        <f t="shared" si="1"/>
        <v>7.9385448971589501E-2</v>
      </c>
      <c r="E22" s="16">
        <f t="shared" si="1"/>
        <v>-5.313738441215321E-2</v>
      </c>
      <c r="F22" s="16">
        <f t="shared" si="1"/>
        <v>4.0912420215548861E-2</v>
      </c>
      <c r="G22" s="16">
        <f t="shared" si="1"/>
        <v>0.11285350489210555</v>
      </c>
      <c r="H22" s="16">
        <f t="shared" si="1"/>
        <v>0.35926773455377581</v>
      </c>
      <c r="I22" s="16">
        <f t="shared" si="1"/>
        <v>-9.4409002303739165E-2</v>
      </c>
      <c r="J22" s="16">
        <f t="shared" si="1"/>
        <v>5.5696883714104084E-2</v>
      </c>
      <c r="K22" s="16">
        <f>+K21/J21-1</f>
        <v>-4.8078037025881093E-2</v>
      </c>
      <c r="L22" s="16">
        <f>L21/K21-1</f>
        <v>3.5366566059779947E-2</v>
      </c>
      <c r="M22" s="16">
        <f>M21/L21-1</f>
        <v>0.15518254695911793</v>
      </c>
      <c r="N22" s="16">
        <f>N21/M21-1</f>
        <v>2.7412593105132554E-2</v>
      </c>
      <c r="O22" s="16">
        <f>O21/N21-1</f>
        <v>-0.60861642071902544</v>
      </c>
    </row>
    <row r="23" spans="1:15" ht="21" customHeight="1" x14ac:dyDescent="0.2">
      <c r="A23" s="17" t="s">
        <v>21</v>
      </c>
      <c r="B23" s="18">
        <f>AVERAGE(B9:B20)</f>
        <v>2479.9166666666665</v>
      </c>
      <c r="C23" s="18">
        <f>AVERAGE(C9:C20)</f>
        <v>2337.75</v>
      </c>
      <c r="D23" s="18">
        <f t="shared" ref="D23:K23" si="2">AVERAGE(D9:D20)</f>
        <v>2523.3333333333335</v>
      </c>
      <c r="E23" s="18">
        <f t="shared" si="2"/>
        <v>2389.25</v>
      </c>
      <c r="F23" s="18">
        <f t="shared" si="2"/>
        <v>2487</v>
      </c>
      <c r="G23" s="18">
        <f t="shared" si="2"/>
        <v>2767.6666666666665</v>
      </c>
      <c r="H23" s="18">
        <f t="shared" si="2"/>
        <v>3762</v>
      </c>
      <c r="I23" s="18">
        <f t="shared" si="2"/>
        <v>3406.8333333333335</v>
      </c>
      <c r="J23" s="18">
        <f t="shared" si="2"/>
        <v>3596.5833333333335</v>
      </c>
      <c r="K23" s="18">
        <f t="shared" si="2"/>
        <v>3423.6666666666665</v>
      </c>
      <c r="L23" s="18">
        <f>AVERAGE(L9:L20)</f>
        <v>3544.75</v>
      </c>
      <c r="M23" s="18">
        <f>AVERAGE(M9:M20)</f>
        <v>4094.8333333333335</v>
      </c>
      <c r="N23" s="18">
        <f>AVERAGE(N9:N20)</f>
        <v>4207.083333333333</v>
      </c>
      <c r="O23" s="18">
        <f>AVERAGE(O9:O20)</f>
        <v>4939.75</v>
      </c>
    </row>
    <row r="24" spans="1:15" ht="20.100000000000001" customHeight="1" thickBot="1" x14ac:dyDescent="0.25">
      <c r="A24" s="29" t="s">
        <v>22</v>
      </c>
      <c r="B24" s="29"/>
      <c r="C24" s="29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19">
        <f>SUM(B21:O21)</f>
        <v>512007</v>
      </c>
    </row>
    <row r="25" spans="1:15" x14ac:dyDescent="0.2">
      <c r="A25" s="20" t="s">
        <v>23</v>
      </c>
    </row>
    <row r="26" spans="1:15" x14ac:dyDescent="0.2">
      <c r="A26" s="20"/>
    </row>
    <row r="27" spans="1:15" x14ac:dyDescent="0.2">
      <c r="A27" s="21"/>
    </row>
    <row r="28" spans="1:15" x14ac:dyDescent="0.2">
      <c r="A28" s="21"/>
    </row>
    <row r="29" spans="1:15" x14ac:dyDescent="0.2">
      <c r="A29" s="21"/>
    </row>
    <row r="30" spans="1:15" x14ac:dyDescent="0.2">
      <c r="A30" s="21"/>
    </row>
    <row r="31" spans="1:15" x14ac:dyDescent="0.2">
      <c r="A31" s="21"/>
    </row>
    <row r="32" spans="1:15" x14ac:dyDescent="0.2">
      <c r="A32" s="21"/>
    </row>
    <row r="33" spans="1:1" x14ac:dyDescent="0.2">
      <c r="A33" s="21"/>
    </row>
    <row r="34" spans="1:1" x14ac:dyDescent="0.2">
      <c r="A34" s="21"/>
    </row>
    <row r="35" spans="1:1" x14ac:dyDescent="0.2">
      <c r="A35" s="21"/>
    </row>
    <row r="36" spans="1:1" x14ac:dyDescent="0.2">
      <c r="A36" s="21"/>
    </row>
    <row r="37" spans="1:1" x14ac:dyDescent="0.2">
      <c r="A37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  <row r="41" spans="1:1" x14ac:dyDescent="0.2">
      <c r="A41" s="21"/>
    </row>
    <row r="42" spans="1:1" x14ac:dyDescent="0.2">
      <c r="A42" s="21"/>
    </row>
    <row r="43" spans="1:1" x14ac:dyDescent="0.2">
      <c r="A43" s="21"/>
    </row>
    <row r="44" spans="1:1" x14ac:dyDescent="0.2">
      <c r="A44" s="21"/>
    </row>
    <row r="45" spans="1:1" x14ac:dyDescent="0.2">
      <c r="A45" s="21"/>
    </row>
    <row r="46" spans="1:1" x14ac:dyDescent="0.2">
      <c r="A46" s="21"/>
    </row>
    <row r="47" spans="1:1" x14ac:dyDescent="0.2">
      <c r="A47" s="21"/>
    </row>
    <row r="48" spans="1:1" x14ac:dyDescent="0.2">
      <c r="A48" s="21"/>
    </row>
    <row r="49" spans="1:1" x14ac:dyDescent="0.2">
      <c r="A49" s="21"/>
    </row>
    <row r="50" spans="1:1" x14ac:dyDescent="0.2">
      <c r="A50" s="21"/>
    </row>
    <row r="51" spans="1:1" x14ac:dyDescent="0.2">
      <c r="A51" s="21"/>
    </row>
    <row r="52" spans="1:1" x14ac:dyDescent="0.2">
      <c r="A52" s="21"/>
    </row>
    <row r="53" spans="1:1" x14ac:dyDescent="0.2">
      <c r="A53" s="21"/>
    </row>
    <row r="54" spans="1:1" x14ac:dyDescent="0.2">
      <c r="A54" s="21"/>
    </row>
    <row r="55" spans="1:1" x14ac:dyDescent="0.2">
      <c r="A55" s="21"/>
    </row>
    <row r="56" spans="1:1" x14ac:dyDescent="0.2">
      <c r="A56" s="21"/>
    </row>
    <row r="57" spans="1:1" x14ac:dyDescent="0.2">
      <c r="A57" s="21"/>
    </row>
    <row r="58" spans="1:1" x14ac:dyDescent="0.2">
      <c r="A58" s="22"/>
    </row>
    <row r="59" spans="1:1" x14ac:dyDescent="0.2">
      <c r="A59" s="22"/>
    </row>
    <row r="60" spans="1:1" x14ac:dyDescent="0.2">
      <c r="A60" s="21"/>
    </row>
    <row r="61" spans="1:1" hidden="1" x14ac:dyDescent="0.2">
      <c r="A61" s="21"/>
    </row>
    <row r="62" spans="1:1" hidden="1" x14ac:dyDescent="0.2">
      <c r="A62" s="21"/>
    </row>
  </sheetData>
  <mergeCells count="6">
    <mergeCell ref="A1:N1"/>
    <mergeCell ref="A3:O3"/>
    <mergeCell ref="A4:M4"/>
    <mergeCell ref="A6:O6"/>
    <mergeCell ref="A24:G24"/>
    <mergeCell ref="H24:N24"/>
  </mergeCells>
  <printOptions horizontalCentered="1" verticalCentered="1"/>
  <pageMargins left="0.59055118110236227" right="0.74803149606299213" top="0.59055118110236227" bottom="0.59055118110236227" header="0" footer="0"/>
  <pageSetup paperSize="9" scale="75" orientation="portrait" r:id="rId1"/>
  <headerFooter alignWithMargins="0">
    <oddFooter>&amp;L&amp;8Fuente: Sistema de Registro de Casos y Atenciones de Violencia Familiar y Sexual del Centro Emergencia Mujer
Elaboración: Unidad de Generación de Información y Gestión del Conocimiento - Programa Nacional contra la Violencia Familiar y Sexual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2015-05-14T01:32:23Z</dcterms:created>
  <dcterms:modified xsi:type="dcterms:W3CDTF">2015-05-30T22:59:58Z</dcterms:modified>
</cp:coreProperties>
</file>