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arpeta Magica ABRIL\PPT\Boletín Virtual Abril 2015\páginas\"/>
    </mc:Choice>
  </mc:AlternateContent>
  <bookViews>
    <workbookView xWindow="360" yWindow="315" windowWidth="15015" windowHeight="7395"/>
  </bookViews>
  <sheets>
    <sheet name="4.2.1 - 4.2.2" sheetId="1" r:id="rId1"/>
  </sheets>
  <definedNames>
    <definedName name="_xlnm.Print_Area" localSheetId="0">'4.2.1 - 4.2.2'!$A$1:$M$51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52511"/>
</workbook>
</file>

<file path=xl/calcChain.xml><?xml version="1.0" encoding="utf-8"?>
<calcChain xmlns="http://schemas.openxmlformats.org/spreadsheetml/2006/main">
  <c r="M49" i="1" l="1"/>
  <c r="L49" i="1"/>
  <c r="K49" i="1"/>
  <c r="J49" i="1"/>
  <c r="I49" i="1"/>
  <c r="H49" i="1"/>
  <c r="G49" i="1"/>
  <c r="F49" i="1"/>
  <c r="E49" i="1"/>
  <c r="D49" i="1"/>
  <c r="C49" i="1"/>
  <c r="B49" i="1"/>
  <c r="M47" i="1"/>
  <c r="L47" i="1"/>
  <c r="L48" i="1" s="1"/>
  <c r="K47" i="1"/>
  <c r="J47" i="1"/>
  <c r="I47" i="1"/>
  <c r="H47" i="1"/>
  <c r="H48" i="1" s="1"/>
  <c r="G47" i="1"/>
  <c r="F47" i="1"/>
  <c r="E47" i="1"/>
  <c r="D47" i="1"/>
  <c r="D48" i="1" s="1"/>
  <c r="C47" i="1"/>
  <c r="B47" i="1"/>
  <c r="M23" i="1"/>
  <c r="L23" i="1"/>
  <c r="K23" i="1"/>
  <c r="J23" i="1"/>
  <c r="I23" i="1"/>
  <c r="H23" i="1"/>
  <c r="G23" i="1"/>
  <c r="F23" i="1"/>
  <c r="E23" i="1"/>
  <c r="D23" i="1"/>
  <c r="C23" i="1"/>
  <c r="B23" i="1"/>
  <c r="M21" i="1"/>
  <c r="L21" i="1"/>
  <c r="L22" i="1" s="1"/>
  <c r="K21" i="1"/>
  <c r="J21" i="1"/>
  <c r="I21" i="1"/>
  <c r="H21" i="1"/>
  <c r="H22" i="1" s="1"/>
  <c r="G21" i="1"/>
  <c r="F21" i="1"/>
  <c r="E21" i="1"/>
  <c r="D21" i="1"/>
  <c r="D22" i="1" s="1"/>
  <c r="C21" i="1"/>
  <c r="B21" i="1"/>
  <c r="C22" i="1" l="1"/>
  <c r="F22" i="1"/>
  <c r="G22" i="1"/>
  <c r="J22" i="1"/>
  <c r="K22" i="1"/>
  <c r="M22" i="1"/>
  <c r="C48" i="1"/>
  <c r="F48" i="1"/>
  <c r="G48" i="1"/>
  <c r="I48" i="1"/>
  <c r="K48" i="1"/>
  <c r="M48" i="1"/>
  <c r="M24" i="1"/>
  <c r="J48" i="1"/>
  <c r="M50" i="1"/>
  <c r="E22" i="1"/>
  <c r="I22" i="1"/>
  <c r="E48" i="1"/>
</calcChain>
</file>

<file path=xl/sharedStrings.xml><?xml version="1.0" encoding="utf-8"?>
<sst xmlns="http://schemas.openxmlformats.org/spreadsheetml/2006/main" count="44" uniqueCount="26">
  <si>
    <t>Cuadro N° 4.2.1</t>
  </si>
  <si>
    <t>ACCIONES PREVENTIVAS PROMOCIONALES EJECUTADAS</t>
  </si>
  <si>
    <t>Período: 2004-2015</t>
  </si>
  <si>
    <r>
      <rPr>
        <b/>
        <sz val="14"/>
        <color indexed="8"/>
        <rFont val="Calibri"/>
        <family val="2"/>
      </rPr>
      <t>Acción Preventiva Promocional:</t>
    </r>
    <r>
      <rPr>
        <sz val="14"/>
        <color indexed="8"/>
        <rFont val="Calibri"/>
        <family val="2"/>
      </rPr>
      <t xml:space="preserve"> Es toda actividad de capacitación, difusión, participación social, advocacy, concertación social, etc que realiza el CEM, con la finalidad de prevenir la violencia y promover una cultura de paz y respeto. </t>
    </r>
  </si>
  <si>
    <t>Mes/Año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</si>
  <si>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</si>
  <si>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</si>
  <si>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</si>
  <si>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</si>
  <si>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</si>
  <si>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</si>
  <si>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</si>
  <si>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</si>
  <si>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</si>
  <si>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</si>
  <si>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</si>
  <si>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</si>
  <si>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</si>
  <si>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</si>
  <si>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 xml:space="preserve">  --</t>
  </si>
  <si>
    <t>Promedio</t>
  </si>
  <si>
    <t>TOTAL   2004-2015</t>
  </si>
  <si>
    <t>Cuadro N° 4.2.2</t>
  </si>
  <si>
    <t>PERSONAS INFORMADAS Y SENSIBILIZADAS EN LAS ACCIONES PREVENTIVAS PROMOCIONALES CONTRA LA VIOLENCIA FAMILIAR Y SEXUAL</t>
  </si>
  <si>
    <r>
      <rPr>
        <b/>
        <sz val="14"/>
        <color indexed="8"/>
        <rFont val="Calibri"/>
        <family val="2"/>
      </rPr>
      <t>Personas Informadas, Sensibilizadas:</t>
    </r>
    <r>
      <rPr>
        <sz val="14"/>
        <color indexed="8"/>
        <rFont val="Calibri"/>
        <family val="2"/>
      </rPr>
      <t xml:space="preserve"> Se denomina a toda aquella persona que ha tenido una participación  directa y voluntaria en las acciones preventivas promocionales que realiza el CEM. </t>
    </r>
  </si>
  <si>
    <t>TOTAL  2004-2015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</si>
</sst>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indexed="12"/>
      <name val="Calibri"/>
      <family val="2"/>
      <scheme val="minor"/>
    </font>
    <font>
      <b/>
      <sz val="10"/>
      <name val="Calibri"/>
      <family val="2"/>
      <scheme val="minor"/>
    </font>
    <font>
      <sz val="14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indexed="65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69696"/>
        <bgColor indexed="64"/>
      </patternFill>
    </fill>
  </fills>
  <borders count="10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medium">
        <color rgb="FFFF8080"/>
      </top>
      <bottom style="medium">
        <color rgb="FFFF8080"/>
      </bottom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medium">
        <color rgb="FF969696"/>
      </bottom>
      <diagonal/>
    </border>
    <border>
      <left/>
      <right/>
      <top style="thin">
        <color theme="0" tint="-0.14996795556505021"/>
      </top>
      <bottom style="medium">
        <color theme="0" tint="-0.499984740745262"/>
      </bottom>
      <diagonal/>
    </border>
  </borders>
  <cellStyleXfs count="12">
    <xf numFmtId="0" fontId="0" fillId="0" borderId="0"/>
    <xf numFmtId="9" fontId="2" fillId="0" borderId="0" applyFont="0" applyFill="0" applyBorder="0" applyAlignment="0" applyProtection="0"/>
    <xf numFmtId="0" fontId="2" fillId="0" borderId="0" applyNumberFormat="0" applyFill="0" applyBorder="0" applyProtection="0">
      <alignment horizontal="left"/>
    </xf>
    <xf numFmtId="0" fontId="2" fillId="0" borderId="0"/>
    <xf numFmtId="0" fontId="1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4" fillId="3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5" fillId="3" borderId="0" xfId="0" applyFont="1" applyFill="1" applyAlignment="1">
      <alignment vertical="center" wrapText="1"/>
    </xf>
    <xf numFmtId="0" fontId="7" fillId="3" borderId="0" xfId="0" applyFont="1" applyFill="1" applyBorder="1" applyAlignment="1">
      <alignment horizontal="centerContinuous" vertical="center"/>
    </xf>
    <xf numFmtId="0" fontId="8" fillId="3" borderId="0" xfId="0" applyFont="1" applyFill="1" applyBorder="1" applyAlignment="1">
      <alignment horizontal="centerContinuous" vertical="center"/>
    </xf>
    <xf numFmtId="0" fontId="8" fillId="3" borderId="0" xfId="0" applyFont="1" applyFill="1" applyBorder="1" applyAlignment="1">
      <alignment horizontal="centerContinuous" vertical="center" wrapText="1"/>
    </xf>
    <xf numFmtId="0" fontId="5" fillId="3" borderId="0" xfId="0" applyFont="1" applyFill="1" applyAlignment="1">
      <alignment horizontal="centerContinuous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left" vertical="center" wrapText="1"/>
    </xf>
    <xf numFmtId="3" fontId="12" fillId="3" borderId="0" xfId="0" applyNumberFormat="1" applyFont="1" applyFill="1" applyBorder="1" applyAlignment="1">
      <alignment horizontal="center" vertical="center" wrapText="1"/>
    </xf>
    <xf numFmtId="0" fontId="12" fillId="5" borderId="0" xfId="0" applyFont="1" applyFill="1" applyBorder="1" applyAlignment="1">
      <alignment horizontal="left" vertical="center" wrapText="1"/>
    </xf>
    <xf numFmtId="3" fontId="12" fillId="5" borderId="0" xfId="0" applyNumberFormat="1" applyFont="1" applyFill="1" applyBorder="1" applyAlignment="1">
      <alignment horizontal="center" vertical="center" wrapText="1"/>
    </xf>
    <xf numFmtId="0" fontId="12" fillId="5" borderId="0" xfId="0" applyFont="1" applyFill="1" applyBorder="1" applyAlignment="1">
      <alignment vertical="center" wrapText="1"/>
    </xf>
    <xf numFmtId="0" fontId="12" fillId="3" borderId="0" xfId="0" applyFont="1" applyFill="1" applyBorder="1" applyAlignment="1">
      <alignment vertical="center" wrapText="1"/>
    </xf>
    <xf numFmtId="0" fontId="11" fillId="6" borderId="6" xfId="0" applyFont="1" applyFill="1" applyBorder="1" applyAlignment="1">
      <alignment vertical="center" wrapText="1"/>
    </xf>
    <xf numFmtId="3" fontId="11" fillId="6" borderId="6" xfId="0" applyNumberFormat="1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vertical="center" wrapText="1"/>
    </xf>
    <xf numFmtId="164" fontId="12" fillId="3" borderId="0" xfId="0" applyNumberFormat="1" applyFont="1" applyFill="1" applyBorder="1" applyAlignment="1">
      <alignment horizontal="center" vertical="center" wrapText="1"/>
    </xf>
    <xf numFmtId="165" fontId="12" fillId="3" borderId="0" xfId="1" applyNumberFormat="1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vertical="center" wrapText="1"/>
    </xf>
    <xf numFmtId="3" fontId="13" fillId="5" borderId="7" xfId="0" applyNumberFormat="1" applyFont="1" applyFill="1" applyBorder="1" applyAlignment="1">
      <alignment horizontal="center" vertical="center" wrapText="1"/>
    </xf>
    <xf numFmtId="3" fontId="13" fillId="3" borderId="9" xfId="0" applyNumberFormat="1" applyFont="1" applyFill="1" applyBorder="1" applyAlignment="1">
      <alignment vertical="center" wrapText="1"/>
    </xf>
    <xf numFmtId="3" fontId="13" fillId="3" borderId="9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 vertical="center"/>
    </xf>
    <xf numFmtId="0" fontId="5" fillId="3" borderId="0" xfId="0" applyFont="1" applyFill="1"/>
    <xf numFmtId="0" fontId="8" fillId="3" borderId="0" xfId="0" applyFont="1" applyFill="1" applyBorder="1" applyAlignment="1">
      <alignment horizontal="justify" vertical="center" wrapText="1"/>
    </xf>
    <xf numFmtId="0" fontId="5" fillId="3" borderId="0" xfId="0" applyFont="1" applyFill="1" applyAlignment="1">
      <alignment horizontal="justify" vertical="center" wrapText="1"/>
    </xf>
    <xf numFmtId="0" fontId="14" fillId="2" borderId="0" xfId="0" applyFont="1" applyFill="1" applyAlignment="1">
      <alignment vertical="center"/>
    </xf>
    <xf numFmtId="2" fontId="6" fillId="3" borderId="1" xfId="0" applyNumberFormat="1" applyFont="1" applyFill="1" applyBorder="1" applyAlignment="1">
      <alignment horizontal="left" vertical="center" wrapText="1"/>
    </xf>
    <xf numFmtId="2" fontId="6" fillId="3" borderId="0" xfId="0" applyNumberFormat="1" applyFont="1" applyFill="1" applyBorder="1" applyAlignment="1">
      <alignment horizontal="left" vertical="center" wrapText="1"/>
    </xf>
    <xf numFmtId="2" fontId="6" fillId="3" borderId="1" xfId="0" applyNumberFormat="1" applyFont="1" applyFill="1" applyBorder="1" applyAlignment="1">
      <alignment horizontal="left" vertical="center"/>
    </xf>
    <xf numFmtId="2" fontId="6" fillId="3" borderId="0" xfId="0" applyNumberFormat="1" applyFont="1" applyFill="1" applyBorder="1" applyAlignment="1">
      <alignment horizontal="left" vertical="center"/>
    </xf>
    <xf numFmtId="0" fontId="9" fillId="3" borderId="2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</cellXfs>
  <cellStyles count="12">
    <cellStyle name="Categoría del Piloto de Datos" xfId="2"/>
    <cellStyle name="Normal" xfId="0" builtinId="0"/>
    <cellStyle name="Normal 2" xfId="3"/>
    <cellStyle name="Normal 3" xfId="4"/>
    <cellStyle name="Normal 4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aje" xfId="1" builtinId="5"/>
    <cellStyle name="Porcentua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imp.gob.pe/files/programas_nacionales/pncvfs/estadistica/boletin_abril_2015/BV-Abril-2015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33</xdr:row>
      <xdr:rowOff>0</xdr:rowOff>
    </xdr:from>
    <xdr:to>
      <xdr:col>13</xdr:col>
      <xdr:colOff>752475</xdr:colOff>
      <xdr:row>33</xdr:row>
      <xdr:rowOff>323850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9401175" y="8029575"/>
          <a:ext cx="752475" cy="3238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PE" sz="1100"/>
            <a:t>Retornar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3"/>
  <sheetViews>
    <sheetView tabSelected="1" view="pageBreakPreview" topLeftCell="A25" zoomScaleSheetLayoutView="100" workbookViewId="0">
      <selection activeCell="N35" sqref="N35"/>
    </sheetView>
  </sheetViews>
  <sheetFormatPr baseColWidth="10" defaultRowHeight="12.75" x14ac:dyDescent="0.2"/>
  <cols>
    <col min="1" max="1" width="11" style="25" customWidth="1"/>
    <col min="2" max="11" width="10.7109375" style="25" customWidth="1"/>
    <col min="12" max="16384" width="11.42578125" style="25"/>
  </cols>
  <sheetData>
    <row r="1" spans="1:13" s="1" customFormat="1" ht="21.75" customHeight="1" x14ac:dyDescent="0.2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</row>
    <row r="2" spans="1:13" s="3" customFormat="1" ht="6" customHeight="1" x14ac:dyDescent="0.2">
      <c r="A2" s="2"/>
    </row>
    <row r="3" spans="1:13" s="3" customFormat="1" ht="18.75" x14ac:dyDescent="0.2">
      <c r="A3" s="38" t="s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s="3" customFormat="1" ht="17.25" customHeight="1" x14ac:dyDescent="0.2">
      <c r="A4" s="38" t="s">
        <v>2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</row>
    <row r="5" spans="1:13" s="3" customFormat="1" ht="6" customHeight="1" x14ac:dyDescent="0.2">
      <c r="A5" s="4"/>
      <c r="B5" s="5"/>
      <c r="C5" s="5"/>
      <c r="D5" s="5"/>
      <c r="E5" s="5"/>
      <c r="F5" s="5"/>
      <c r="G5" s="5"/>
      <c r="H5" s="5"/>
      <c r="I5" s="6"/>
      <c r="J5" s="7"/>
    </row>
    <row r="6" spans="1:13" s="3" customFormat="1" ht="58.5" customHeight="1" x14ac:dyDescent="0.2">
      <c r="A6" s="40" t="s">
        <v>3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2"/>
    </row>
    <row r="7" spans="1:13" s="3" customFormat="1" ht="5.25" customHeight="1" thickBot="1" x14ac:dyDescent="0.25">
      <c r="A7" s="6"/>
      <c r="B7" s="6"/>
      <c r="C7" s="6"/>
      <c r="D7" s="6"/>
      <c r="E7" s="6"/>
      <c r="F7" s="6"/>
      <c r="G7" s="6"/>
      <c r="H7" s="6"/>
      <c r="I7" s="6"/>
    </row>
    <row r="8" spans="1:13" s="3" customFormat="1" ht="26.25" customHeight="1" thickBot="1" x14ac:dyDescent="0.25">
      <c r="A8" s="8" t="s">
        <v>4</v>
      </c>
      <c r="B8" s="8">
        <v>2004</v>
      </c>
      <c r="C8" s="8">
        <v>2005</v>
      </c>
      <c r="D8" s="8">
        <v>2006</v>
      </c>
      <c r="E8" s="8">
        <v>2007</v>
      </c>
      <c r="F8" s="8">
        <v>2008</v>
      </c>
      <c r="G8" s="8">
        <v>2009</v>
      </c>
      <c r="H8" s="8">
        <v>2010</v>
      </c>
      <c r="I8" s="8">
        <v>2011</v>
      </c>
      <c r="J8" s="8">
        <v>2012</v>
      </c>
      <c r="K8" s="8">
        <v>2013</v>
      </c>
      <c r="L8" s="8">
        <v>2014</v>
      </c>
      <c r="M8" s="8">
        <v>2015</v>
      </c>
    </row>
    <row r="9" spans="1:13" s="3" customFormat="1" ht="20.100000000000001" customHeight="1" x14ac:dyDescent="0.2">
      <c r="A9" s="9" t="s">
        <v>5</v>
      </c>
      <c r="B9" s="10">
        <v>0</v>
      </c>
      <c r="C9" s="10">
        <v>333</v>
      </c>
      <c r="D9" s="10">
        <v>393</v>
      </c>
      <c r="E9" s="10">
        <v>482</v>
      </c>
      <c r="F9" s="10">
        <v>472</v>
      </c>
      <c r="G9" s="10">
        <v>790</v>
      </c>
      <c r="H9" s="10">
        <v>667</v>
      </c>
      <c r="I9" s="10">
        <v>1179</v>
      </c>
      <c r="J9" s="10">
        <v>1112</v>
      </c>
      <c r="K9" s="10">
        <v>1333</v>
      </c>
      <c r="L9" s="10">
        <v>1032</v>
      </c>
      <c r="M9" s="10">
        <v>1826</v>
      </c>
    </row>
    <row r="10" spans="1:13" s="3" customFormat="1" ht="20.100000000000001" customHeight="1" x14ac:dyDescent="0.2">
      <c r="A10" s="11" t="s">
        <v>6</v>
      </c>
      <c r="B10" s="12">
        <v>403</v>
      </c>
      <c r="C10" s="12">
        <v>441</v>
      </c>
      <c r="D10" s="12">
        <v>455</v>
      </c>
      <c r="E10" s="12">
        <v>446</v>
      </c>
      <c r="F10" s="12">
        <v>654</v>
      </c>
      <c r="G10" s="12">
        <v>857</v>
      </c>
      <c r="H10" s="12">
        <v>832</v>
      </c>
      <c r="I10" s="12">
        <v>1416</v>
      </c>
      <c r="J10" s="12">
        <v>1383</v>
      </c>
      <c r="K10" s="12">
        <v>1780</v>
      </c>
      <c r="L10" s="12">
        <v>1335</v>
      </c>
      <c r="M10" s="12">
        <v>2127</v>
      </c>
    </row>
    <row r="11" spans="1:13" s="3" customFormat="1" ht="20.100000000000001" customHeight="1" x14ac:dyDescent="0.2">
      <c r="A11" s="9" t="s">
        <v>7</v>
      </c>
      <c r="B11" s="10">
        <v>567</v>
      </c>
      <c r="C11" s="10">
        <v>654</v>
      </c>
      <c r="D11" s="10">
        <v>685</v>
      </c>
      <c r="E11" s="10">
        <v>773</v>
      </c>
      <c r="F11" s="10">
        <v>1059</v>
      </c>
      <c r="G11" s="10">
        <v>1273</v>
      </c>
      <c r="H11" s="10">
        <v>1636</v>
      </c>
      <c r="I11" s="10">
        <v>2257</v>
      </c>
      <c r="J11" s="10">
        <v>2146</v>
      </c>
      <c r="K11" s="10">
        <v>2627</v>
      </c>
      <c r="L11" s="10">
        <v>2503</v>
      </c>
      <c r="M11" s="10">
        <v>3223</v>
      </c>
    </row>
    <row r="12" spans="1:13" s="3" customFormat="1" ht="20.100000000000001" customHeight="1" x14ac:dyDescent="0.2">
      <c r="A12" s="13" t="s">
        <v>8</v>
      </c>
      <c r="B12" s="12">
        <v>467</v>
      </c>
      <c r="C12" s="12">
        <v>555</v>
      </c>
      <c r="D12" s="12">
        <v>621</v>
      </c>
      <c r="E12" s="12">
        <v>689</v>
      </c>
      <c r="F12" s="12">
        <v>866</v>
      </c>
      <c r="G12" s="12">
        <v>1127</v>
      </c>
      <c r="H12" s="12">
        <v>1132</v>
      </c>
      <c r="I12" s="12">
        <v>1596</v>
      </c>
      <c r="J12" s="12">
        <v>2134</v>
      </c>
      <c r="K12" s="12">
        <v>2529</v>
      </c>
      <c r="L12" s="12">
        <v>1798</v>
      </c>
      <c r="M12" s="12">
        <v>2445</v>
      </c>
    </row>
    <row r="13" spans="1:13" s="3" customFormat="1" ht="20.100000000000001" customHeight="1" x14ac:dyDescent="0.2">
      <c r="A13" s="9" t="s">
        <v>9</v>
      </c>
      <c r="B13" s="10">
        <v>554</v>
      </c>
      <c r="C13" s="10">
        <v>522</v>
      </c>
      <c r="D13" s="10">
        <v>857</v>
      </c>
      <c r="E13" s="10">
        <v>923</v>
      </c>
      <c r="F13" s="10">
        <v>935</v>
      </c>
      <c r="G13" s="10">
        <v>1194</v>
      </c>
      <c r="H13" s="10">
        <v>1406</v>
      </c>
      <c r="I13" s="10">
        <v>1789</v>
      </c>
      <c r="J13" s="10">
        <v>2062</v>
      </c>
      <c r="K13" s="10">
        <v>2287</v>
      </c>
      <c r="L13" s="10">
        <v>2381</v>
      </c>
      <c r="M13" s="10"/>
    </row>
    <row r="14" spans="1:13" s="3" customFormat="1" ht="20.100000000000001" customHeight="1" x14ac:dyDescent="0.2">
      <c r="A14" s="11" t="s">
        <v>10</v>
      </c>
      <c r="B14" s="12">
        <v>701</v>
      </c>
      <c r="C14" s="12">
        <v>617</v>
      </c>
      <c r="D14" s="12">
        <v>836</v>
      </c>
      <c r="E14" s="12">
        <v>848</v>
      </c>
      <c r="F14" s="12">
        <v>1187</v>
      </c>
      <c r="G14" s="12">
        <v>1243</v>
      </c>
      <c r="H14" s="12">
        <v>1545</v>
      </c>
      <c r="I14" s="12">
        <v>1890</v>
      </c>
      <c r="J14" s="12">
        <v>1916</v>
      </c>
      <c r="K14" s="12">
        <v>2217</v>
      </c>
      <c r="L14" s="12">
        <v>2263</v>
      </c>
      <c r="M14" s="12"/>
    </row>
    <row r="15" spans="1:13" s="3" customFormat="1" ht="20.100000000000001" customHeight="1" x14ac:dyDescent="0.2">
      <c r="A15" s="14" t="s">
        <v>11</v>
      </c>
      <c r="B15" s="10">
        <v>624</v>
      </c>
      <c r="C15" s="10">
        <v>570</v>
      </c>
      <c r="D15" s="10">
        <v>829</v>
      </c>
      <c r="E15" s="10">
        <v>618</v>
      </c>
      <c r="F15" s="10">
        <v>1034</v>
      </c>
      <c r="G15" s="10">
        <v>948</v>
      </c>
      <c r="H15" s="10">
        <v>1499</v>
      </c>
      <c r="I15" s="10">
        <v>1647</v>
      </c>
      <c r="J15" s="10">
        <v>1768</v>
      </c>
      <c r="K15" s="10">
        <v>2522</v>
      </c>
      <c r="L15" s="10">
        <v>2324</v>
      </c>
      <c r="M15" s="10"/>
    </row>
    <row r="16" spans="1:13" s="3" customFormat="1" ht="20.100000000000001" customHeight="1" x14ac:dyDescent="0.2">
      <c r="A16" s="11" t="s">
        <v>12</v>
      </c>
      <c r="B16" s="12">
        <v>614</v>
      </c>
      <c r="C16" s="12">
        <v>596</v>
      </c>
      <c r="D16" s="12">
        <v>940</v>
      </c>
      <c r="E16" s="12">
        <v>876</v>
      </c>
      <c r="F16" s="12">
        <v>1313</v>
      </c>
      <c r="G16" s="12">
        <v>1144</v>
      </c>
      <c r="H16" s="12">
        <v>1560</v>
      </c>
      <c r="I16" s="12">
        <v>1601</v>
      </c>
      <c r="J16" s="12">
        <v>1790</v>
      </c>
      <c r="K16" s="12">
        <v>2171</v>
      </c>
      <c r="L16" s="12">
        <v>2083</v>
      </c>
      <c r="M16" s="12"/>
    </row>
    <row r="17" spans="1:13" s="3" customFormat="1" ht="20.100000000000001" customHeight="1" x14ac:dyDescent="0.2">
      <c r="A17" s="9" t="s">
        <v>13</v>
      </c>
      <c r="B17" s="10">
        <v>795</v>
      </c>
      <c r="C17" s="10">
        <v>640</v>
      </c>
      <c r="D17" s="10">
        <v>1073</v>
      </c>
      <c r="E17" s="10">
        <v>920</v>
      </c>
      <c r="F17" s="10">
        <v>1503</v>
      </c>
      <c r="G17" s="10">
        <v>1463</v>
      </c>
      <c r="H17" s="10">
        <v>1685</v>
      </c>
      <c r="I17" s="10">
        <v>1882</v>
      </c>
      <c r="J17" s="10">
        <v>2086</v>
      </c>
      <c r="K17" s="10">
        <v>2538</v>
      </c>
      <c r="L17" s="10">
        <v>2607</v>
      </c>
      <c r="M17" s="10"/>
    </row>
    <row r="18" spans="1:13" s="3" customFormat="1" ht="20.100000000000001" customHeight="1" x14ac:dyDescent="0.2">
      <c r="A18" s="13" t="s">
        <v>14</v>
      </c>
      <c r="B18" s="12">
        <v>781</v>
      </c>
      <c r="C18" s="12">
        <v>688</v>
      </c>
      <c r="D18" s="12">
        <v>743</v>
      </c>
      <c r="E18" s="12">
        <v>827</v>
      </c>
      <c r="F18" s="12">
        <v>1434</v>
      </c>
      <c r="G18" s="12">
        <v>1256</v>
      </c>
      <c r="H18" s="12">
        <v>1619</v>
      </c>
      <c r="I18" s="12">
        <v>1660</v>
      </c>
      <c r="J18" s="12">
        <v>2090</v>
      </c>
      <c r="K18" s="12">
        <v>2328</v>
      </c>
      <c r="L18" s="12">
        <v>2526</v>
      </c>
      <c r="M18" s="12"/>
    </row>
    <row r="19" spans="1:13" s="3" customFormat="1" ht="20.100000000000001" customHeight="1" x14ac:dyDescent="0.2">
      <c r="A19" s="9" t="s">
        <v>15</v>
      </c>
      <c r="B19" s="10">
        <v>883</v>
      </c>
      <c r="C19" s="10">
        <v>1081</v>
      </c>
      <c r="D19" s="10">
        <v>1076</v>
      </c>
      <c r="E19" s="10">
        <v>1180</v>
      </c>
      <c r="F19" s="10">
        <v>1773</v>
      </c>
      <c r="G19" s="10">
        <v>1790</v>
      </c>
      <c r="H19" s="10">
        <v>2361</v>
      </c>
      <c r="I19" s="10">
        <v>2338</v>
      </c>
      <c r="J19" s="10">
        <v>3175</v>
      </c>
      <c r="K19" s="10">
        <v>3002</v>
      </c>
      <c r="L19" s="10">
        <v>3643</v>
      </c>
      <c r="M19" s="10"/>
    </row>
    <row r="20" spans="1:13" s="3" customFormat="1" ht="20.100000000000001" customHeight="1" x14ac:dyDescent="0.2">
      <c r="A20" s="13" t="s">
        <v>16</v>
      </c>
      <c r="B20" s="12">
        <v>328</v>
      </c>
      <c r="C20" s="12">
        <v>331</v>
      </c>
      <c r="D20" s="12">
        <v>406</v>
      </c>
      <c r="E20" s="12">
        <v>552</v>
      </c>
      <c r="F20" s="12">
        <v>852</v>
      </c>
      <c r="G20" s="12">
        <v>787</v>
      </c>
      <c r="H20" s="12">
        <v>1073</v>
      </c>
      <c r="I20" s="12">
        <v>1076</v>
      </c>
      <c r="J20" s="12">
        <v>1481</v>
      </c>
      <c r="K20" s="12">
        <v>1400</v>
      </c>
      <c r="L20" s="12">
        <v>1468</v>
      </c>
      <c r="M20" s="12"/>
    </row>
    <row r="21" spans="1:13" s="3" customFormat="1" ht="20.100000000000001" customHeight="1" thickBot="1" x14ac:dyDescent="0.25">
      <c r="A21" s="15" t="s">
        <v>17</v>
      </c>
      <c r="B21" s="16">
        <f t="shared" ref="B21:K21" si="0">SUM(B9:B20)</f>
        <v>6717</v>
      </c>
      <c r="C21" s="16">
        <f t="shared" si="0"/>
        <v>7028</v>
      </c>
      <c r="D21" s="16">
        <f t="shared" si="0"/>
        <v>8914</v>
      </c>
      <c r="E21" s="16">
        <f t="shared" si="0"/>
        <v>9134</v>
      </c>
      <c r="F21" s="16">
        <f t="shared" si="0"/>
        <v>13082</v>
      </c>
      <c r="G21" s="16">
        <f t="shared" si="0"/>
        <v>13872</v>
      </c>
      <c r="H21" s="16">
        <f t="shared" si="0"/>
        <v>17015</v>
      </c>
      <c r="I21" s="16">
        <f t="shared" si="0"/>
        <v>20331</v>
      </c>
      <c r="J21" s="16">
        <f t="shared" si="0"/>
        <v>23143</v>
      </c>
      <c r="K21" s="16">
        <f t="shared" si="0"/>
        <v>26734</v>
      </c>
      <c r="L21" s="16">
        <f>SUM(L9:L20)</f>
        <v>25963</v>
      </c>
      <c r="M21" s="16">
        <f>SUM(M9:M20)</f>
        <v>9621</v>
      </c>
    </row>
    <row r="22" spans="1:13" s="3" customFormat="1" ht="21.75" customHeight="1" x14ac:dyDescent="0.2">
      <c r="A22" s="17" t="s">
        <v>18</v>
      </c>
      <c r="B22" s="18" t="s">
        <v>19</v>
      </c>
      <c r="C22" s="19">
        <f t="shared" ref="C22:H22" si="1">+C21/B21-1</f>
        <v>4.6300431740360359E-2</v>
      </c>
      <c r="D22" s="19">
        <f t="shared" si="1"/>
        <v>0.26835515082527039</v>
      </c>
      <c r="E22" s="19">
        <f t="shared" si="1"/>
        <v>2.4680278214045392E-2</v>
      </c>
      <c r="F22" s="19">
        <f t="shared" si="1"/>
        <v>0.4322312239982482</v>
      </c>
      <c r="G22" s="19">
        <f t="shared" si="1"/>
        <v>6.0388319828772463E-2</v>
      </c>
      <c r="H22" s="19">
        <f t="shared" si="1"/>
        <v>0.22657151095732408</v>
      </c>
      <c r="I22" s="19">
        <f>+I21/H21-1</f>
        <v>0.194886864531296</v>
      </c>
      <c r="J22" s="19">
        <f>+J21/I21-1</f>
        <v>0.13831095371600011</v>
      </c>
      <c r="K22" s="19">
        <f>+K21/J21-1</f>
        <v>0.15516570885364911</v>
      </c>
      <c r="L22" s="19">
        <f>+L21/K21-1</f>
        <v>-2.8839679808483565E-2</v>
      </c>
      <c r="M22" s="19">
        <f>+M21/L21-1</f>
        <v>-0.62943419481569929</v>
      </c>
    </row>
    <row r="23" spans="1:13" s="3" customFormat="1" ht="20.100000000000001" customHeight="1" x14ac:dyDescent="0.2">
      <c r="A23" s="20" t="s">
        <v>20</v>
      </c>
      <c r="B23" s="21">
        <f>AVERAGE(B9:B20)</f>
        <v>559.75</v>
      </c>
      <c r="C23" s="21">
        <f t="shared" ref="C23:J23" si="2">AVERAGE(C9:C20)</f>
        <v>585.66666666666663</v>
      </c>
      <c r="D23" s="21">
        <f t="shared" si="2"/>
        <v>742.83333333333337</v>
      </c>
      <c r="E23" s="21">
        <f t="shared" si="2"/>
        <v>761.16666666666663</v>
      </c>
      <c r="F23" s="21">
        <f t="shared" si="2"/>
        <v>1090.1666666666667</v>
      </c>
      <c r="G23" s="21">
        <f t="shared" si="2"/>
        <v>1156</v>
      </c>
      <c r="H23" s="21">
        <f t="shared" si="2"/>
        <v>1417.9166666666667</v>
      </c>
      <c r="I23" s="21">
        <f t="shared" si="2"/>
        <v>1694.25</v>
      </c>
      <c r="J23" s="21">
        <f t="shared" si="2"/>
        <v>1928.5833333333333</v>
      </c>
      <c r="K23" s="21">
        <f>AVERAGE(K9:K20)</f>
        <v>2227.8333333333335</v>
      </c>
      <c r="L23" s="21">
        <f>AVERAGE(L9:L20)</f>
        <v>2163.5833333333335</v>
      </c>
      <c r="M23" s="21">
        <f>AVERAGE(M9:M20)</f>
        <v>2405.25</v>
      </c>
    </row>
    <row r="24" spans="1:13" s="3" customFormat="1" ht="20.100000000000001" customHeight="1" thickBot="1" x14ac:dyDescent="0.25">
      <c r="A24" s="36" t="s">
        <v>21</v>
      </c>
      <c r="B24" s="36"/>
      <c r="C24" s="36"/>
      <c r="D24" s="36"/>
      <c r="E24" s="36"/>
      <c r="F24" s="22"/>
      <c r="G24" s="22"/>
      <c r="H24" s="22"/>
      <c r="I24" s="22"/>
      <c r="J24" s="22"/>
      <c r="K24" s="22"/>
      <c r="L24" s="22"/>
      <c r="M24" s="23">
        <f>SUM(B21:M21)</f>
        <v>181554</v>
      </c>
    </row>
    <row r="25" spans="1:13" s="3" customFormat="1" x14ac:dyDescent="0.2">
      <c r="A25" s="24"/>
    </row>
    <row r="26" spans="1:13" ht="8.25" customHeight="1" x14ac:dyDescent="0.2"/>
    <row r="27" spans="1:13" s="3" customFormat="1" ht="18.75" customHeight="1" x14ac:dyDescent="0.2">
      <c r="A27" s="37" t="s">
        <v>22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</row>
    <row r="28" spans="1:13" s="3" customFormat="1" ht="8.25" customHeight="1" x14ac:dyDescent="0.2">
      <c r="A28" s="2"/>
    </row>
    <row r="29" spans="1:13" s="3" customFormat="1" ht="38.25" customHeight="1" x14ac:dyDescent="0.2">
      <c r="A29" s="29" t="s">
        <v>23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</row>
    <row r="30" spans="1:13" s="3" customFormat="1" ht="15.75" customHeight="1" x14ac:dyDescent="0.2">
      <c r="A30" s="31" t="s">
        <v>2</v>
      </c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</row>
    <row r="31" spans="1:13" s="3" customFormat="1" ht="6" customHeight="1" x14ac:dyDescent="0.2">
      <c r="A31" s="26"/>
      <c r="B31" s="26"/>
      <c r="C31" s="26"/>
      <c r="D31" s="26"/>
      <c r="E31" s="26"/>
      <c r="F31" s="26"/>
      <c r="G31" s="26"/>
      <c r="H31" s="26"/>
      <c r="I31" s="26"/>
      <c r="J31" s="27"/>
      <c r="K31" s="27"/>
    </row>
    <row r="32" spans="1:13" s="3" customFormat="1" ht="44.25" customHeight="1" x14ac:dyDescent="0.2">
      <c r="A32" s="33" t="s">
        <v>24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5"/>
    </row>
    <row r="33" spans="1:13" s="3" customFormat="1" ht="6" customHeight="1" thickBot="1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13" s="3" customFormat="1" ht="29.25" customHeight="1" thickBot="1" x14ac:dyDescent="0.25">
      <c r="A34" s="8" t="s">
        <v>4</v>
      </c>
      <c r="B34" s="8">
        <v>2004</v>
      </c>
      <c r="C34" s="8">
        <v>2005</v>
      </c>
      <c r="D34" s="8">
        <v>2006</v>
      </c>
      <c r="E34" s="8">
        <v>2007</v>
      </c>
      <c r="F34" s="8">
        <v>2008</v>
      </c>
      <c r="G34" s="8">
        <v>2009</v>
      </c>
      <c r="H34" s="8">
        <v>2010</v>
      </c>
      <c r="I34" s="8">
        <v>2011</v>
      </c>
      <c r="J34" s="8">
        <v>2012</v>
      </c>
      <c r="K34" s="8">
        <v>2013</v>
      </c>
      <c r="L34" s="8">
        <v>2014</v>
      </c>
      <c r="M34" s="8">
        <v>2015</v>
      </c>
    </row>
    <row r="35" spans="1:13" s="3" customFormat="1" ht="20.100000000000001" customHeight="1" x14ac:dyDescent="0.2">
      <c r="A35" s="9" t="s">
        <v>5</v>
      </c>
      <c r="B35" s="10">
        <v>0</v>
      </c>
      <c r="C35" s="10">
        <v>9053</v>
      </c>
      <c r="D35" s="10">
        <v>7998</v>
      </c>
      <c r="E35" s="10">
        <v>7788</v>
      </c>
      <c r="F35" s="10">
        <v>8448</v>
      </c>
      <c r="G35" s="10">
        <v>15189</v>
      </c>
      <c r="H35" s="10">
        <v>9408</v>
      </c>
      <c r="I35" s="10">
        <v>13744.999999999998</v>
      </c>
      <c r="J35" s="10">
        <v>23963</v>
      </c>
      <c r="K35" s="10">
        <v>27846</v>
      </c>
      <c r="L35" s="10">
        <v>16576</v>
      </c>
      <c r="M35" s="10">
        <v>41927</v>
      </c>
    </row>
    <row r="36" spans="1:13" s="3" customFormat="1" ht="20.100000000000001" customHeight="1" x14ac:dyDescent="0.2">
      <c r="A36" s="11" t="s">
        <v>6</v>
      </c>
      <c r="B36" s="12">
        <v>7419</v>
      </c>
      <c r="C36" s="12">
        <v>11132</v>
      </c>
      <c r="D36" s="12">
        <v>12928</v>
      </c>
      <c r="E36" s="12">
        <v>11755</v>
      </c>
      <c r="F36" s="12">
        <v>13762</v>
      </c>
      <c r="G36" s="12">
        <v>21012</v>
      </c>
      <c r="H36" s="12">
        <v>13482</v>
      </c>
      <c r="I36" s="12">
        <v>25984.000000000004</v>
      </c>
      <c r="J36" s="12">
        <v>35896</v>
      </c>
      <c r="K36" s="12">
        <v>42239</v>
      </c>
      <c r="L36" s="12">
        <v>36879</v>
      </c>
      <c r="M36" s="12">
        <v>59837</v>
      </c>
    </row>
    <row r="37" spans="1:13" s="3" customFormat="1" ht="20.100000000000001" customHeight="1" x14ac:dyDescent="0.2">
      <c r="A37" s="9" t="s">
        <v>7</v>
      </c>
      <c r="B37" s="10">
        <v>42954</v>
      </c>
      <c r="C37" s="10">
        <v>48872</v>
      </c>
      <c r="D37" s="10">
        <v>38375</v>
      </c>
      <c r="E37" s="10">
        <v>72842</v>
      </c>
      <c r="F37" s="10">
        <v>99278</v>
      </c>
      <c r="G37" s="10">
        <v>108632</v>
      </c>
      <c r="H37" s="10">
        <v>201371.99999999997</v>
      </c>
      <c r="I37" s="10">
        <v>139340</v>
      </c>
      <c r="J37" s="10">
        <v>137136</v>
      </c>
      <c r="K37" s="10">
        <v>194062</v>
      </c>
      <c r="L37" s="10">
        <v>169482</v>
      </c>
      <c r="M37" s="10">
        <v>237099</v>
      </c>
    </row>
    <row r="38" spans="1:13" s="3" customFormat="1" ht="20.100000000000001" customHeight="1" x14ac:dyDescent="0.2">
      <c r="A38" s="11" t="s">
        <v>8</v>
      </c>
      <c r="B38" s="12">
        <v>16285</v>
      </c>
      <c r="C38" s="12">
        <v>21777</v>
      </c>
      <c r="D38" s="12">
        <v>16780</v>
      </c>
      <c r="E38" s="12">
        <v>21947</v>
      </c>
      <c r="F38" s="12">
        <v>40350</v>
      </c>
      <c r="G38" s="12">
        <v>39518</v>
      </c>
      <c r="H38" s="12">
        <v>36952</v>
      </c>
      <c r="I38" s="12">
        <v>55902.999999999993</v>
      </c>
      <c r="J38" s="12">
        <v>73161</v>
      </c>
      <c r="K38" s="12">
        <v>116308</v>
      </c>
      <c r="L38" s="12">
        <v>57115</v>
      </c>
      <c r="M38" s="12">
        <v>96552</v>
      </c>
    </row>
    <row r="39" spans="1:13" s="3" customFormat="1" ht="20.100000000000001" customHeight="1" x14ac:dyDescent="0.2">
      <c r="A39" s="9" t="s">
        <v>9</v>
      </c>
      <c r="B39" s="10">
        <v>17953</v>
      </c>
      <c r="C39" s="10">
        <v>21665</v>
      </c>
      <c r="D39" s="10">
        <v>24029</v>
      </c>
      <c r="E39" s="10">
        <v>31100</v>
      </c>
      <c r="F39" s="10">
        <v>31949</v>
      </c>
      <c r="G39" s="10">
        <v>59897</v>
      </c>
      <c r="H39" s="10">
        <v>50838</v>
      </c>
      <c r="I39" s="10">
        <v>61841</v>
      </c>
      <c r="J39" s="10">
        <v>86650</v>
      </c>
      <c r="K39" s="10">
        <v>99941</v>
      </c>
      <c r="L39" s="10">
        <v>90713</v>
      </c>
      <c r="M39" s="10"/>
    </row>
    <row r="40" spans="1:13" s="3" customFormat="1" ht="20.100000000000001" customHeight="1" x14ac:dyDescent="0.2">
      <c r="A40" s="11" t="s">
        <v>10</v>
      </c>
      <c r="B40" s="12">
        <v>29359</v>
      </c>
      <c r="C40" s="12">
        <v>24840</v>
      </c>
      <c r="D40" s="12">
        <v>24536</v>
      </c>
      <c r="E40" s="12">
        <v>44389</v>
      </c>
      <c r="F40" s="12">
        <v>50966</v>
      </c>
      <c r="G40" s="12">
        <v>59733</v>
      </c>
      <c r="H40" s="12">
        <v>58211</v>
      </c>
      <c r="I40" s="12">
        <v>61538.999999999978</v>
      </c>
      <c r="J40" s="12">
        <v>75943</v>
      </c>
      <c r="K40" s="12">
        <v>80963</v>
      </c>
      <c r="L40" s="12">
        <v>103109</v>
      </c>
      <c r="M40" s="12"/>
    </row>
    <row r="41" spans="1:13" s="3" customFormat="1" ht="20.100000000000001" customHeight="1" x14ac:dyDescent="0.2">
      <c r="A41" s="9" t="s">
        <v>11</v>
      </c>
      <c r="B41" s="10">
        <v>33883</v>
      </c>
      <c r="C41" s="10">
        <v>23006</v>
      </c>
      <c r="D41" s="10">
        <v>22145</v>
      </c>
      <c r="E41" s="10">
        <v>20880</v>
      </c>
      <c r="F41" s="10">
        <v>44442</v>
      </c>
      <c r="G41" s="10">
        <v>34171</v>
      </c>
      <c r="H41" s="10">
        <v>52395</v>
      </c>
      <c r="I41" s="10">
        <v>48973.000000000029</v>
      </c>
      <c r="J41" s="10">
        <v>69308</v>
      </c>
      <c r="K41" s="10">
        <v>94508</v>
      </c>
      <c r="L41" s="10">
        <v>114401</v>
      </c>
      <c r="M41" s="10"/>
    </row>
    <row r="42" spans="1:13" s="3" customFormat="1" ht="20.100000000000001" customHeight="1" x14ac:dyDescent="0.2">
      <c r="A42" s="11" t="s">
        <v>12</v>
      </c>
      <c r="B42" s="12">
        <v>22349</v>
      </c>
      <c r="C42" s="12">
        <v>24738</v>
      </c>
      <c r="D42" s="12">
        <v>28713</v>
      </c>
      <c r="E42" s="12">
        <v>27464</v>
      </c>
      <c r="F42" s="12">
        <v>55474</v>
      </c>
      <c r="G42" s="12">
        <v>47760</v>
      </c>
      <c r="H42" s="12">
        <v>48265</v>
      </c>
      <c r="I42" s="12">
        <v>44695.999999999978</v>
      </c>
      <c r="J42" s="12">
        <v>60045</v>
      </c>
      <c r="K42" s="12">
        <v>70011</v>
      </c>
      <c r="L42" s="12">
        <v>78428</v>
      </c>
      <c r="M42" s="12"/>
    </row>
    <row r="43" spans="1:13" s="3" customFormat="1" ht="20.100000000000001" customHeight="1" x14ac:dyDescent="0.2">
      <c r="A43" s="9" t="s">
        <v>13</v>
      </c>
      <c r="B43" s="10">
        <v>41108</v>
      </c>
      <c r="C43" s="10">
        <v>26641</v>
      </c>
      <c r="D43" s="10">
        <v>41345</v>
      </c>
      <c r="E43" s="10">
        <v>39923</v>
      </c>
      <c r="F43" s="10">
        <v>98875</v>
      </c>
      <c r="G43" s="10">
        <v>98179</v>
      </c>
      <c r="H43" s="10">
        <v>68158</v>
      </c>
      <c r="I43" s="10">
        <v>72902.000000000029</v>
      </c>
      <c r="J43" s="10">
        <v>111875</v>
      </c>
      <c r="K43" s="10">
        <v>110543</v>
      </c>
      <c r="L43" s="10">
        <v>139427</v>
      </c>
      <c r="M43" s="10"/>
    </row>
    <row r="44" spans="1:13" s="3" customFormat="1" ht="20.100000000000001" customHeight="1" x14ac:dyDescent="0.2">
      <c r="A44" s="11" t="s">
        <v>14</v>
      </c>
      <c r="B44" s="12">
        <v>42307</v>
      </c>
      <c r="C44" s="12">
        <v>26440</v>
      </c>
      <c r="D44" s="12">
        <v>28942</v>
      </c>
      <c r="E44" s="12">
        <v>40119</v>
      </c>
      <c r="F44" s="12">
        <v>70042</v>
      </c>
      <c r="G44" s="12">
        <v>56233</v>
      </c>
      <c r="H44" s="12">
        <v>141090</v>
      </c>
      <c r="I44" s="12">
        <v>53389.000000000029</v>
      </c>
      <c r="J44" s="12">
        <v>74003</v>
      </c>
      <c r="K44" s="12">
        <v>93896</v>
      </c>
      <c r="L44" s="12">
        <v>104794</v>
      </c>
      <c r="M44" s="12"/>
    </row>
    <row r="45" spans="1:13" s="3" customFormat="1" ht="20.100000000000001" customHeight="1" x14ac:dyDescent="0.2">
      <c r="A45" s="9" t="s">
        <v>15</v>
      </c>
      <c r="B45" s="10">
        <v>67193</v>
      </c>
      <c r="C45" s="10">
        <v>71477</v>
      </c>
      <c r="D45" s="10">
        <v>97883</v>
      </c>
      <c r="E45" s="10">
        <v>114844</v>
      </c>
      <c r="F45" s="10">
        <v>148333</v>
      </c>
      <c r="G45" s="10">
        <v>161212</v>
      </c>
      <c r="H45" s="10">
        <v>137854</v>
      </c>
      <c r="I45" s="10">
        <v>181614.00000000006</v>
      </c>
      <c r="J45" s="10">
        <v>257510</v>
      </c>
      <c r="K45" s="10">
        <v>222283</v>
      </c>
      <c r="L45" s="10">
        <v>285908</v>
      </c>
      <c r="M45" s="10"/>
    </row>
    <row r="46" spans="1:13" s="3" customFormat="1" ht="20.100000000000001" customHeight="1" x14ac:dyDescent="0.2">
      <c r="A46" s="13" t="s">
        <v>16</v>
      </c>
      <c r="B46" s="12">
        <v>11595</v>
      </c>
      <c r="C46" s="12">
        <v>12371</v>
      </c>
      <c r="D46" s="12">
        <v>12450</v>
      </c>
      <c r="E46" s="12">
        <v>24337</v>
      </c>
      <c r="F46" s="12">
        <v>38317</v>
      </c>
      <c r="G46" s="12">
        <v>28228</v>
      </c>
      <c r="H46" s="12">
        <v>31560</v>
      </c>
      <c r="I46" s="12">
        <v>41332.000000000007</v>
      </c>
      <c r="J46" s="12">
        <v>56083</v>
      </c>
      <c r="K46" s="12">
        <v>46767</v>
      </c>
      <c r="L46" s="12">
        <v>54898</v>
      </c>
      <c r="M46" s="12"/>
    </row>
    <row r="47" spans="1:13" s="3" customFormat="1" ht="20.100000000000001" customHeight="1" thickBot="1" x14ac:dyDescent="0.25">
      <c r="A47" s="15" t="s">
        <v>17</v>
      </c>
      <c r="B47" s="16">
        <f t="shared" ref="B47:I47" si="3">SUM(B35:B46)</f>
        <v>332405</v>
      </c>
      <c r="C47" s="16">
        <f t="shared" si="3"/>
        <v>322012</v>
      </c>
      <c r="D47" s="16">
        <f t="shared" si="3"/>
        <v>356124</v>
      </c>
      <c r="E47" s="16">
        <f t="shared" si="3"/>
        <v>457388</v>
      </c>
      <c r="F47" s="16">
        <f t="shared" si="3"/>
        <v>700236</v>
      </c>
      <c r="G47" s="16">
        <f t="shared" si="3"/>
        <v>729764</v>
      </c>
      <c r="H47" s="16">
        <f t="shared" si="3"/>
        <v>849585</v>
      </c>
      <c r="I47" s="16">
        <f t="shared" si="3"/>
        <v>801258</v>
      </c>
      <c r="J47" s="16">
        <f>SUM(J35:J46)</f>
        <v>1061573</v>
      </c>
      <c r="K47" s="16">
        <f>SUM(K35:K46)</f>
        <v>1199367</v>
      </c>
      <c r="L47" s="16">
        <f>SUM(L35:L46)</f>
        <v>1251730</v>
      </c>
      <c r="M47" s="16">
        <f>SUM(M35:M46)</f>
        <v>435415</v>
      </c>
    </row>
    <row r="48" spans="1:13" s="3" customFormat="1" ht="18.75" customHeight="1" x14ac:dyDescent="0.2">
      <c r="A48" s="17" t="s">
        <v>18</v>
      </c>
      <c r="B48" s="18" t="s">
        <v>19</v>
      </c>
      <c r="C48" s="19">
        <f>+C47/B47-1</f>
        <v>-3.126607602172049E-2</v>
      </c>
      <c r="D48" s="19">
        <f t="shared" ref="D48:I48" si="4">+D47/C47-1</f>
        <v>0.10593394035004899</v>
      </c>
      <c r="E48" s="19">
        <f t="shared" si="4"/>
        <v>0.28435039480630353</v>
      </c>
      <c r="F48" s="19">
        <f t="shared" si="4"/>
        <v>0.53094528059328194</v>
      </c>
      <c r="G48" s="19">
        <f t="shared" si="4"/>
        <v>4.2168640286988968E-2</v>
      </c>
      <c r="H48" s="19">
        <f t="shared" si="4"/>
        <v>0.16419143723176255</v>
      </c>
      <c r="I48" s="19">
        <f t="shared" si="4"/>
        <v>-5.6883066438319863E-2</v>
      </c>
      <c r="J48" s="19">
        <f>+J47/I47-1</f>
        <v>0.32488287168427643</v>
      </c>
      <c r="K48" s="19">
        <f>+K47/J47-1</f>
        <v>0.12980171877016455</v>
      </c>
      <c r="L48" s="19">
        <f>+L47/K47-1</f>
        <v>4.3658863383768232E-2</v>
      </c>
      <c r="M48" s="19">
        <f>+M47/L47-1</f>
        <v>-0.65214942519552932</v>
      </c>
    </row>
    <row r="49" spans="1:13" s="3" customFormat="1" ht="20.100000000000001" customHeight="1" x14ac:dyDescent="0.2">
      <c r="A49" s="20" t="s">
        <v>20</v>
      </c>
      <c r="B49" s="21">
        <f>AVERAGE(B35:B46)</f>
        <v>27700.416666666668</v>
      </c>
      <c r="C49" s="21">
        <f>AVERAGE(C35:C46)</f>
        <v>26834.333333333332</v>
      </c>
      <c r="D49" s="21">
        <f t="shared" ref="D49:I49" si="5">AVERAGE(D35:D46)</f>
        <v>29677</v>
      </c>
      <c r="E49" s="21">
        <f t="shared" si="5"/>
        <v>38115.666666666664</v>
      </c>
      <c r="F49" s="21">
        <f t="shared" si="5"/>
        <v>58353</v>
      </c>
      <c r="G49" s="21">
        <f t="shared" si="5"/>
        <v>60813.666666666664</v>
      </c>
      <c r="H49" s="21">
        <f t="shared" si="5"/>
        <v>70798.75</v>
      </c>
      <c r="I49" s="21">
        <f t="shared" si="5"/>
        <v>66771.5</v>
      </c>
      <c r="J49" s="21">
        <f>AVERAGE(J35:J46)</f>
        <v>88464.416666666672</v>
      </c>
      <c r="K49" s="21">
        <f>AVERAGE(K35:K46)</f>
        <v>99947.25</v>
      </c>
      <c r="L49" s="21">
        <f>AVERAGE(L35:L46)</f>
        <v>104310.83333333333</v>
      </c>
      <c r="M49" s="21">
        <f>AVERAGE(M35:M46)</f>
        <v>108853.75</v>
      </c>
    </row>
    <row r="50" spans="1:13" s="3" customFormat="1" ht="20.100000000000001" customHeight="1" thickBot="1" x14ac:dyDescent="0.25">
      <c r="A50" s="36" t="s">
        <v>25</v>
      </c>
      <c r="B50" s="36"/>
      <c r="C50" s="36"/>
      <c r="D50" s="36"/>
      <c r="E50" s="36"/>
      <c r="F50" s="22"/>
      <c r="G50" s="22"/>
      <c r="H50" s="22"/>
      <c r="I50" s="22"/>
      <c r="J50" s="22"/>
      <c r="K50" s="22"/>
      <c r="L50" s="22"/>
      <c r="M50" s="22">
        <f>SUM(B47:M47)</f>
        <v>8496857</v>
      </c>
    </row>
    <row r="51" spans="1:13" s="3" customFormat="1" x14ac:dyDescent="0.2">
      <c r="A51" s="24"/>
    </row>
    <row r="52" spans="1:13" x14ac:dyDescent="0.2">
      <c r="A52" s="28"/>
    </row>
    <row r="53" spans="1:13" x14ac:dyDescent="0.2">
      <c r="A53" s="28"/>
    </row>
  </sheetData>
  <mergeCells count="10">
    <mergeCell ref="A29:M29"/>
    <mergeCell ref="A30:M30"/>
    <mergeCell ref="A32:M32"/>
    <mergeCell ref="A50:E50"/>
    <mergeCell ref="A1:L1"/>
    <mergeCell ref="A3:M3"/>
    <mergeCell ref="A4:L4"/>
    <mergeCell ref="A6:M6"/>
    <mergeCell ref="A24:E24"/>
    <mergeCell ref="A27:L2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9" scale="65" orientation="portrait" r:id="rId1"/>
  <headerFooter>
    <oddFooter>&amp;L&amp;"-,Normal"&amp;9Fuente: Sistema de Registro de Acciones Preventivas Promocionales
Elaboración: Unidad de Generación de Información y  Gestión de Conocimiento - PNCVFS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4.2.1 - 4.2.2</vt:lpstr>
      <vt:lpstr>'4.2.1 - 4.2.2'!Área_de_impresión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ddiaz</dc:creator>
  <cp:lastModifiedBy>LENOVO</cp:lastModifiedBy>
  <dcterms:created xsi:type="dcterms:W3CDTF">2015-05-14T01:36:01Z</dcterms:created>
  <dcterms:modified xsi:type="dcterms:W3CDTF">2015-05-30T23:02:01Z</dcterms:modified>
</cp:coreProperties>
</file>