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2015" sheetId="1" r:id="rId1"/>
  </sheets>
  <definedNames>
    <definedName name="_xlnm.Print_Area" localSheetId="0">'2015'!$A$1:$O$51</definedName>
  </definedNames>
  <calcPr calcId="152511"/>
</workbook>
</file>

<file path=xl/calcChain.xml><?xml version="1.0" encoding="utf-8"?>
<calcChain xmlns="http://schemas.openxmlformats.org/spreadsheetml/2006/main">
  <c r="C42" i="1" l="1"/>
  <c r="D41" i="1" s="1"/>
  <c r="B41" i="1"/>
  <c r="D40" i="1"/>
  <c r="B40" i="1"/>
  <c r="B39" i="1"/>
  <c r="B42" i="1" s="1"/>
  <c r="D23" i="1"/>
  <c r="C23" i="1"/>
  <c r="B22" i="1"/>
  <c r="B21" i="1"/>
  <c r="B20" i="1"/>
  <c r="B19" i="1"/>
  <c r="B23" i="1" s="1"/>
  <c r="B24" i="1" s="1"/>
  <c r="D24" i="1" l="1"/>
  <c r="D42" i="1"/>
  <c r="C24" i="1"/>
  <c r="D39" i="1"/>
</calcChain>
</file>

<file path=xl/sharedStrings.xml><?xml version="1.0" encoding="utf-8"?>
<sst xmlns="http://schemas.openxmlformats.org/spreadsheetml/2006/main" count="49" uniqueCount="37">
  <si>
    <r>
      <t>CASOS ATENDIDOS</t>
    </r>
    <r>
      <rPr>
        <b/>
        <vertAlign val="superscript"/>
        <sz val="14"/>
        <color indexed="9"/>
        <rFont val="Arial"/>
        <family val="2"/>
      </rPr>
      <t>1</t>
    </r>
    <r>
      <rPr>
        <b/>
        <sz val="14"/>
        <color indexed="9"/>
        <rFont val="Arial"/>
        <family val="2"/>
      </rPr>
      <t xml:space="preserve"> POR VIOLENCIA FAMILIAR Y SEXUAL EN LOS CEM A NIVEL NACIONAL</t>
    </r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</si>
  <si>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2</t>
    </r>
  </si>
  <si>
    <t>(60 A MAS AÑOS)</t>
  </si>
  <si>
    <t>Período : Enero a Abril 2015 (Preliminar)</t>
  </si>
  <si>
    <t>Casos atendidos de PAM según</t>
  </si>
  <si>
    <t xml:space="preserve">Principal persona agresora de la persona adulta mayor  </t>
  </si>
  <si>
    <t>mes y sexo</t>
  </si>
  <si>
    <t>según tipo de violencia</t>
  </si>
  <si>
    <t xml:space="preserve">Mes </t>
  </si>
  <si>
    <t>Total</t>
  </si>
  <si>
    <t>Femenino</t>
  </si>
  <si>
    <t>Masculino</t>
  </si>
  <si>
    <t>Tipo de Violencia</t>
  </si>
  <si>
    <t xml:space="preserve">Principal Persona Agresora </t>
  </si>
  <si>
    <t>%</t>
  </si>
  <si>
    <t>Ene</t>
  </si>
  <si>
    <t>Psicológica</t>
  </si>
  <si>
    <t>Hijo(a)</t>
  </si>
  <si>
    <t>Feb</t>
  </si>
  <si>
    <t>Otros (*)</t>
  </si>
  <si>
    <t>Mar</t>
  </si>
  <si>
    <t>Física</t>
  </si>
  <si>
    <t>Abr</t>
  </si>
  <si>
    <t>Sexual</t>
  </si>
  <si>
    <t>Familiar</t>
  </si>
  <si>
    <t>No Familiar (**)</t>
  </si>
  <si>
    <t xml:space="preserve">(*) Algun miembro de la familia y/o persona fuera del entorno </t>
  </si>
  <si>
    <t>familiar (vecino, amigo, conocido, desconocido, entre otros)</t>
  </si>
  <si>
    <t>(**) Persona fuera del entorno familiar (vecino,  amigo,</t>
  </si>
  <si>
    <t xml:space="preserve"> conocido, desconocido, entre otros)</t>
  </si>
  <si>
    <t>tipo de violencia</t>
  </si>
  <si>
    <t>60+ años</t>
  </si>
  <si>
    <t xml:space="preserve">1  Caso Atendido: Es toda situación de violencia familiar o violencia sexual que afecta a una persona. </t>
  </si>
  <si>
    <t xml:space="preserve">  Los casos se clasifican en Nuevos, Reincidentes y Continuadores.</t>
  </si>
  <si>
    <t>2  PAM: Personas Adultas Mayores</t>
  </si>
  <si>
    <t>Fuente : Sistema de registro de casos y atenciones del CEM</t>
  </si>
  <si>
    <t>Elaboración : UGIGC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</si>
</sst>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u/>
      <vertAlign val="superscript"/>
      <sz val="14"/>
      <color indexed="9"/>
      <name val="Arial"/>
      <family val="2"/>
    </font>
    <font>
      <b/>
      <sz val="12"/>
      <color theme="0"/>
      <name val="Arial"/>
      <family val="2"/>
    </font>
    <font>
      <sz val="10"/>
      <color indexed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color indexed="9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indexed="64"/>
      </bottom>
      <diagonal/>
    </border>
    <border>
      <left/>
      <right/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indexed="64"/>
      </top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3" fillId="0" borderId="0" xfId="2" applyFont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5" fillId="3" borderId="4" xfId="0" applyFont="1" applyFill="1" applyBorder="1" applyAlignment="1">
      <alignment horizontal="centerContinuous" vertical="center" wrapText="1"/>
    </xf>
    <xf numFmtId="0" fontId="4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8" fillId="3" borderId="5" xfId="0" applyFont="1" applyFill="1" applyBorder="1" applyAlignment="1">
      <alignment horizontal="centerContinuous" vertical="center"/>
    </xf>
    <xf numFmtId="0" fontId="9" fillId="3" borderId="4" xfId="0" applyFont="1" applyFill="1" applyBorder="1" applyAlignment="1">
      <alignment horizontal="centerContinuous" vertical="center" wrapText="1"/>
    </xf>
    <xf numFmtId="0" fontId="11" fillId="3" borderId="4" xfId="0" applyFont="1" applyFill="1" applyBorder="1" applyAlignment="1">
      <alignment horizontal="centerContinuous" vertical="center" wrapText="1"/>
    </xf>
    <xf numFmtId="0" fontId="11" fillId="3" borderId="6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/>
    </xf>
    <xf numFmtId="0" fontId="8" fillId="3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2" fillId="4" borderId="0" xfId="0" applyFont="1" applyFill="1" applyBorder="1"/>
    <xf numFmtId="0" fontId="18" fillId="2" borderId="9" xfId="0" applyFont="1" applyFill="1" applyBorder="1" applyAlignment="1">
      <alignment vertical="center"/>
    </xf>
    <xf numFmtId="3" fontId="18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9" fontId="2" fillId="4" borderId="9" xfId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3" fontId="18" fillId="6" borderId="0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9" fontId="2" fillId="7" borderId="0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9" fontId="2" fillId="4" borderId="0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vertical="center"/>
    </xf>
    <xf numFmtId="9" fontId="18" fillId="8" borderId="7" xfId="1" applyNumberFormat="1" applyFont="1" applyFill="1" applyBorder="1" applyAlignment="1">
      <alignment horizontal="center" vertical="center"/>
    </xf>
    <xf numFmtId="9" fontId="2" fillId="7" borderId="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Border="1" applyAlignment="1"/>
    <xf numFmtId="3" fontId="2" fillId="2" borderId="0" xfId="0" applyNumberFormat="1" applyFont="1" applyFill="1"/>
    <xf numFmtId="1" fontId="2" fillId="2" borderId="0" xfId="0" applyNumberFormat="1" applyFont="1" applyFill="1"/>
    <xf numFmtId="9" fontId="2" fillId="4" borderId="0" xfId="1" applyFont="1" applyFill="1" applyBorder="1" applyAlignment="1">
      <alignment vertical="center"/>
    </xf>
    <xf numFmtId="0" fontId="20" fillId="2" borderId="0" xfId="0" applyFont="1" applyFill="1" applyBorder="1" applyAlignment="1">
      <alignment horizontal="centerContinuous"/>
    </xf>
    <xf numFmtId="0" fontId="8" fillId="5" borderId="13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9" fontId="2" fillId="2" borderId="9" xfId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/>
    </xf>
    <xf numFmtId="0" fontId="18" fillId="7" borderId="0" xfId="0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9" fontId="8" fillId="3" borderId="0" xfId="1" applyFont="1" applyFill="1" applyBorder="1" applyAlignment="1">
      <alignment horizontal="center" vertical="center"/>
    </xf>
    <xf numFmtId="3" fontId="18" fillId="4" borderId="0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vertical="center"/>
    </xf>
    <xf numFmtId="9" fontId="18" fillId="2" borderId="7" xfId="1" applyNumberFormat="1" applyFont="1" applyFill="1" applyBorder="1" applyAlignment="1">
      <alignment horizontal="center" vertical="center"/>
    </xf>
    <xf numFmtId="9" fontId="18" fillId="2" borderId="0" xfId="1" applyNumberFormat="1" applyFont="1" applyFill="1" applyBorder="1" applyAlignment="1">
      <alignment horizontal="center" vertical="center"/>
    </xf>
    <xf numFmtId="9" fontId="18" fillId="4" borderId="0" xfId="1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_Directorio CEMs - agos - 2009 - UGTAI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PAM según Sexo</a:t>
            </a:r>
          </a:p>
        </c:rich>
      </c:tx>
      <c:layout>
        <c:manualLayout>
          <c:xMode val="edge"/>
          <c:yMode val="edge"/>
          <c:x val="0.15522707583312498"/>
          <c:y val="4.3830974119688108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71"/>
          <c:y val="0.29772727272727317"/>
          <c:w val="0.59558966085913756"/>
          <c:h val="0.5181818181818186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90889725740809E-2"/>
                  <c:y val="0.111211234547343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975E-2"/>
                  <c:y val="-7.9481682726344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'2015'!$C$17:$D$17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'2015'!$C$23:$D$23</c:f>
              <c:numCache>
                <c:formatCode>#,##0</c:formatCode>
                <c:ptCount val="2"/>
                <c:pt idx="0">
                  <c:v>727</c:v>
                </c:pt>
                <c:pt idx="1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66" r="0.75000000000000366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4" Type="http://schemas.openxmlformats.org/officeDocument/2006/relationships/hyperlink" Target="http://www.mimp.gob.pe/files/programas_nacionales/pncvfs/estadistica/boletin_abril_2015/BV-Abril-2015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12</xdr:row>
      <xdr:rowOff>19050</xdr:rowOff>
    </xdr:from>
    <xdr:to>
      <xdr:col>9</xdr:col>
      <xdr:colOff>457200</xdr:colOff>
      <xdr:row>27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57150</xdr:rowOff>
    </xdr:from>
    <xdr:to>
      <xdr:col>3</xdr:col>
      <xdr:colOff>504825</xdr:colOff>
      <xdr:row>3</xdr:row>
      <xdr:rowOff>114300</xdr:rowOff>
    </xdr:to>
    <xdr:pic>
      <xdr:nvPicPr>
        <xdr:cNvPr id="3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7150"/>
          <a:ext cx="2790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29</xdr:row>
      <xdr:rowOff>85725</xdr:rowOff>
    </xdr:from>
    <xdr:to>
      <xdr:col>9</xdr:col>
      <xdr:colOff>266700</xdr:colOff>
      <xdr:row>47</xdr:row>
      <xdr:rowOff>123825</xdr:rowOff>
    </xdr:to>
    <xdr:pic>
      <xdr:nvPicPr>
        <xdr:cNvPr id="4" name="Picture 1024" descr="https://encrypted-tbn3.gstatic.com/images?q=tbn:ANd9GcTwxGpM8sT4D2FYv59me_tMsaC9Um4jKGHNF4Wr_OoMLT35pEVbq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57750" y="5867400"/>
          <a:ext cx="226695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190500</xdr:colOff>
      <xdr:row>29</xdr:row>
      <xdr:rowOff>122465</xdr:rowOff>
    </xdr:from>
    <xdr:to>
      <xdr:col>14</xdr:col>
      <xdr:colOff>158750</xdr:colOff>
      <xdr:row>37</xdr:row>
      <xdr:rowOff>139371</xdr:rowOff>
    </xdr:to>
    <xdr:sp macro="" textlink="">
      <xdr:nvSpPr>
        <xdr:cNvPr id="5" name="4 Rectángulo redondeado"/>
        <xdr:cNvSpPr/>
      </xdr:nvSpPr>
      <xdr:spPr>
        <a:xfrm>
          <a:off x="7810500" y="5904140"/>
          <a:ext cx="3016250" cy="1474231"/>
        </a:xfrm>
        <a:prstGeom prst="roundRect">
          <a:avLst/>
        </a:prstGeom>
        <a:solidFill>
          <a:schemeClr val="bg1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chemeClr val="tx1"/>
              </a:solidFill>
              <a:latin typeface="+mn-lt"/>
              <a:ea typeface="+mn-ea"/>
              <a:cs typeface="+mn-cs"/>
            </a:rPr>
            <a:t>Los casos atendidos por violación sexual en las personas adultas mayores es frecuente  en la región de Cajamarca con 3 casos, seguido por la región de Ayacucho (2), Pasco (2) y Ancash (2).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299603</xdr:colOff>
      <xdr:row>35</xdr:row>
      <xdr:rowOff>149432</xdr:rowOff>
    </xdr:from>
    <xdr:to>
      <xdr:col>10</xdr:col>
      <xdr:colOff>172603</xdr:colOff>
      <xdr:row>37</xdr:row>
      <xdr:rowOff>376709</xdr:rowOff>
    </xdr:to>
    <xdr:sp macro="" textlink="">
      <xdr:nvSpPr>
        <xdr:cNvPr id="6" name="5 Flecha a la derecha con bandas"/>
        <xdr:cNvSpPr/>
      </xdr:nvSpPr>
      <xdr:spPr>
        <a:xfrm rot="19613131">
          <a:off x="7157603" y="7036007"/>
          <a:ext cx="635000" cy="579702"/>
        </a:xfrm>
        <a:prstGeom prst="stripedRightArrow">
          <a:avLst/>
        </a:prstGeom>
        <a:solidFill>
          <a:srgbClr val="FF8080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16</xdr:col>
      <xdr:colOff>81643</xdr:colOff>
      <xdr:row>16</xdr:row>
      <xdr:rowOff>13608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11430000" y="2217964"/>
          <a:ext cx="843643" cy="31296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0.11653</cdr:x>
      <cdr:y>0.3068</cdr:y>
    </cdr:from>
    <cdr:to>
      <cdr:x>0.11653</cdr:x>
      <cdr:y>0.3068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0.71099</cdr:x>
      <cdr:y>0.5506</cdr:y>
    </cdr:from>
    <cdr:to>
      <cdr:x>0.71099</cdr:x>
      <cdr:y>0.5506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0.03657</cdr:x>
      <cdr:y>0.33672</cdr:y>
    </cdr:from>
    <cdr:to>
      <cdr:x>0.19365</cdr:x>
      <cdr:y>0.53125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0.82503</cdr:x>
      <cdr:y>0.68055</cdr:y>
    </cdr:from>
    <cdr:to>
      <cdr:x>0.98139</cdr:x>
      <cdr:y>0.84617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78311" y="3031067"/>
          <a:ext cx="637776" cy="73034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51"/>
  <sheetViews>
    <sheetView tabSelected="1" view="pageBreakPreview" zoomScale="70" zoomScaleSheetLayoutView="70" workbookViewId="0">
      <selection activeCell="P19" sqref="P19"/>
    </sheetView>
  </sheetViews>
  <sheetFormatPr baseColWidth="10" defaultRowHeight="12.75" x14ac:dyDescent="0.2"/>
  <cols>
    <col min="1" max="16384" width="11.42578125" style="3"/>
  </cols>
  <sheetData>
    <row r="4" spans="1:15" ht="15.7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0.5" customHeight="1" thickBot="1" x14ac:dyDescent="0.25"/>
    <row r="6" spans="1:15" ht="5.25" customHeight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1" x14ac:dyDescent="0.2">
      <c r="A7" s="7" t="s">
        <v>0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21" x14ac:dyDescent="0.2">
      <c r="A8" s="11" t="s">
        <v>1</v>
      </c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 ht="18" x14ac:dyDescent="0.2">
      <c r="A9" s="7" t="s">
        <v>2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ht="15.75" x14ac:dyDescent="0.2">
      <c r="A10" s="12" t="s">
        <v>3</v>
      </c>
      <c r="B10" s="9"/>
      <c r="C10" s="8"/>
      <c r="D10" s="9"/>
      <c r="E10" s="9"/>
      <c r="F10" s="9"/>
      <c r="G10" s="9"/>
      <c r="H10" s="9"/>
      <c r="I10" s="8"/>
      <c r="J10" s="8"/>
      <c r="K10" s="9"/>
      <c r="L10" s="9"/>
      <c r="M10" s="9"/>
      <c r="N10" s="9"/>
      <c r="O10" s="10"/>
    </row>
    <row r="11" spans="1:15" ht="5.25" customHeight="1" thickBot="1" x14ac:dyDescent="0.25">
      <c r="A11" s="13"/>
      <c r="B11" s="14"/>
      <c r="C11" s="15"/>
      <c r="D11" s="14"/>
      <c r="E11" s="14"/>
      <c r="F11" s="14"/>
      <c r="G11" s="14"/>
      <c r="H11" s="14"/>
      <c r="I11" s="15"/>
      <c r="J11" s="15"/>
      <c r="K11" s="14"/>
      <c r="L11" s="14"/>
      <c r="M11" s="14"/>
      <c r="N11" s="14"/>
      <c r="O11" s="16"/>
    </row>
    <row r="12" spans="1:15" ht="5.25" customHeight="1" x14ac:dyDescent="0.2">
      <c r="N12" s="17"/>
    </row>
    <row r="13" spans="1:15" ht="16.5" customHeight="1" x14ac:dyDescent="0.25">
      <c r="A13" s="18" t="s">
        <v>4</v>
      </c>
      <c r="B13" s="19"/>
      <c r="C13" s="19"/>
      <c r="D13" s="19"/>
      <c r="K13" s="20" t="s">
        <v>5</v>
      </c>
      <c r="L13" s="21"/>
      <c r="M13" s="21"/>
      <c r="N13" s="22"/>
      <c r="O13" s="21"/>
    </row>
    <row r="14" spans="1:15" ht="13.5" customHeight="1" x14ac:dyDescent="0.2">
      <c r="A14" s="23" t="s">
        <v>6</v>
      </c>
      <c r="B14" s="19"/>
      <c r="C14" s="19"/>
      <c r="D14" s="19"/>
      <c r="K14" s="20" t="s">
        <v>7</v>
      </c>
      <c r="L14" s="20"/>
      <c r="M14" s="20"/>
      <c r="N14" s="20"/>
      <c r="O14" s="21"/>
    </row>
    <row r="15" spans="1:15" ht="5.25" customHeight="1" x14ac:dyDescent="0.2">
      <c r="K15" s="24"/>
      <c r="L15" s="24"/>
      <c r="M15" s="24"/>
      <c r="N15" s="24"/>
      <c r="O15" s="25"/>
    </row>
    <row r="16" spans="1:15" ht="4.5" customHeight="1" x14ac:dyDescent="0.2"/>
    <row r="17" spans="1:15" ht="14.25" customHeight="1" x14ac:dyDescent="0.2">
      <c r="A17" s="75" t="s">
        <v>8</v>
      </c>
      <c r="B17" s="75" t="s">
        <v>9</v>
      </c>
      <c r="C17" s="75" t="s">
        <v>10</v>
      </c>
      <c r="D17" s="75" t="s">
        <v>11</v>
      </c>
      <c r="K17" s="77" t="s">
        <v>12</v>
      </c>
      <c r="L17" s="83" t="s">
        <v>13</v>
      </c>
      <c r="M17" s="83"/>
      <c r="N17" s="83"/>
      <c r="O17" s="83" t="s">
        <v>14</v>
      </c>
    </row>
    <row r="18" spans="1:15" ht="14.25" customHeight="1" x14ac:dyDescent="0.2">
      <c r="A18" s="76"/>
      <c r="B18" s="76"/>
      <c r="C18" s="76"/>
      <c r="D18" s="76"/>
      <c r="K18" s="78"/>
      <c r="L18" s="84"/>
      <c r="M18" s="84"/>
      <c r="N18" s="84"/>
      <c r="O18" s="84"/>
    </row>
    <row r="19" spans="1:15" ht="21" customHeight="1" x14ac:dyDescent="0.25">
      <c r="A19" s="26" t="s">
        <v>15</v>
      </c>
      <c r="B19" s="27">
        <f>SUM(C19:D19)</f>
        <v>217</v>
      </c>
      <c r="C19" s="28">
        <v>167</v>
      </c>
      <c r="D19" s="28">
        <v>50</v>
      </c>
      <c r="E19" s="29"/>
      <c r="F19" s="29"/>
      <c r="G19" s="29"/>
      <c r="H19" s="29"/>
      <c r="I19" s="29"/>
      <c r="K19" s="85" t="s">
        <v>16</v>
      </c>
      <c r="L19" s="87" t="s">
        <v>17</v>
      </c>
      <c r="M19" s="87"/>
      <c r="N19" s="87"/>
      <c r="O19" s="30">
        <v>0.39</v>
      </c>
    </row>
    <row r="20" spans="1:15" ht="21" customHeight="1" x14ac:dyDescent="0.2">
      <c r="A20" s="31" t="s">
        <v>18</v>
      </c>
      <c r="B20" s="32">
        <f>SUM(C20:D20)</f>
        <v>203</v>
      </c>
      <c r="C20" s="33">
        <v>166</v>
      </c>
      <c r="D20" s="33">
        <v>37</v>
      </c>
      <c r="K20" s="86"/>
      <c r="L20" s="88" t="s">
        <v>19</v>
      </c>
      <c r="M20" s="88"/>
      <c r="N20" s="88"/>
      <c r="O20" s="34">
        <v>0.61</v>
      </c>
    </row>
    <row r="21" spans="1:15" ht="21" customHeight="1" x14ac:dyDescent="0.2">
      <c r="A21" s="35" t="s">
        <v>20</v>
      </c>
      <c r="B21" s="36">
        <f>SUM(C21:D21)</f>
        <v>263</v>
      </c>
      <c r="C21" s="37">
        <v>207</v>
      </c>
      <c r="D21" s="37">
        <v>56</v>
      </c>
      <c r="K21" s="79" t="s">
        <v>21</v>
      </c>
      <c r="L21" s="81" t="s">
        <v>17</v>
      </c>
      <c r="M21" s="81"/>
      <c r="N21" s="81"/>
      <c r="O21" s="38">
        <v>0.36</v>
      </c>
    </row>
    <row r="22" spans="1:15" ht="21" customHeight="1" x14ac:dyDescent="0.2">
      <c r="A22" s="31" t="s">
        <v>22</v>
      </c>
      <c r="B22" s="32">
        <f>SUM(C22:D22)</f>
        <v>218</v>
      </c>
      <c r="C22" s="33">
        <v>187</v>
      </c>
      <c r="D22" s="33">
        <v>31</v>
      </c>
      <c r="K22" s="79"/>
      <c r="L22" s="88" t="s">
        <v>19</v>
      </c>
      <c r="M22" s="88"/>
      <c r="N22" s="88"/>
      <c r="O22" s="34">
        <v>0.64</v>
      </c>
    </row>
    <row r="23" spans="1:15" ht="21" customHeight="1" x14ac:dyDescent="0.2">
      <c r="A23" s="39" t="s">
        <v>9</v>
      </c>
      <c r="B23" s="40">
        <f>SUM(B19:B22)</f>
        <v>901</v>
      </c>
      <c r="C23" s="40">
        <f>SUM(C19:C22)</f>
        <v>727</v>
      </c>
      <c r="D23" s="40">
        <f>SUM(D19:D22)</f>
        <v>174</v>
      </c>
      <c r="K23" s="79" t="s">
        <v>23</v>
      </c>
      <c r="L23" s="81" t="s">
        <v>24</v>
      </c>
      <c r="M23" s="81"/>
      <c r="N23" s="81"/>
      <c r="O23" s="38">
        <v>0.22</v>
      </c>
    </row>
    <row r="24" spans="1:15" ht="21" customHeight="1" thickBot="1" x14ac:dyDescent="0.25">
      <c r="A24" s="41" t="s">
        <v>14</v>
      </c>
      <c r="B24" s="42">
        <f>+B23/$B$23</f>
        <v>1</v>
      </c>
      <c r="C24" s="42">
        <f>+C23/$B$23</f>
        <v>0.80688124306326303</v>
      </c>
      <c r="D24" s="42">
        <f>+D23/$B$23</f>
        <v>0.19311875693673697</v>
      </c>
      <c r="K24" s="80"/>
      <c r="L24" s="82" t="s">
        <v>25</v>
      </c>
      <c r="M24" s="82"/>
      <c r="N24" s="82"/>
      <c r="O24" s="43">
        <v>0.78</v>
      </c>
    </row>
    <row r="25" spans="1:15" ht="21" customHeight="1" x14ac:dyDescent="0.2">
      <c r="K25" s="3" t="s">
        <v>26</v>
      </c>
    </row>
    <row r="26" spans="1:15" ht="21" customHeight="1" x14ac:dyDescent="0.2">
      <c r="K26" s="3" t="s">
        <v>27</v>
      </c>
    </row>
    <row r="27" spans="1:15" ht="21" customHeight="1" x14ac:dyDescent="0.2">
      <c r="K27" s="3" t="s">
        <v>28</v>
      </c>
    </row>
    <row r="28" spans="1:15" ht="21" customHeight="1" x14ac:dyDescent="0.2">
      <c r="K28" s="3" t="s">
        <v>29</v>
      </c>
    </row>
    <row r="29" spans="1:15" ht="21" customHeight="1" x14ac:dyDescent="0.2">
      <c r="J29" s="25"/>
      <c r="K29" s="44"/>
      <c r="L29" s="45"/>
      <c r="M29" s="45"/>
      <c r="N29" s="45"/>
      <c r="O29" s="46"/>
    </row>
    <row r="30" spans="1:15" ht="15" customHeight="1" x14ac:dyDescent="0.2">
      <c r="J30" s="25"/>
      <c r="K30" s="44"/>
      <c r="L30" s="45"/>
      <c r="M30" s="45"/>
      <c r="N30" s="45"/>
      <c r="O30" s="46"/>
    </row>
    <row r="31" spans="1:15" ht="21" customHeight="1" x14ac:dyDescent="0.2">
      <c r="J31" s="25"/>
      <c r="K31" s="44"/>
      <c r="L31" s="45"/>
      <c r="M31" s="45"/>
      <c r="N31" s="45"/>
      <c r="O31" s="46"/>
    </row>
    <row r="32" spans="1:15" ht="21" customHeight="1" x14ac:dyDescent="0.2">
      <c r="E32" s="47"/>
    </row>
    <row r="33" spans="1:15" ht="7.5" customHeight="1" x14ac:dyDescent="0.25">
      <c r="F33" s="48"/>
      <c r="G33" s="48"/>
      <c r="H33" s="48"/>
      <c r="I33" s="48"/>
    </row>
    <row r="34" spans="1:15" ht="7.5" customHeight="1" x14ac:dyDescent="0.2">
      <c r="B34" s="49"/>
      <c r="C34" s="50"/>
      <c r="D34" s="50"/>
      <c r="E34" s="50"/>
      <c r="F34" s="50"/>
      <c r="G34" s="50"/>
      <c r="H34" s="50"/>
      <c r="I34" s="50"/>
      <c r="N34" s="44"/>
      <c r="O34" s="51"/>
    </row>
    <row r="35" spans="1:15" ht="15" customHeight="1" x14ac:dyDescent="0.25">
      <c r="A35" s="18" t="s">
        <v>4</v>
      </c>
      <c r="B35" s="18"/>
      <c r="C35" s="18"/>
      <c r="D35" s="18"/>
      <c r="E35" s="29"/>
      <c r="F35" s="29"/>
      <c r="G35" s="29"/>
      <c r="H35" s="29"/>
      <c r="I35" s="29"/>
      <c r="O35" s="46"/>
    </row>
    <row r="36" spans="1:15" ht="15" x14ac:dyDescent="0.25">
      <c r="A36" s="18" t="s">
        <v>30</v>
      </c>
      <c r="B36" s="52"/>
      <c r="C36" s="52"/>
      <c r="D36" s="52"/>
      <c r="E36" s="24"/>
      <c r="F36" s="24"/>
      <c r="G36" s="24"/>
      <c r="H36" s="24"/>
      <c r="I36" s="24"/>
      <c r="O36" s="46"/>
    </row>
    <row r="37" spans="1:15" x14ac:dyDescent="0.2">
      <c r="O37" s="46"/>
    </row>
    <row r="38" spans="1:15" ht="32.25" customHeight="1" x14ac:dyDescent="0.2">
      <c r="A38" s="53" t="s">
        <v>12</v>
      </c>
      <c r="B38" s="54" t="s">
        <v>9</v>
      </c>
      <c r="C38" s="55" t="s">
        <v>31</v>
      </c>
      <c r="D38" s="55" t="s">
        <v>14</v>
      </c>
      <c r="E38" s="56"/>
      <c r="F38" s="56"/>
      <c r="O38" s="46"/>
    </row>
    <row r="39" spans="1:15" ht="23.85" customHeight="1" x14ac:dyDescent="0.2">
      <c r="A39" s="26" t="s">
        <v>16</v>
      </c>
      <c r="B39" s="27">
        <f>+C39</f>
        <v>619</v>
      </c>
      <c r="C39" s="28">
        <v>619</v>
      </c>
      <c r="D39" s="57">
        <f>+C39/$C$42</f>
        <v>0.68701442841287463</v>
      </c>
      <c r="E39" s="58"/>
      <c r="F39" s="58"/>
      <c r="O39" s="46"/>
    </row>
    <row r="40" spans="1:15" ht="23.85" customHeight="1" x14ac:dyDescent="0.2">
      <c r="A40" s="59" t="s">
        <v>21</v>
      </c>
      <c r="B40" s="60">
        <f>+C40</f>
        <v>255</v>
      </c>
      <c r="C40" s="61">
        <v>255</v>
      </c>
      <c r="D40" s="34">
        <f>+C40/$C$42</f>
        <v>0.28301886792452829</v>
      </c>
      <c r="E40" s="58"/>
      <c r="F40" s="58"/>
      <c r="O40" s="46"/>
    </row>
    <row r="41" spans="1:15" ht="23.85" customHeight="1" x14ac:dyDescent="0.2">
      <c r="A41" s="35" t="s">
        <v>23</v>
      </c>
      <c r="B41" s="36">
        <f>+C41</f>
        <v>27</v>
      </c>
      <c r="C41" s="37">
        <v>27</v>
      </c>
      <c r="D41" s="62">
        <f>+C41/$C$42</f>
        <v>2.9966703662597113E-2</v>
      </c>
      <c r="E41" s="58"/>
      <c r="F41" s="58"/>
    </row>
    <row r="42" spans="1:15" ht="23.85" customHeight="1" x14ac:dyDescent="0.2">
      <c r="A42" s="39" t="s">
        <v>9</v>
      </c>
      <c r="B42" s="40">
        <f>SUM(B39:B41)</f>
        <v>901</v>
      </c>
      <c r="C42" s="40">
        <f>SUM(C39:C41)</f>
        <v>901</v>
      </c>
      <c r="D42" s="63">
        <f>+C42/$C$42</f>
        <v>1</v>
      </c>
      <c r="E42" s="64"/>
      <c r="F42" s="64"/>
    </row>
    <row r="43" spans="1:15" ht="23.85" customHeight="1" thickBot="1" x14ac:dyDescent="0.25">
      <c r="A43" s="65"/>
      <c r="B43" s="66"/>
      <c r="C43" s="66"/>
      <c r="D43" s="67"/>
      <c r="E43" s="68"/>
      <c r="F43" s="68"/>
    </row>
    <row r="44" spans="1:15" ht="3" customHeight="1" x14ac:dyDescent="0.2">
      <c r="A44" s="69"/>
      <c r="C44" s="49"/>
      <c r="D44" s="49"/>
      <c r="E44" s="49"/>
    </row>
    <row r="45" spans="1:15" ht="3" customHeight="1" x14ac:dyDescent="0.2">
      <c r="A45" s="69"/>
      <c r="B45" s="58"/>
      <c r="C45" s="58"/>
      <c r="D45" s="58"/>
      <c r="E45" s="58"/>
    </row>
    <row r="46" spans="1:15" ht="12.75" customHeight="1" x14ac:dyDescent="0.2">
      <c r="A46" s="70" t="s">
        <v>32</v>
      </c>
      <c r="B46" s="58"/>
      <c r="C46" s="58"/>
      <c r="D46" s="58"/>
      <c r="E46" s="58"/>
      <c r="J46" s="71"/>
      <c r="K46" s="71"/>
      <c r="L46" s="71"/>
      <c r="M46" s="71"/>
      <c r="N46" s="71"/>
      <c r="O46" s="71"/>
    </row>
    <row r="47" spans="1:15" ht="12.75" customHeight="1" x14ac:dyDescent="0.2">
      <c r="A47" s="72" t="s">
        <v>33</v>
      </c>
      <c r="B47" s="58"/>
      <c r="C47" s="58"/>
      <c r="D47" s="58"/>
      <c r="E47" s="58"/>
      <c r="J47" s="71"/>
      <c r="K47" s="71"/>
      <c r="L47" s="71"/>
      <c r="M47" s="71"/>
      <c r="N47" s="71"/>
      <c r="O47" s="71"/>
    </row>
    <row r="48" spans="1:15" ht="13.5" customHeight="1" x14ac:dyDescent="0.2">
      <c r="A48" s="70" t="s">
        <v>34</v>
      </c>
      <c r="B48" s="58"/>
      <c r="C48" s="58"/>
      <c r="D48" s="58"/>
      <c r="E48" s="58"/>
      <c r="J48" s="71"/>
      <c r="K48" s="71"/>
      <c r="L48" s="71"/>
      <c r="M48" s="71"/>
      <c r="N48" s="71"/>
      <c r="O48" s="71"/>
    </row>
    <row r="49" spans="1:15" ht="2.25" customHeight="1" x14ac:dyDescent="0.2">
      <c r="A49" s="73"/>
      <c r="B49" s="58"/>
      <c r="C49" s="58"/>
      <c r="D49" s="58"/>
      <c r="E49" s="58"/>
      <c r="J49" s="71"/>
      <c r="K49" s="71"/>
      <c r="L49" s="71"/>
      <c r="M49" s="71"/>
      <c r="N49" s="71"/>
      <c r="O49" s="71"/>
    </row>
    <row r="50" spans="1:15" ht="15" customHeight="1" x14ac:dyDescent="0.2">
      <c r="A50" s="74" t="s">
        <v>35</v>
      </c>
      <c r="J50" s="71"/>
      <c r="K50" s="71"/>
      <c r="L50" s="71"/>
      <c r="M50" s="71"/>
      <c r="N50" s="71"/>
      <c r="O50" s="71"/>
    </row>
    <row r="51" spans="1:15" x14ac:dyDescent="0.2">
      <c r="A51" s="74" t="s">
        <v>36</v>
      </c>
    </row>
  </sheetData>
  <mergeCells count="16">
    <mergeCell ref="K23:K24"/>
    <mergeCell ref="L23:N23"/>
    <mergeCell ref="L24:N24"/>
    <mergeCell ref="O17:O18"/>
    <mergeCell ref="K19:K20"/>
    <mergeCell ref="L19:N19"/>
    <mergeCell ref="L20:N20"/>
    <mergeCell ref="K21:K22"/>
    <mergeCell ref="L21:N21"/>
    <mergeCell ref="L22:N22"/>
    <mergeCell ref="L17:N18"/>
    <mergeCell ref="A17:A18"/>
    <mergeCell ref="B17:B18"/>
    <mergeCell ref="C17:C18"/>
    <mergeCell ref="D17:D18"/>
    <mergeCell ref="K17:K1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2015-05-14T01:08:26Z</dcterms:created>
  <dcterms:modified xsi:type="dcterms:W3CDTF">2015-05-30T23:10:05Z</dcterms:modified>
</cp:coreProperties>
</file>