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Marzo Actualizar\BE Abril 2018\II. Atención de la Violencia\c) Casos de VMFS, según departamento\"/>
    </mc:Choice>
  </mc:AlternateContent>
  <bookViews>
    <workbookView xWindow="0" yWindow="0" windowWidth="24000" windowHeight="9735"/>
  </bookViews>
  <sheets>
    <sheet name="3.3" sheetId="1" r:id="rId1"/>
  </sheets>
  <definedNames>
    <definedName name="_xlnm._FilterDatabase" localSheetId="0" hidden="1">'3.3'!$A$7:$T$7</definedName>
    <definedName name="_xlnm.Print_Area" localSheetId="0">'3.3'!$A$1:$S$37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33" i="1" l="1"/>
  <c r="D15" i="1"/>
  <c r="H15" i="1" s="1"/>
  <c r="P15" i="1"/>
  <c r="D10" i="1"/>
  <c r="H10" i="1" s="1"/>
  <c r="P10" i="1"/>
  <c r="D23" i="1"/>
  <c r="F23" i="1" s="1"/>
  <c r="D24" i="1"/>
  <c r="N24" i="1" s="1"/>
  <c r="D12" i="1"/>
  <c r="J12" i="1" s="1"/>
  <c r="D14" i="1"/>
  <c r="L14" i="1" s="1"/>
  <c r="D22" i="1"/>
  <c r="R22" i="1" s="1"/>
  <c r="N22" i="1"/>
  <c r="D16" i="1"/>
  <c r="R16" i="1" s="1"/>
  <c r="D19" i="1"/>
  <c r="P19" i="1" s="1"/>
  <c r="D31" i="1"/>
  <c r="F31" i="1" s="1"/>
  <c r="N31" i="1"/>
  <c r="O33" i="1"/>
  <c r="M33" i="1"/>
  <c r="K33" i="1"/>
  <c r="D27" i="1"/>
  <c r="N27" i="1" s="1"/>
  <c r="Q33" i="1"/>
  <c r="D13" i="1"/>
  <c r="L13" i="1" s="1"/>
  <c r="D21" i="1"/>
  <c r="R21" i="1" s="1"/>
  <c r="D17" i="1"/>
  <c r="P17" i="1" s="1"/>
  <c r="D28" i="1"/>
  <c r="F28" i="1" s="1"/>
  <c r="D20" i="1"/>
  <c r="N20" i="1" s="1"/>
  <c r="D9" i="1"/>
  <c r="H9" i="1" s="1"/>
  <c r="D11" i="1"/>
  <c r="P11" i="1" s="1"/>
  <c r="I33" i="1"/>
  <c r="D29" i="1"/>
  <c r="L29" i="1" s="1"/>
  <c r="D32" i="1"/>
  <c r="P32" i="1" s="1"/>
  <c r="G33" i="1"/>
  <c r="D30" i="1"/>
  <c r="N30" i="1" s="1"/>
  <c r="D18" i="1"/>
  <c r="F18" i="1" s="1"/>
  <c r="D25" i="1"/>
  <c r="J25" i="1" s="1"/>
  <c r="D26" i="1"/>
  <c r="R26" i="1" s="1"/>
  <c r="D8" i="1"/>
  <c r="L8" i="1" s="1"/>
  <c r="F8" i="1"/>
  <c r="R31" i="1"/>
  <c r="F15" i="1"/>
  <c r="J31" i="1"/>
  <c r="F14" i="1"/>
  <c r="N13" i="1" l="1"/>
  <c r="H8" i="1"/>
  <c r="F13" i="1"/>
  <c r="N16" i="1"/>
  <c r="R8" i="1"/>
  <c r="N19" i="1"/>
  <c r="H19" i="1"/>
  <c r="J13" i="1"/>
  <c r="J15" i="1"/>
  <c r="N14" i="1"/>
  <c r="R19" i="1"/>
  <c r="F19" i="1"/>
  <c r="P30" i="1"/>
  <c r="H25" i="1"/>
  <c r="H30" i="1"/>
  <c r="J18" i="1"/>
  <c r="J30" i="1"/>
  <c r="L12" i="1"/>
  <c r="R30" i="1"/>
  <c r="N15" i="1"/>
  <c r="L30" i="1"/>
  <c r="L18" i="1"/>
  <c r="N11" i="1"/>
  <c r="H18" i="1"/>
  <c r="H27" i="1"/>
  <c r="F25" i="1"/>
  <c r="P8" i="1"/>
  <c r="P12" i="1"/>
  <c r="J8" i="1"/>
  <c r="R18" i="1"/>
  <c r="J11" i="1"/>
  <c r="F30" i="1"/>
  <c r="P27" i="1"/>
  <c r="F11" i="1"/>
  <c r="P18" i="1"/>
  <c r="L11" i="1"/>
  <c r="R25" i="1"/>
  <c r="H17" i="1"/>
  <c r="L31" i="1"/>
  <c r="N25" i="1"/>
  <c r="H12" i="1"/>
  <c r="N12" i="1"/>
  <c r="P25" i="1"/>
  <c r="J17" i="1"/>
  <c r="F12" i="1"/>
  <c r="R10" i="1"/>
  <c r="R23" i="1"/>
  <c r="L25" i="1"/>
  <c r="J10" i="1"/>
  <c r="L10" i="1"/>
  <c r="L26" i="1"/>
  <c r="H22" i="1"/>
  <c r="F10" i="1"/>
  <c r="J19" i="1"/>
  <c r="H20" i="1"/>
  <c r="P16" i="1"/>
  <c r="H23" i="1"/>
  <c r="P20" i="1"/>
  <c r="F20" i="1"/>
  <c r="J23" i="1"/>
  <c r="H14" i="1"/>
  <c r="N10" i="1"/>
  <c r="L17" i="1"/>
  <c r="P31" i="1"/>
  <c r="N8" i="1"/>
  <c r="L19" i="1"/>
  <c r="F29" i="1"/>
  <c r="P28" i="1"/>
  <c r="H16" i="1"/>
  <c r="F16" i="1"/>
  <c r="L16" i="1"/>
  <c r="R28" i="1"/>
  <c r="H28" i="1"/>
  <c r="P14" i="1"/>
  <c r="P13" i="1"/>
  <c r="L28" i="1"/>
  <c r="J14" i="1"/>
  <c r="J28" i="1"/>
  <c r="N28" i="1"/>
  <c r="P26" i="1"/>
  <c r="N18" i="1"/>
  <c r="R14" i="1"/>
  <c r="R13" i="1"/>
  <c r="R29" i="1"/>
  <c r="J29" i="1"/>
  <c r="J16" i="1"/>
  <c r="N23" i="1"/>
  <c r="P24" i="1"/>
  <c r="P29" i="1"/>
  <c r="F17" i="1"/>
  <c r="R24" i="1"/>
  <c r="P21" i="1"/>
  <c r="N17" i="1"/>
  <c r="R17" i="1"/>
  <c r="H29" i="1"/>
  <c r="N9" i="1"/>
  <c r="J9" i="1"/>
  <c r="F9" i="1"/>
  <c r="L27" i="1"/>
  <c r="P22" i="1"/>
  <c r="H26" i="1"/>
  <c r="J22" i="1"/>
  <c r="R32" i="1"/>
  <c r="L22" i="1"/>
  <c r="J24" i="1"/>
  <c r="L23" i="1"/>
  <c r="P23" i="1"/>
  <c r="L24" i="1"/>
  <c r="J26" i="1"/>
  <c r="L15" i="1"/>
  <c r="H31" i="1"/>
  <c r="H11" i="1"/>
  <c r="F26" i="1"/>
  <c r="H13" i="1"/>
  <c r="L9" i="1"/>
  <c r="F24" i="1"/>
  <c r="R27" i="1"/>
  <c r="R12" i="1"/>
  <c r="N26" i="1"/>
  <c r="R20" i="1"/>
  <c r="R11" i="1"/>
  <c r="R15" i="1"/>
  <c r="L20" i="1"/>
  <c r="J27" i="1"/>
  <c r="F21" i="1"/>
  <c r="L32" i="1"/>
  <c r="J21" i="1"/>
  <c r="H21" i="1"/>
  <c r="J20" i="1"/>
  <c r="J32" i="1"/>
  <c r="N32" i="1"/>
  <c r="D33" i="1"/>
  <c r="L21" i="1"/>
  <c r="F22" i="1"/>
  <c r="P9" i="1"/>
  <c r="H24" i="1"/>
  <c r="F27" i="1"/>
  <c r="N29" i="1"/>
  <c r="R9" i="1"/>
  <c r="N21" i="1"/>
  <c r="F32" i="1"/>
  <c r="H32" i="1"/>
  <c r="N33" i="1" l="1"/>
  <c r="P33" i="1"/>
  <c r="F33" i="1"/>
  <c r="L33" i="1"/>
  <c r="R33" i="1"/>
  <c r="J33" i="1"/>
  <c r="H33" i="1"/>
</calcChain>
</file>

<file path=xl/sharedStrings.xml><?xml version="1.0" encoding="utf-8"?>
<sst xmlns="http://schemas.openxmlformats.org/spreadsheetml/2006/main" count="50" uniqueCount="43">
  <si>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</si>
  <si>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</si>
  <si>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</si>
  <si>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</si>
  <si>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</si>
  <si>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</si>
  <si>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</si>
  <si>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</si>
  <si>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</si>
  <si>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</si>
  <si>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</si>
  <si>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</si>
  <si>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</si>
  <si>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</si>
  <si>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</si>
  <si>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</si>
  <si>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</si>
  <si>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</si>
  <si>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</si>
  <si>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</si>
  <si>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</si>
  <si>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</si>
  <si>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</si>
  <si>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</si>
  <si>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</si>
  <si>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</si>
  <si>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</si>
  <si>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</si>
  <si>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</si>
  <si>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</si>
  <si>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</si>
  <si>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</si>
  <si>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</si>
  <si>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</si>
  <si>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</si>
  <si>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</si>
  <si>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</si>
  <si>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</si>
  <si>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</si>
  <si>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</si>
  <si>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Violencia física y/o sexual (/1) ENDES 2016</t>
  </si>
  <si>
    <t>Cuadro N° 2.9</t>
  </si>
  <si>
    <t>Periodo 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</si>
</sst>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_);_(* \(#,##0\);_(* &quot;-&quot;_);_(@_)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horizontal="centerContinuous"/>
    </xf>
    <xf numFmtId="0" fontId="5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5" fillId="3" borderId="0" xfId="2" applyFont="1" applyFill="1" applyAlignment="1">
      <alignment horizontal="center"/>
    </xf>
    <xf numFmtId="0" fontId="7" fillId="3" borderId="0" xfId="2" applyFont="1" applyFill="1" applyAlignment="1">
      <alignment vertical="center"/>
    </xf>
    <xf numFmtId="0" fontId="5" fillId="4" borderId="0" xfId="2" applyFont="1" applyFill="1"/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Protection="1">
      <protection locked="0"/>
    </xf>
    <xf numFmtId="0" fontId="8" fillId="3" borderId="0" xfId="0" applyFont="1" applyFill="1" applyBorder="1" applyAlignment="1">
      <alignment vertical="center"/>
    </xf>
    <xf numFmtId="0" fontId="9" fillId="6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center" vertical="center" wrapText="1"/>
    </xf>
    <xf numFmtId="9" fontId="9" fillId="6" borderId="1" xfId="4" applyFont="1" applyFill="1" applyBorder="1" applyAlignment="1">
      <alignment horizontal="center" vertical="center" wrapText="1"/>
    </xf>
    <xf numFmtId="3" fontId="9" fillId="6" borderId="1" xfId="2" applyNumberFormat="1" applyFont="1" applyFill="1" applyBorder="1" applyAlignment="1">
      <alignment horizontal="center" vertical="center" wrapText="1"/>
    </xf>
    <xf numFmtId="164" fontId="9" fillId="6" borderId="1" xfId="4" applyNumberFormat="1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/>
    </xf>
    <xf numFmtId="0" fontId="10" fillId="7" borderId="3" xfId="3" applyFont="1" applyFill="1" applyBorder="1" applyAlignment="1">
      <alignment horizontal="left" vertical="center" wrapText="1"/>
    </xf>
    <xf numFmtId="9" fontId="5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1" fontId="5" fillId="7" borderId="2" xfId="4" applyNumberFormat="1" applyFont="1" applyFill="1" applyBorder="1" applyAlignment="1">
      <alignment horizontal="center" vertical="center" wrapText="1"/>
    </xf>
    <xf numFmtId="164" fontId="5" fillId="7" borderId="2" xfId="2" applyNumberFormat="1" applyFont="1" applyFill="1" applyBorder="1" applyAlignment="1">
      <alignment horizontal="center" vertical="center" wrapText="1"/>
    </xf>
    <xf numFmtId="0" fontId="5" fillId="7" borderId="4" xfId="2" applyFont="1" applyFill="1" applyBorder="1" applyAlignment="1">
      <alignment horizontal="center" vertical="center"/>
    </xf>
    <xf numFmtId="0" fontId="10" fillId="7" borderId="5" xfId="3" applyFont="1" applyFill="1" applyBorder="1" applyAlignment="1">
      <alignment horizontal="left" vertical="center" wrapText="1"/>
    </xf>
    <xf numFmtId="9" fontId="5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10" fillId="7" borderId="6" xfId="3" applyFont="1" applyFill="1" applyBorder="1" applyAlignment="1">
      <alignment horizontal="left" vertical="center" wrapText="1"/>
    </xf>
    <xf numFmtId="9" fontId="5" fillId="7" borderId="7" xfId="4" applyFont="1" applyFill="1" applyBorder="1" applyAlignment="1">
      <alignment horizontal="center" vertical="center" wrapText="1"/>
    </xf>
    <xf numFmtId="3" fontId="7" fillId="7" borderId="7" xfId="2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vertical="center"/>
    </xf>
    <xf numFmtId="0" fontId="11" fillId="3" borderId="0" xfId="2" applyFont="1" applyFill="1" applyAlignment="1">
      <alignment horizontal="justify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abSelected="1" view="pageBreakPreview" zoomScale="79" zoomScaleSheetLayoutView="79" workbookViewId="0">
      <pane ySplit="7" topLeftCell="A8" activePane="bottomLeft" state="frozen"/>
      <selection pane="bottomLeft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2" customWidth="1"/>
    <col min="20" max="16384" width="11.42578125" style="2"/>
  </cols>
  <sheetData>
    <row r="1" spans="1:20" ht="18.75" x14ac:dyDescent="0.2">
      <c r="A1" s="1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ht="6" customHeight="1" x14ac:dyDescent="0.2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36" customHeight="1" x14ac:dyDescent="0.2">
      <c r="A3" s="36" t="s">
        <v>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20" ht="6" customHeight="1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20" ht="13.5" customHeight="1" x14ac:dyDescent="0.2">
      <c r="A5" s="7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20" ht="5.25" customHeight="1" x14ac:dyDescent="0.2"/>
    <row r="7" spans="1:20" ht="53.25" customHeight="1" x14ac:dyDescent="0.2">
      <c r="A7" s="15" t="s">
        <v>0</v>
      </c>
      <c r="B7" s="15" t="s">
        <v>36</v>
      </c>
      <c r="C7" s="16"/>
      <c r="D7" s="16" t="s">
        <v>1</v>
      </c>
      <c r="E7" s="16" t="s">
        <v>5</v>
      </c>
      <c r="F7" s="16" t="s">
        <v>2</v>
      </c>
      <c r="G7" s="16" t="s">
        <v>6</v>
      </c>
      <c r="H7" s="16" t="s">
        <v>2</v>
      </c>
      <c r="I7" s="16" t="s">
        <v>7</v>
      </c>
      <c r="J7" s="16" t="s">
        <v>2</v>
      </c>
      <c r="K7" s="16" t="s">
        <v>8</v>
      </c>
      <c r="L7" s="16" t="s">
        <v>2</v>
      </c>
      <c r="M7" s="16" t="s">
        <v>3</v>
      </c>
      <c r="N7" s="16" t="s">
        <v>2</v>
      </c>
      <c r="O7" s="16" t="s">
        <v>4</v>
      </c>
      <c r="P7" s="16" t="s">
        <v>2</v>
      </c>
      <c r="Q7" s="16" t="s">
        <v>9</v>
      </c>
      <c r="R7" s="16" t="s">
        <v>2</v>
      </c>
      <c r="S7" s="17" t="s">
        <v>40</v>
      </c>
    </row>
    <row r="8" spans="1:20" ht="18.75" customHeight="1" x14ac:dyDescent="0.2">
      <c r="A8" s="21">
        <v>1</v>
      </c>
      <c r="B8" s="22" t="s">
        <v>25</v>
      </c>
      <c r="C8" s="23"/>
      <c r="D8" s="24">
        <f t="shared" ref="D8:D32" si="0">E8+G8+I8+K8+M8+O8+Q8</f>
        <v>13243</v>
      </c>
      <c r="E8" s="25">
        <v>921</v>
      </c>
      <c r="F8" s="23">
        <f t="shared" ref="F8:F33" si="1">E8/D8</f>
        <v>6.9546175337914365E-2</v>
      </c>
      <c r="G8" s="25">
        <v>1765</v>
      </c>
      <c r="H8" s="23">
        <f t="shared" ref="H8:H33" si="2">G8/$D8</f>
        <v>0.13327795816657856</v>
      </c>
      <c r="I8" s="25">
        <v>1075</v>
      </c>
      <c r="J8" s="23">
        <f t="shared" ref="J8:J33" si="3">I8/$D8</f>
        <v>8.1174960356414708E-2</v>
      </c>
      <c r="K8" s="25">
        <v>796</v>
      </c>
      <c r="L8" s="23">
        <f t="shared" ref="L8:L33" si="4">K8/$D8</f>
        <v>6.0107226459261497E-2</v>
      </c>
      <c r="M8" s="26">
        <v>2763</v>
      </c>
      <c r="N8" s="23">
        <f t="shared" ref="N8:N33" si="5">M8/$D8</f>
        <v>0.20863852601374311</v>
      </c>
      <c r="O8" s="26">
        <v>5024</v>
      </c>
      <c r="P8" s="23">
        <f t="shared" ref="P8:P33" si="6">O8/$D8</f>
        <v>0.37937023333081626</v>
      </c>
      <c r="Q8" s="26">
        <v>899</v>
      </c>
      <c r="R8" s="23">
        <f t="shared" ref="R8:R33" si="7">Q8/$D8</f>
        <v>6.7884920335271465E-2</v>
      </c>
      <c r="S8" s="27">
        <v>0.31735499134734768</v>
      </c>
    </row>
    <row r="9" spans="1:20" s="8" customFormat="1" ht="18.75" customHeight="1" x14ac:dyDescent="0.2">
      <c r="A9" s="28">
        <v>2</v>
      </c>
      <c r="B9" s="29" t="s">
        <v>14</v>
      </c>
      <c r="C9" s="30"/>
      <c r="D9" s="31">
        <f t="shared" si="0"/>
        <v>4238</v>
      </c>
      <c r="E9" s="25">
        <v>292</v>
      </c>
      <c r="F9" s="30">
        <f t="shared" si="1"/>
        <v>6.890042472864559E-2</v>
      </c>
      <c r="G9" s="25">
        <v>643</v>
      </c>
      <c r="H9" s="30">
        <f t="shared" si="2"/>
        <v>0.15172251061821615</v>
      </c>
      <c r="I9" s="25">
        <v>289</v>
      </c>
      <c r="J9" s="30">
        <f t="shared" si="3"/>
        <v>6.8192543652666346E-2</v>
      </c>
      <c r="K9" s="25">
        <v>207</v>
      </c>
      <c r="L9" s="30">
        <f t="shared" si="4"/>
        <v>4.8843794242567247E-2</v>
      </c>
      <c r="M9" s="26">
        <v>753</v>
      </c>
      <c r="N9" s="30">
        <f t="shared" si="5"/>
        <v>0.1776781500707881</v>
      </c>
      <c r="O9" s="26">
        <v>1713</v>
      </c>
      <c r="P9" s="30">
        <f t="shared" si="6"/>
        <v>0.40420009438414345</v>
      </c>
      <c r="Q9" s="26">
        <v>341</v>
      </c>
      <c r="R9" s="30">
        <f t="shared" si="7"/>
        <v>8.0462482302973107E-2</v>
      </c>
      <c r="S9" s="27">
        <v>0.384328912344714</v>
      </c>
    </row>
    <row r="10" spans="1:20" ht="18.75" customHeight="1" x14ac:dyDescent="0.2">
      <c r="A10" s="21">
        <v>3</v>
      </c>
      <c r="B10" s="29" t="s">
        <v>18</v>
      </c>
      <c r="C10" s="30"/>
      <c r="D10" s="31">
        <f t="shared" si="0"/>
        <v>2351</v>
      </c>
      <c r="E10" s="25">
        <v>64</v>
      </c>
      <c r="F10" s="30">
        <f t="shared" si="1"/>
        <v>2.7222458528285837E-2</v>
      </c>
      <c r="G10" s="25">
        <v>205</v>
      </c>
      <c r="H10" s="30">
        <f t="shared" si="2"/>
        <v>8.7196937473415573E-2</v>
      </c>
      <c r="I10" s="25">
        <v>115</v>
      </c>
      <c r="J10" s="30">
        <f t="shared" si="3"/>
        <v>4.8915355168013611E-2</v>
      </c>
      <c r="K10" s="25">
        <v>101</v>
      </c>
      <c r="L10" s="30">
        <f t="shared" si="4"/>
        <v>4.2960442364951085E-2</v>
      </c>
      <c r="M10" s="26">
        <v>532</v>
      </c>
      <c r="N10" s="30">
        <f t="shared" si="5"/>
        <v>0.22628668651637601</v>
      </c>
      <c r="O10" s="26">
        <v>1190</v>
      </c>
      <c r="P10" s="30">
        <f t="shared" si="6"/>
        <v>0.50616758826031472</v>
      </c>
      <c r="Q10" s="26">
        <v>144</v>
      </c>
      <c r="R10" s="30">
        <f t="shared" si="7"/>
        <v>6.1250531688643133E-2</v>
      </c>
      <c r="S10" s="27">
        <v>0.40434681081535645</v>
      </c>
      <c r="T10" s="8"/>
    </row>
    <row r="11" spans="1:20" s="8" customFormat="1" ht="18.75" customHeight="1" x14ac:dyDescent="0.2">
      <c r="A11" s="21">
        <v>4</v>
      </c>
      <c r="B11" s="29" t="s">
        <v>22</v>
      </c>
      <c r="C11" s="30"/>
      <c r="D11" s="31">
        <f t="shared" si="0"/>
        <v>1891</v>
      </c>
      <c r="E11" s="25">
        <v>115</v>
      </c>
      <c r="F11" s="30">
        <f t="shared" si="1"/>
        <v>6.0814383923849816E-2</v>
      </c>
      <c r="G11" s="25">
        <v>267</v>
      </c>
      <c r="H11" s="30">
        <f t="shared" si="2"/>
        <v>0.14119513484928609</v>
      </c>
      <c r="I11" s="25">
        <v>166</v>
      </c>
      <c r="J11" s="30">
        <f t="shared" si="3"/>
        <v>8.7784241142252778E-2</v>
      </c>
      <c r="K11" s="25">
        <v>113</v>
      </c>
      <c r="L11" s="30">
        <f t="shared" si="4"/>
        <v>5.9756742464304603E-2</v>
      </c>
      <c r="M11" s="26">
        <v>436</v>
      </c>
      <c r="N11" s="30">
        <f t="shared" si="5"/>
        <v>0.23056583818085669</v>
      </c>
      <c r="O11" s="26">
        <v>675</v>
      </c>
      <c r="P11" s="30">
        <f t="shared" si="6"/>
        <v>0.35695399259650978</v>
      </c>
      <c r="Q11" s="26">
        <v>119</v>
      </c>
      <c r="R11" s="30">
        <f t="shared" si="7"/>
        <v>6.2929666842940241E-2</v>
      </c>
      <c r="S11" s="27">
        <v>0.41184860748539182</v>
      </c>
    </row>
    <row r="12" spans="1:20" ht="18.75" customHeight="1" x14ac:dyDescent="0.2">
      <c r="A12" s="21">
        <v>5</v>
      </c>
      <c r="B12" s="29" t="s">
        <v>23</v>
      </c>
      <c r="C12" s="30"/>
      <c r="D12" s="31">
        <f t="shared" si="0"/>
        <v>1674</v>
      </c>
      <c r="E12" s="25">
        <v>173</v>
      </c>
      <c r="F12" s="30">
        <f t="shared" si="1"/>
        <v>0.1033452807646356</v>
      </c>
      <c r="G12" s="25">
        <v>284</v>
      </c>
      <c r="H12" s="30">
        <f t="shared" si="2"/>
        <v>0.16965352449223417</v>
      </c>
      <c r="I12" s="25">
        <v>154</v>
      </c>
      <c r="J12" s="30">
        <f t="shared" si="3"/>
        <v>9.199522102747909E-2</v>
      </c>
      <c r="K12" s="25">
        <v>100</v>
      </c>
      <c r="L12" s="30">
        <f t="shared" si="4"/>
        <v>5.9737156511350059E-2</v>
      </c>
      <c r="M12" s="26">
        <v>376</v>
      </c>
      <c r="N12" s="30">
        <f t="shared" si="5"/>
        <v>0.22461170848267623</v>
      </c>
      <c r="O12" s="26">
        <v>527</v>
      </c>
      <c r="P12" s="30">
        <f t="shared" si="6"/>
        <v>0.31481481481481483</v>
      </c>
      <c r="Q12" s="26">
        <v>60</v>
      </c>
      <c r="R12" s="30">
        <f t="shared" si="7"/>
        <v>3.5842293906810034E-2</v>
      </c>
      <c r="S12" s="27">
        <v>0.21775084452898855</v>
      </c>
      <c r="T12" s="8"/>
    </row>
    <row r="13" spans="1:20" s="8" customFormat="1" ht="18.75" customHeight="1" x14ac:dyDescent="0.2">
      <c r="A13" s="28">
        <v>6</v>
      </c>
      <c r="B13" s="29" t="s">
        <v>31</v>
      </c>
      <c r="C13" s="30"/>
      <c r="D13" s="31">
        <f t="shared" si="0"/>
        <v>1651</v>
      </c>
      <c r="E13" s="25">
        <v>34</v>
      </c>
      <c r="F13" s="30">
        <f t="shared" si="1"/>
        <v>2.0593579648697759E-2</v>
      </c>
      <c r="G13" s="25">
        <v>79</v>
      </c>
      <c r="H13" s="30">
        <f t="shared" si="2"/>
        <v>4.7849788007268322E-2</v>
      </c>
      <c r="I13" s="25">
        <v>60</v>
      </c>
      <c r="J13" s="30">
        <f t="shared" si="3"/>
        <v>3.6341611144760748E-2</v>
      </c>
      <c r="K13" s="25">
        <v>63</v>
      </c>
      <c r="L13" s="30">
        <f t="shared" si="4"/>
        <v>3.8158691701998787E-2</v>
      </c>
      <c r="M13" s="26">
        <v>445</v>
      </c>
      <c r="N13" s="30">
        <f t="shared" si="5"/>
        <v>0.26953361599030889</v>
      </c>
      <c r="O13" s="26">
        <v>857</v>
      </c>
      <c r="P13" s="30">
        <f t="shared" si="6"/>
        <v>0.51907934585099935</v>
      </c>
      <c r="Q13" s="26">
        <v>113</v>
      </c>
      <c r="R13" s="30">
        <f t="shared" si="7"/>
        <v>6.8443367655966078E-2</v>
      </c>
      <c r="S13" s="27">
        <v>0.43638695903334207</v>
      </c>
      <c r="T13" s="2"/>
    </row>
    <row r="14" spans="1:20" ht="18.75" customHeight="1" x14ac:dyDescent="0.2">
      <c r="A14" s="21">
        <v>7</v>
      </c>
      <c r="B14" s="29" t="s">
        <v>12</v>
      </c>
      <c r="C14" s="30"/>
      <c r="D14" s="31">
        <f t="shared" si="0"/>
        <v>1498</v>
      </c>
      <c r="E14" s="25">
        <v>55</v>
      </c>
      <c r="F14" s="30">
        <f t="shared" si="1"/>
        <v>3.6715620827770364E-2</v>
      </c>
      <c r="G14" s="25">
        <v>163</v>
      </c>
      <c r="H14" s="30">
        <f t="shared" si="2"/>
        <v>0.10881174899866489</v>
      </c>
      <c r="I14" s="25">
        <v>73</v>
      </c>
      <c r="J14" s="30">
        <f t="shared" si="3"/>
        <v>4.8731642189586116E-2</v>
      </c>
      <c r="K14" s="25">
        <v>79</v>
      </c>
      <c r="L14" s="30">
        <f t="shared" si="4"/>
        <v>5.27369826435247E-2</v>
      </c>
      <c r="M14" s="26">
        <v>361</v>
      </c>
      <c r="N14" s="30">
        <f t="shared" si="5"/>
        <v>0.24098798397863819</v>
      </c>
      <c r="O14" s="26">
        <v>665</v>
      </c>
      <c r="P14" s="30">
        <f t="shared" si="6"/>
        <v>0.44392523364485981</v>
      </c>
      <c r="Q14" s="26">
        <v>102</v>
      </c>
      <c r="R14" s="30">
        <f t="shared" si="7"/>
        <v>6.8090787716955939E-2</v>
      </c>
      <c r="S14" s="27">
        <v>0.28755244041625466</v>
      </c>
      <c r="T14" s="8"/>
    </row>
    <row r="15" spans="1:20" s="8" customFormat="1" ht="18.75" customHeight="1" x14ac:dyDescent="0.2">
      <c r="A15" s="21">
        <v>8</v>
      </c>
      <c r="B15" s="29" t="s">
        <v>21</v>
      </c>
      <c r="C15" s="30"/>
      <c r="D15" s="31">
        <f t="shared" si="0"/>
        <v>1374</v>
      </c>
      <c r="E15" s="25">
        <v>71</v>
      </c>
      <c r="F15" s="30">
        <f t="shared" si="1"/>
        <v>5.1673944687045122E-2</v>
      </c>
      <c r="G15" s="25">
        <v>201</v>
      </c>
      <c r="H15" s="30">
        <f t="shared" si="2"/>
        <v>0.14628820960698691</v>
      </c>
      <c r="I15" s="25">
        <v>147</v>
      </c>
      <c r="J15" s="30">
        <f t="shared" si="3"/>
        <v>0.10698689956331878</v>
      </c>
      <c r="K15" s="25">
        <v>73</v>
      </c>
      <c r="L15" s="30">
        <f t="shared" si="4"/>
        <v>5.3129548762736532E-2</v>
      </c>
      <c r="M15" s="26">
        <v>285</v>
      </c>
      <c r="N15" s="30">
        <f t="shared" si="5"/>
        <v>0.20742358078602621</v>
      </c>
      <c r="O15" s="26">
        <v>520</v>
      </c>
      <c r="P15" s="30">
        <f t="shared" si="6"/>
        <v>0.37845705967976712</v>
      </c>
      <c r="Q15" s="26">
        <v>77</v>
      </c>
      <c r="R15" s="30">
        <f t="shared" si="7"/>
        <v>5.6040756914119361E-2</v>
      </c>
      <c r="S15" s="27">
        <v>0.30058476039171445</v>
      </c>
      <c r="T15" s="2"/>
    </row>
    <row r="16" spans="1:20" ht="18.75" customHeight="1" x14ac:dyDescent="0.2">
      <c r="A16" s="21">
        <v>9</v>
      </c>
      <c r="B16" s="29" t="s">
        <v>30</v>
      </c>
      <c r="C16" s="30"/>
      <c r="D16" s="31">
        <f t="shared" si="0"/>
        <v>1205</v>
      </c>
      <c r="E16" s="25">
        <v>45</v>
      </c>
      <c r="F16" s="30">
        <f t="shared" si="1"/>
        <v>3.7344398340248962E-2</v>
      </c>
      <c r="G16" s="25">
        <v>108</v>
      </c>
      <c r="H16" s="30">
        <f t="shared" si="2"/>
        <v>8.9626556016597511E-2</v>
      </c>
      <c r="I16" s="25">
        <v>75</v>
      </c>
      <c r="J16" s="30">
        <f t="shared" si="3"/>
        <v>6.2240663900414939E-2</v>
      </c>
      <c r="K16" s="25">
        <v>61</v>
      </c>
      <c r="L16" s="30">
        <f t="shared" si="4"/>
        <v>5.062240663900415E-2</v>
      </c>
      <c r="M16" s="26">
        <v>347</v>
      </c>
      <c r="N16" s="30">
        <f t="shared" si="5"/>
        <v>0.28796680497925309</v>
      </c>
      <c r="O16" s="26">
        <v>530</v>
      </c>
      <c r="P16" s="30">
        <f t="shared" si="6"/>
        <v>0.43983402489626555</v>
      </c>
      <c r="Q16" s="26">
        <v>39</v>
      </c>
      <c r="R16" s="30">
        <f t="shared" si="7"/>
        <v>3.2365145228215771E-2</v>
      </c>
      <c r="S16" s="27">
        <v>0.32420930658466757</v>
      </c>
      <c r="T16" s="8"/>
    </row>
    <row r="17" spans="1:20" s="8" customFormat="1" ht="18.75" customHeight="1" x14ac:dyDescent="0.2">
      <c r="A17" s="28">
        <v>10</v>
      </c>
      <c r="B17" s="29" t="s">
        <v>16</v>
      </c>
      <c r="C17" s="30"/>
      <c r="D17" s="31">
        <f t="shared" si="0"/>
        <v>1174</v>
      </c>
      <c r="E17" s="25">
        <v>55</v>
      </c>
      <c r="F17" s="30">
        <f t="shared" si="1"/>
        <v>4.6848381601362864E-2</v>
      </c>
      <c r="G17" s="25">
        <v>128</v>
      </c>
      <c r="H17" s="30">
        <f t="shared" si="2"/>
        <v>0.10902896081771721</v>
      </c>
      <c r="I17" s="25">
        <v>62</v>
      </c>
      <c r="J17" s="30">
        <f t="shared" si="3"/>
        <v>5.2810902896081771E-2</v>
      </c>
      <c r="K17" s="25">
        <v>70</v>
      </c>
      <c r="L17" s="30">
        <f t="shared" si="4"/>
        <v>5.9625212947189095E-2</v>
      </c>
      <c r="M17" s="26">
        <v>324</v>
      </c>
      <c r="N17" s="30">
        <f t="shared" si="5"/>
        <v>0.27597955706984667</v>
      </c>
      <c r="O17" s="26">
        <v>476</v>
      </c>
      <c r="P17" s="30">
        <f t="shared" si="6"/>
        <v>0.40545144804088584</v>
      </c>
      <c r="Q17" s="26">
        <v>59</v>
      </c>
      <c r="R17" s="30">
        <f t="shared" si="7"/>
        <v>5.0255536626916522E-2</v>
      </c>
      <c r="S17" s="27">
        <v>0.29203133757634936</v>
      </c>
      <c r="T17" s="2"/>
    </row>
    <row r="18" spans="1:20" ht="18.75" customHeight="1" x14ac:dyDescent="0.2">
      <c r="A18" s="21">
        <v>11</v>
      </c>
      <c r="B18" s="29" t="s">
        <v>15</v>
      </c>
      <c r="C18" s="30"/>
      <c r="D18" s="31">
        <f t="shared" si="0"/>
        <v>1061</v>
      </c>
      <c r="E18" s="25">
        <v>59</v>
      </c>
      <c r="F18" s="30">
        <f t="shared" si="1"/>
        <v>5.5607917059377947E-2</v>
      </c>
      <c r="G18" s="25">
        <v>118</v>
      </c>
      <c r="H18" s="30">
        <f t="shared" si="2"/>
        <v>0.11121583411875589</v>
      </c>
      <c r="I18" s="25">
        <v>74</v>
      </c>
      <c r="J18" s="30">
        <f t="shared" si="3"/>
        <v>6.9745523091423192E-2</v>
      </c>
      <c r="K18" s="25">
        <v>72</v>
      </c>
      <c r="L18" s="30">
        <f t="shared" si="4"/>
        <v>6.786050895381715E-2</v>
      </c>
      <c r="M18" s="26">
        <v>264</v>
      </c>
      <c r="N18" s="30">
        <f t="shared" si="5"/>
        <v>0.24882186616399624</v>
      </c>
      <c r="O18" s="26">
        <v>415</v>
      </c>
      <c r="P18" s="30">
        <f t="shared" si="6"/>
        <v>0.39114043355325168</v>
      </c>
      <c r="Q18" s="26">
        <v>59</v>
      </c>
      <c r="R18" s="30">
        <f t="shared" si="7"/>
        <v>5.5607917059377947E-2</v>
      </c>
      <c r="S18" s="27">
        <v>0.40332879419273832</v>
      </c>
    </row>
    <row r="19" spans="1:20" s="8" customFormat="1" ht="18.75" customHeight="1" x14ac:dyDescent="0.2">
      <c r="A19" s="21">
        <v>12</v>
      </c>
      <c r="B19" s="29" t="s">
        <v>20</v>
      </c>
      <c r="C19" s="30"/>
      <c r="D19" s="31">
        <f t="shared" si="0"/>
        <v>1043</v>
      </c>
      <c r="E19" s="25">
        <v>36</v>
      </c>
      <c r="F19" s="30">
        <f t="shared" si="1"/>
        <v>3.451581975071908E-2</v>
      </c>
      <c r="G19" s="25">
        <v>112</v>
      </c>
      <c r="H19" s="30">
        <f t="shared" si="2"/>
        <v>0.10738255033557047</v>
      </c>
      <c r="I19" s="25">
        <v>67</v>
      </c>
      <c r="J19" s="30">
        <f t="shared" si="3"/>
        <v>6.4237775647171619E-2</v>
      </c>
      <c r="K19" s="25">
        <v>63</v>
      </c>
      <c r="L19" s="30">
        <f t="shared" si="4"/>
        <v>6.0402684563758392E-2</v>
      </c>
      <c r="M19" s="26">
        <v>271</v>
      </c>
      <c r="N19" s="30">
        <f t="shared" si="5"/>
        <v>0.25982742090124639</v>
      </c>
      <c r="O19" s="26">
        <v>447</v>
      </c>
      <c r="P19" s="30">
        <f t="shared" si="6"/>
        <v>0.42857142857142855</v>
      </c>
      <c r="Q19" s="26">
        <v>47</v>
      </c>
      <c r="R19" s="30">
        <f t="shared" si="7"/>
        <v>4.5062320230105465E-2</v>
      </c>
      <c r="S19" s="27">
        <v>0.27638655770852399</v>
      </c>
      <c r="T19" s="2"/>
    </row>
    <row r="20" spans="1:20" ht="18.75" customHeight="1" x14ac:dyDescent="0.2">
      <c r="A20" s="21">
        <v>13</v>
      </c>
      <c r="B20" s="29" t="s">
        <v>32</v>
      </c>
      <c r="C20" s="30"/>
      <c r="D20" s="31">
        <f t="shared" si="0"/>
        <v>1040</v>
      </c>
      <c r="E20" s="25">
        <v>55</v>
      </c>
      <c r="F20" s="30">
        <f t="shared" si="1"/>
        <v>5.2884615384615384E-2</v>
      </c>
      <c r="G20" s="25">
        <v>135</v>
      </c>
      <c r="H20" s="30">
        <f t="shared" si="2"/>
        <v>0.12980769230769232</v>
      </c>
      <c r="I20" s="25">
        <v>104</v>
      </c>
      <c r="J20" s="30">
        <f t="shared" si="3"/>
        <v>0.1</v>
      </c>
      <c r="K20" s="25">
        <v>74</v>
      </c>
      <c r="L20" s="30">
        <f t="shared" si="4"/>
        <v>7.1153846153846151E-2</v>
      </c>
      <c r="M20" s="26">
        <v>232</v>
      </c>
      <c r="N20" s="30">
        <f t="shared" si="5"/>
        <v>0.22307692307692309</v>
      </c>
      <c r="O20" s="26">
        <v>393</v>
      </c>
      <c r="P20" s="30">
        <f t="shared" si="6"/>
        <v>0.37788461538461537</v>
      </c>
      <c r="Q20" s="26">
        <v>47</v>
      </c>
      <c r="R20" s="30">
        <f t="shared" si="7"/>
        <v>4.5192307692307691E-2</v>
      </c>
      <c r="S20" s="27">
        <v>0.38944360190205968</v>
      </c>
      <c r="T20" s="8"/>
    </row>
    <row r="21" spans="1:20" s="8" customFormat="1" ht="18.75" customHeight="1" x14ac:dyDescent="0.2">
      <c r="A21" s="28">
        <v>14</v>
      </c>
      <c r="B21" s="29" t="s">
        <v>17</v>
      </c>
      <c r="C21" s="30"/>
      <c r="D21" s="31">
        <f t="shared" si="0"/>
        <v>929</v>
      </c>
      <c r="E21" s="25">
        <v>59</v>
      </c>
      <c r="F21" s="30">
        <f t="shared" si="1"/>
        <v>6.3509149623250813E-2</v>
      </c>
      <c r="G21" s="25">
        <v>130</v>
      </c>
      <c r="H21" s="30">
        <f t="shared" si="2"/>
        <v>0.13993541442411195</v>
      </c>
      <c r="I21" s="25">
        <v>73</v>
      </c>
      <c r="J21" s="30">
        <f t="shared" si="3"/>
        <v>7.8579117330462869E-2</v>
      </c>
      <c r="K21" s="25">
        <v>50</v>
      </c>
      <c r="L21" s="30">
        <f t="shared" si="4"/>
        <v>5.3821313240043057E-2</v>
      </c>
      <c r="M21" s="26">
        <v>175</v>
      </c>
      <c r="N21" s="30">
        <f t="shared" si="5"/>
        <v>0.18837459634015069</v>
      </c>
      <c r="O21" s="26">
        <v>336</v>
      </c>
      <c r="P21" s="30">
        <f t="shared" si="6"/>
        <v>0.36167922497308935</v>
      </c>
      <c r="Q21" s="26">
        <v>106</v>
      </c>
      <c r="R21" s="30">
        <f t="shared" si="7"/>
        <v>0.11410118406889128</v>
      </c>
      <c r="S21" s="27">
        <v>0.2960013313191871</v>
      </c>
      <c r="T21" s="2"/>
    </row>
    <row r="22" spans="1:20" ht="18.75" customHeight="1" x14ac:dyDescent="0.2">
      <c r="A22" s="21">
        <v>15</v>
      </c>
      <c r="B22" s="29" t="s">
        <v>33</v>
      </c>
      <c r="C22" s="30"/>
      <c r="D22" s="31">
        <f t="shared" si="0"/>
        <v>848</v>
      </c>
      <c r="E22" s="25">
        <v>23</v>
      </c>
      <c r="F22" s="30">
        <f t="shared" si="1"/>
        <v>2.7122641509433963E-2</v>
      </c>
      <c r="G22" s="25">
        <v>57</v>
      </c>
      <c r="H22" s="30">
        <f t="shared" si="2"/>
        <v>6.7216981132075471E-2</v>
      </c>
      <c r="I22" s="25">
        <v>28</v>
      </c>
      <c r="J22" s="30">
        <f t="shared" si="3"/>
        <v>3.3018867924528301E-2</v>
      </c>
      <c r="K22" s="25">
        <v>39</v>
      </c>
      <c r="L22" s="30">
        <f t="shared" si="4"/>
        <v>4.5990566037735846E-2</v>
      </c>
      <c r="M22" s="26">
        <v>217</v>
      </c>
      <c r="N22" s="30">
        <f t="shared" si="5"/>
        <v>0.25589622641509435</v>
      </c>
      <c r="O22" s="26">
        <v>432</v>
      </c>
      <c r="P22" s="30">
        <f t="shared" si="6"/>
        <v>0.50943396226415094</v>
      </c>
      <c r="Q22" s="26">
        <v>52</v>
      </c>
      <c r="R22" s="30">
        <f t="shared" si="7"/>
        <v>6.1320754716981132E-2</v>
      </c>
      <c r="S22" s="27">
        <v>0.33370504684397362</v>
      </c>
    </row>
    <row r="23" spans="1:20" ht="18.75" customHeight="1" x14ac:dyDescent="0.2">
      <c r="A23" s="21">
        <v>16</v>
      </c>
      <c r="B23" s="29" t="s">
        <v>26</v>
      </c>
      <c r="C23" s="30"/>
      <c r="D23" s="31">
        <f t="shared" si="0"/>
        <v>829</v>
      </c>
      <c r="E23" s="25">
        <v>34</v>
      </c>
      <c r="F23" s="30">
        <f t="shared" si="1"/>
        <v>4.1013268998793727E-2</v>
      </c>
      <c r="G23" s="25">
        <v>106</v>
      </c>
      <c r="H23" s="30">
        <f t="shared" si="2"/>
        <v>0.1278648974668275</v>
      </c>
      <c r="I23" s="25">
        <v>74</v>
      </c>
      <c r="J23" s="30">
        <f t="shared" si="3"/>
        <v>8.9264173703256941E-2</v>
      </c>
      <c r="K23" s="25">
        <v>64</v>
      </c>
      <c r="L23" s="30">
        <f t="shared" si="4"/>
        <v>7.7201447527141129E-2</v>
      </c>
      <c r="M23" s="26">
        <v>199</v>
      </c>
      <c r="N23" s="30">
        <f t="shared" si="5"/>
        <v>0.24004825090470447</v>
      </c>
      <c r="O23" s="26">
        <v>323</v>
      </c>
      <c r="P23" s="30">
        <f t="shared" si="6"/>
        <v>0.3896260554885404</v>
      </c>
      <c r="Q23" s="26">
        <v>29</v>
      </c>
      <c r="R23" s="30">
        <f t="shared" si="7"/>
        <v>3.4981905910735828E-2</v>
      </c>
      <c r="S23" s="27">
        <v>0.23573559233107499</v>
      </c>
    </row>
    <row r="24" spans="1:20" s="8" customFormat="1" ht="18.75" customHeight="1" x14ac:dyDescent="0.2">
      <c r="A24" s="21">
        <v>17</v>
      </c>
      <c r="B24" s="29" t="s">
        <v>34</v>
      </c>
      <c r="C24" s="30"/>
      <c r="D24" s="31">
        <f t="shared" si="0"/>
        <v>784</v>
      </c>
      <c r="E24" s="25">
        <v>23</v>
      </c>
      <c r="F24" s="30">
        <f t="shared" si="1"/>
        <v>2.9336734693877552E-2</v>
      </c>
      <c r="G24" s="25">
        <v>81</v>
      </c>
      <c r="H24" s="30">
        <f t="shared" si="2"/>
        <v>0.10331632653061225</v>
      </c>
      <c r="I24" s="25">
        <v>44</v>
      </c>
      <c r="J24" s="30">
        <f t="shared" si="3"/>
        <v>5.6122448979591837E-2</v>
      </c>
      <c r="K24" s="25">
        <v>24</v>
      </c>
      <c r="L24" s="30">
        <f t="shared" si="4"/>
        <v>3.0612244897959183E-2</v>
      </c>
      <c r="M24" s="26">
        <v>270</v>
      </c>
      <c r="N24" s="30">
        <f t="shared" si="5"/>
        <v>0.34438775510204084</v>
      </c>
      <c r="O24" s="26">
        <v>314</v>
      </c>
      <c r="P24" s="30">
        <f t="shared" si="6"/>
        <v>0.40051020408163263</v>
      </c>
      <c r="Q24" s="26">
        <v>28</v>
      </c>
      <c r="R24" s="30">
        <f t="shared" si="7"/>
        <v>3.5714285714285712E-2</v>
      </c>
      <c r="S24" s="27">
        <v>0.31425529494007831</v>
      </c>
    </row>
    <row r="25" spans="1:20" ht="18.75" customHeight="1" x14ac:dyDescent="0.2">
      <c r="A25" s="28">
        <v>18</v>
      </c>
      <c r="B25" s="29" t="s">
        <v>13</v>
      </c>
      <c r="C25" s="30"/>
      <c r="D25" s="31">
        <f t="shared" si="0"/>
        <v>653</v>
      </c>
      <c r="E25" s="25">
        <v>41</v>
      </c>
      <c r="F25" s="30">
        <f t="shared" si="1"/>
        <v>6.278713629402756E-2</v>
      </c>
      <c r="G25" s="25">
        <v>75</v>
      </c>
      <c r="H25" s="30">
        <f t="shared" si="2"/>
        <v>0.11485451761102604</v>
      </c>
      <c r="I25" s="25">
        <v>50</v>
      </c>
      <c r="J25" s="30">
        <f t="shared" si="3"/>
        <v>7.6569678407350683E-2</v>
      </c>
      <c r="K25" s="25">
        <v>40</v>
      </c>
      <c r="L25" s="30">
        <f t="shared" si="4"/>
        <v>6.1255742725880552E-2</v>
      </c>
      <c r="M25" s="26">
        <v>123</v>
      </c>
      <c r="N25" s="30">
        <f t="shared" si="5"/>
        <v>0.18836140888208269</v>
      </c>
      <c r="O25" s="26">
        <v>304</v>
      </c>
      <c r="P25" s="30">
        <f t="shared" si="6"/>
        <v>0.46554364471669218</v>
      </c>
      <c r="Q25" s="26">
        <v>20</v>
      </c>
      <c r="R25" s="30">
        <f t="shared" si="7"/>
        <v>3.0627871362940276E-2</v>
      </c>
      <c r="S25" s="27">
        <v>0.46853175630711236</v>
      </c>
    </row>
    <row r="26" spans="1:20" s="8" customFormat="1" ht="18.75" customHeight="1" x14ac:dyDescent="0.2">
      <c r="A26" s="21">
        <v>19</v>
      </c>
      <c r="B26" s="29" t="s">
        <v>24</v>
      </c>
      <c r="C26" s="30"/>
      <c r="D26" s="31">
        <f t="shared" si="0"/>
        <v>647</v>
      </c>
      <c r="E26" s="25">
        <v>21</v>
      </c>
      <c r="F26" s="30">
        <f t="shared" si="1"/>
        <v>3.2457496136012363E-2</v>
      </c>
      <c r="G26" s="25">
        <v>42</v>
      </c>
      <c r="H26" s="30">
        <f t="shared" si="2"/>
        <v>6.4914992272024727E-2</v>
      </c>
      <c r="I26" s="25">
        <v>45</v>
      </c>
      <c r="J26" s="30">
        <f t="shared" si="3"/>
        <v>6.9551777434312206E-2</v>
      </c>
      <c r="K26" s="25">
        <v>30</v>
      </c>
      <c r="L26" s="30">
        <f t="shared" si="4"/>
        <v>4.6367851622874809E-2</v>
      </c>
      <c r="M26" s="26">
        <v>182</v>
      </c>
      <c r="N26" s="30">
        <f t="shared" si="5"/>
        <v>0.28129829984544047</v>
      </c>
      <c r="O26" s="26">
        <v>272</v>
      </c>
      <c r="P26" s="30">
        <f t="shared" si="6"/>
        <v>0.42040185471406494</v>
      </c>
      <c r="Q26" s="26">
        <v>55</v>
      </c>
      <c r="R26" s="30">
        <f t="shared" si="7"/>
        <v>8.5007727975270481E-2</v>
      </c>
      <c r="S26" s="27">
        <v>0.24282444321414826</v>
      </c>
    </row>
    <row r="27" spans="1:20" ht="18.75" customHeight="1" x14ac:dyDescent="0.2">
      <c r="A27" s="21">
        <v>20</v>
      </c>
      <c r="B27" s="29" t="s">
        <v>19</v>
      </c>
      <c r="C27" s="30"/>
      <c r="D27" s="31">
        <f t="shared" si="0"/>
        <v>521</v>
      </c>
      <c r="E27" s="25">
        <v>20</v>
      </c>
      <c r="F27" s="30">
        <f t="shared" si="1"/>
        <v>3.8387715930902108E-2</v>
      </c>
      <c r="G27" s="25">
        <v>49</v>
      </c>
      <c r="H27" s="30">
        <f t="shared" si="2"/>
        <v>9.4049904030710174E-2</v>
      </c>
      <c r="I27" s="25">
        <v>30</v>
      </c>
      <c r="J27" s="30">
        <f t="shared" si="3"/>
        <v>5.7581573896353169E-2</v>
      </c>
      <c r="K27" s="25">
        <v>30</v>
      </c>
      <c r="L27" s="30">
        <f t="shared" si="4"/>
        <v>5.7581573896353169E-2</v>
      </c>
      <c r="M27" s="26">
        <v>129</v>
      </c>
      <c r="N27" s="30">
        <f t="shared" si="5"/>
        <v>0.24760076775431861</v>
      </c>
      <c r="O27" s="26">
        <v>236</v>
      </c>
      <c r="P27" s="30">
        <f t="shared" si="6"/>
        <v>0.45297504798464494</v>
      </c>
      <c r="Q27" s="26">
        <v>27</v>
      </c>
      <c r="R27" s="30">
        <f t="shared" si="7"/>
        <v>5.1823416506717852E-2</v>
      </c>
      <c r="S27" s="27">
        <v>0.36170354017023565</v>
      </c>
    </row>
    <row r="28" spans="1:20" s="8" customFormat="1" ht="18.75" customHeight="1" x14ac:dyDescent="0.2">
      <c r="A28" s="21">
        <v>21</v>
      </c>
      <c r="B28" s="29" t="s">
        <v>11</v>
      </c>
      <c r="C28" s="30"/>
      <c r="D28" s="31">
        <f t="shared" si="0"/>
        <v>454</v>
      </c>
      <c r="E28" s="25">
        <v>35</v>
      </c>
      <c r="F28" s="30">
        <f t="shared" si="1"/>
        <v>7.7092511013215861E-2</v>
      </c>
      <c r="G28" s="25">
        <v>58</v>
      </c>
      <c r="H28" s="30">
        <f t="shared" si="2"/>
        <v>0.1277533039647577</v>
      </c>
      <c r="I28" s="25">
        <v>64</v>
      </c>
      <c r="J28" s="30">
        <f t="shared" si="3"/>
        <v>0.14096916299559473</v>
      </c>
      <c r="K28" s="25">
        <v>27</v>
      </c>
      <c r="L28" s="30">
        <f t="shared" si="4"/>
        <v>5.9471365638766517E-2</v>
      </c>
      <c r="M28" s="26">
        <v>88</v>
      </c>
      <c r="N28" s="30">
        <f t="shared" si="5"/>
        <v>0.19383259911894274</v>
      </c>
      <c r="O28" s="26">
        <v>159</v>
      </c>
      <c r="P28" s="30">
        <f t="shared" si="6"/>
        <v>0.35022026431718062</v>
      </c>
      <c r="Q28" s="26">
        <v>23</v>
      </c>
      <c r="R28" s="30">
        <f t="shared" si="7"/>
        <v>5.0660792951541848E-2</v>
      </c>
      <c r="S28" s="27">
        <v>0.26077654788836946</v>
      </c>
    </row>
    <row r="29" spans="1:20" ht="18.75" customHeight="1" x14ac:dyDescent="0.2">
      <c r="A29" s="28">
        <v>22</v>
      </c>
      <c r="B29" s="29" t="s">
        <v>35</v>
      </c>
      <c r="C29" s="30"/>
      <c r="D29" s="31">
        <f t="shared" si="0"/>
        <v>332</v>
      </c>
      <c r="E29" s="25">
        <v>12</v>
      </c>
      <c r="F29" s="30">
        <f t="shared" si="1"/>
        <v>3.614457831325301E-2</v>
      </c>
      <c r="G29" s="25">
        <v>40</v>
      </c>
      <c r="H29" s="30">
        <f t="shared" si="2"/>
        <v>0.12048192771084337</v>
      </c>
      <c r="I29" s="25">
        <v>29</v>
      </c>
      <c r="J29" s="30">
        <f t="shared" si="3"/>
        <v>8.7349397590361449E-2</v>
      </c>
      <c r="K29" s="25">
        <v>27</v>
      </c>
      <c r="L29" s="30">
        <f t="shared" si="4"/>
        <v>8.1325301204819275E-2</v>
      </c>
      <c r="M29" s="26">
        <v>92</v>
      </c>
      <c r="N29" s="30">
        <f t="shared" si="5"/>
        <v>0.27710843373493976</v>
      </c>
      <c r="O29" s="26">
        <v>126</v>
      </c>
      <c r="P29" s="30">
        <f t="shared" si="6"/>
        <v>0.37951807228915663</v>
      </c>
      <c r="Q29" s="26">
        <v>6</v>
      </c>
      <c r="R29" s="30">
        <f t="shared" si="7"/>
        <v>1.8072289156626505E-2</v>
      </c>
      <c r="S29" s="27">
        <v>0.31137077668404589</v>
      </c>
    </row>
    <row r="30" spans="1:20" s="8" customFormat="1" ht="18.75" customHeight="1" x14ac:dyDescent="0.2">
      <c r="A30" s="21">
        <v>23</v>
      </c>
      <c r="B30" s="29" t="s">
        <v>29</v>
      </c>
      <c r="C30" s="30"/>
      <c r="D30" s="31">
        <f t="shared" si="0"/>
        <v>294</v>
      </c>
      <c r="E30" s="25">
        <v>9</v>
      </c>
      <c r="F30" s="30">
        <f t="shared" si="1"/>
        <v>3.0612244897959183E-2</v>
      </c>
      <c r="G30" s="25">
        <v>27</v>
      </c>
      <c r="H30" s="30">
        <f t="shared" si="2"/>
        <v>9.1836734693877556E-2</v>
      </c>
      <c r="I30" s="25">
        <v>20</v>
      </c>
      <c r="J30" s="30">
        <f t="shared" si="3"/>
        <v>6.8027210884353748E-2</v>
      </c>
      <c r="K30" s="25">
        <v>18</v>
      </c>
      <c r="L30" s="30">
        <f t="shared" si="4"/>
        <v>6.1224489795918366E-2</v>
      </c>
      <c r="M30" s="26">
        <v>85</v>
      </c>
      <c r="N30" s="30">
        <f t="shared" si="5"/>
        <v>0.28911564625850339</v>
      </c>
      <c r="O30" s="26">
        <v>118</v>
      </c>
      <c r="P30" s="30">
        <f t="shared" si="6"/>
        <v>0.40136054421768708</v>
      </c>
      <c r="Q30" s="26">
        <v>17</v>
      </c>
      <c r="R30" s="30">
        <f t="shared" si="7"/>
        <v>5.7823129251700682E-2</v>
      </c>
      <c r="S30" s="27">
        <v>0.3112743155062947</v>
      </c>
    </row>
    <row r="31" spans="1:20" ht="18.75" customHeight="1" x14ac:dyDescent="0.2">
      <c r="A31" s="21">
        <v>24</v>
      </c>
      <c r="B31" s="29" t="s">
        <v>28</v>
      </c>
      <c r="C31" s="30"/>
      <c r="D31" s="31">
        <f t="shared" si="0"/>
        <v>246</v>
      </c>
      <c r="E31" s="25">
        <v>12</v>
      </c>
      <c r="F31" s="30">
        <f t="shared" si="1"/>
        <v>4.878048780487805E-2</v>
      </c>
      <c r="G31" s="25">
        <v>30</v>
      </c>
      <c r="H31" s="30">
        <f t="shared" si="2"/>
        <v>0.12195121951219512</v>
      </c>
      <c r="I31" s="25">
        <v>17</v>
      </c>
      <c r="J31" s="30">
        <f t="shared" si="3"/>
        <v>6.910569105691057E-2</v>
      </c>
      <c r="K31" s="25">
        <v>15</v>
      </c>
      <c r="L31" s="30">
        <f t="shared" si="4"/>
        <v>6.097560975609756E-2</v>
      </c>
      <c r="M31" s="26">
        <v>57</v>
      </c>
      <c r="N31" s="30">
        <f t="shared" si="5"/>
        <v>0.23170731707317074</v>
      </c>
      <c r="O31" s="26">
        <v>105</v>
      </c>
      <c r="P31" s="30">
        <f t="shared" si="6"/>
        <v>0.42682926829268292</v>
      </c>
      <c r="Q31" s="26">
        <v>10</v>
      </c>
      <c r="R31" s="30">
        <f t="shared" si="7"/>
        <v>4.065040650406504E-2</v>
      </c>
      <c r="S31" s="27">
        <v>0.33899975510585434</v>
      </c>
      <c r="T31" s="8"/>
    </row>
    <row r="32" spans="1:20" s="8" customFormat="1" ht="18.75" customHeight="1" thickBot="1" x14ac:dyDescent="0.25">
      <c r="A32" s="21">
        <v>25</v>
      </c>
      <c r="B32" s="32" t="s">
        <v>27</v>
      </c>
      <c r="C32" s="33"/>
      <c r="D32" s="34">
        <f t="shared" si="0"/>
        <v>232</v>
      </c>
      <c r="E32" s="25">
        <v>14</v>
      </c>
      <c r="F32" s="33">
        <f t="shared" si="1"/>
        <v>6.0344827586206899E-2</v>
      </c>
      <c r="G32" s="25">
        <v>20</v>
      </c>
      <c r="H32" s="33">
        <f t="shared" si="2"/>
        <v>8.6206896551724144E-2</v>
      </c>
      <c r="I32" s="25">
        <v>18</v>
      </c>
      <c r="J32" s="33">
        <f t="shared" si="3"/>
        <v>7.7586206896551727E-2</v>
      </c>
      <c r="K32" s="25">
        <v>15</v>
      </c>
      <c r="L32" s="33">
        <f t="shared" si="4"/>
        <v>6.4655172413793108E-2</v>
      </c>
      <c r="M32" s="26">
        <v>64</v>
      </c>
      <c r="N32" s="33">
        <f t="shared" si="5"/>
        <v>0.27586206896551724</v>
      </c>
      <c r="O32" s="26">
        <v>84</v>
      </c>
      <c r="P32" s="33">
        <f t="shared" si="6"/>
        <v>0.36206896551724138</v>
      </c>
      <c r="Q32" s="26">
        <v>17</v>
      </c>
      <c r="R32" s="33">
        <f t="shared" si="7"/>
        <v>7.3275862068965511E-2</v>
      </c>
      <c r="S32" s="27">
        <v>0.38874384253943201</v>
      </c>
      <c r="T32" s="2"/>
    </row>
    <row r="33" spans="1:19" ht="20.100000000000001" customHeight="1" thickBot="1" x14ac:dyDescent="0.25">
      <c r="A33" s="37" t="s">
        <v>1</v>
      </c>
      <c r="B33" s="38"/>
      <c r="C33" s="18"/>
      <c r="D33" s="19">
        <f>SUM(D8:D32)</f>
        <v>40212</v>
      </c>
      <c r="E33" s="19">
        <f>SUM(E8:E32)</f>
        <v>2278</v>
      </c>
      <c r="F33" s="18">
        <f t="shared" si="1"/>
        <v>5.6649756291654231E-2</v>
      </c>
      <c r="G33" s="19">
        <f>SUM(G8:G32)</f>
        <v>4923</v>
      </c>
      <c r="H33" s="18">
        <f t="shared" si="2"/>
        <v>0.12242614145031334</v>
      </c>
      <c r="I33" s="19">
        <f>SUM(I8:I32)</f>
        <v>2953</v>
      </c>
      <c r="J33" s="18">
        <f t="shared" si="3"/>
        <v>7.3435790311349849E-2</v>
      </c>
      <c r="K33" s="19">
        <f>SUM(K8:K32)</f>
        <v>2251</v>
      </c>
      <c r="L33" s="18">
        <f t="shared" si="4"/>
        <v>5.5978314930866406E-2</v>
      </c>
      <c r="M33" s="19">
        <f>SUM(M8:M32)</f>
        <v>9070</v>
      </c>
      <c r="N33" s="18">
        <f t="shared" si="5"/>
        <v>0.22555456082761366</v>
      </c>
      <c r="O33" s="19">
        <f>SUM(O8:O32)</f>
        <v>16241</v>
      </c>
      <c r="P33" s="18">
        <f t="shared" si="6"/>
        <v>0.40388441261315028</v>
      </c>
      <c r="Q33" s="19">
        <f>SUM(Q8:Q32)</f>
        <v>2496</v>
      </c>
      <c r="R33" s="18">
        <f t="shared" si="7"/>
        <v>6.2071023575052224E-2</v>
      </c>
      <c r="S33" s="20">
        <v>0.32200000000000001</v>
      </c>
    </row>
    <row r="34" spans="1:19" x14ac:dyDescent="0.2">
      <c r="A34" s="14" t="s">
        <v>37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 x14ac:dyDescent="0.2">
      <c r="A35" s="35" t="s">
        <v>38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A36" s="35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.25" customHeight="1" x14ac:dyDescent="0.2"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5.95" customHeight="1" x14ac:dyDescent="0.2">
      <c r="B38" s="13"/>
    </row>
  </sheetData>
  <mergeCells count="2">
    <mergeCell ref="A3:S3"/>
    <mergeCell ref="A33:B33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3.3</vt:lpstr>
      <vt:lpstr>'3.3'!Área_de_impresión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2017-07-17T15:28:29Z</cp:lastPrinted>
  <dcterms:created xsi:type="dcterms:W3CDTF">2015-04-30T22:50:53Z</dcterms:created>
  <dcterms:modified xsi:type="dcterms:W3CDTF">2018-05-14T15:41:17Z</dcterms:modified>
</cp:coreProperties>
</file>