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82" i="2" l="1"/>
  <c r="E82" i="2"/>
  <c r="C82" i="2"/>
  <c r="B81" i="2"/>
  <c r="F81" i="2" s="1"/>
  <c r="G53" i="2"/>
  <c r="E53" i="2"/>
  <c r="C53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J8" i="2"/>
  <c r="F8" i="2"/>
  <c r="D8" i="2"/>
  <c r="B9" i="2"/>
  <c r="D9" i="2" s="1"/>
  <c r="B10" i="2"/>
  <c r="D10" i="2" s="1"/>
  <c r="B11" i="2"/>
  <c r="F11" i="2" s="1"/>
  <c r="B12" i="2"/>
  <c r="H12" i="2" s="1"/>
  <c r="F12" i="2"/>
  <c r="B13" i="2"/>
  <c r="L13" i="2" s="1"/>
  <c r="D13" i="2"/>
  <c r="B14" i="2"/>
  <c r="D14" i="2" s="1"/>
  <c r="B15" i="2"/>
  <c r="F15" i="2" s="1"/>
  <c r="J15" i="2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L7" i="2"/>
  <c r="D7" i="2"/>
  <c r="B80" i="2"/>
  <c r="H80" i="2" s="1"/>
  <c r="B51" i="2"/>
  <c r="J51" i="2" s="1"/>
  <c r="H51" i="2"/>
  <c r="B79" i="2"/>
  <c r="H79" i="2" s="1"/>
  <c r="D79" i="2"/>
  <c r="F79" i="2"/>
  <c r="B50" i="2"/>
  <c r="F50" i="2" s="1"/>
  <c r="B36" i="2"/>
  <c r="F36" i="2"/>
  <c r="B37" i="2"/>
  <c r="D37" i="2" s="1"/>
  <c r="H37" i="2"/>
  <c r="B38" i="2"/>
  <c r="D38" i="2" s="1"/>
  <c r="B39" i="2"/>
  <c r="H39" i="2" s="1"/>
  <c r="B40" i="2"/>
  <c r="D40" i="2" s="1"/>
  <c r="H40" i="2"/>
  <c r="B41" i="2"/>
  <c r="D41" i="2" s="1"/>
  <c r="B42" i="2"/>
  <c r="J42" i="2" s="1"/>
  <c r="D42" i="2"/>
  <c r="B43" i="2"/>
  <c r="H43" i="2" s="1"/>
  <c r="B44" i="2"/>
  <c r="H44" i="2" s="1"/>
  <c r="D44" i="2"/>
  <c r="B45" i="2"/>
  <c r="J45" i="2" s="1"/>
  <c r="H45" i="2"/>
  <c r="B46" i="2"/>
  <c r="H46" i="2" s="1"/>
  <c r="F46" i="2"/>
  <c r="B47" i="2"/>
  <c r="D47" i="2" s="1"/>
  <c r="B48" i="2"/>
  <c r="H48" i="2" s="1"/>
  <c r="B49" i="2"/>
  <c r="H49" i="2" s="1"/>
  <c r="F49" i="2"/>
  <c r="B65" i="2"/>
  <c r="D65" i="2" s="1"/>
  <c r="H65" i="2"/>
  <c r="B66" i="2"/>
  <c r="F66" i="2" s="1"/>
  <c r="B67" i="2"/>
  <c r="H67" i="2" s="1"/>
  <c r="B68" i="2"/>
  <c r="D68" i="2" s="1"/>
  <c r="B69" i="2"/>
  <c r="F69" i="2" s="1"/>
  <c r="H69" i="2"/>
  <c r="B70" i="2"/>
  <c r="F70" i="2" s="1"/>
  <c r="B71" i="2"/>
  <c r="F71" i="2" s="1"/>
  <c r="B72" i="2"/>
  <c r="H72" i="2" s="1"/>
  <c r="B73" i="2"/>
  <c r="H73" i="2" s="1"/>
  <c r="F73" i="2"/>
  <c r="D73" i="2"/>
  <c r="B74" i="2"/>
  <c r="D74" i="2" s="1"/>
  <c r="B75" i="2"/>
  <c r="F75" i="2" s="1"/>
  <c r="B76" i="2"/>
  <c r="D76" i="2" s="1"/>
  <c r="B77" i="2"/>
  <c r="H77" i="2" s="1"/>
  <c r="B78" i="2"/>
  <c r="H78" i="2"/>
  <c r="H8" i="2"/>
  <c r="D17" i="2"/>
  <c r="D69" i="2"/>
  <c r="J10" i="2"/>
  <c r="H10" i="2"/>
  <c r="L10" i="2"/>
  <c r="H21" i="2"/>
  <c r="L16" i="2"/>
  <c r="F42" i="2"/>
  <c r="J36" i="2"/>
  <c r="D80" i="2"/>
  <c r="D11" i="2"/>
  <c r="F51" i="2"/>
  <c r="L15" i="2"/>
  <c r="F65" i="2"/>
  <c r="F14" i="2"/>
  <c r="D78" i="2"/>
  <c r="J47" i="2"/>
  <c r="D15" i="2"/>
  <c r="H36" i="2"/>
  <c r="F78" i="2"/>
  <c r="F22" i="2"/>
  <c r="D36" i="2"/>
  <c r="J7" i="2"/>
  <c r="H18" i="2"/>
  <c r="D72" i="2"/>
  <c r="H22" i="2"/>
  <c r="F68" i="2"/>
  <c r="J21" i="2"/>
  <c r="H13" i="2"/>
  <c r="F72" i="2"/>
  <c r="D45" i="2"/>
  <c r="F45" i="2"/>
  <c r="F37" i="2"/>
  <c r="D67" i="2"/>
  <c r="D77" i="2"/>
  <c r="L22" i="2"/>
  <c r="F20" i="2" l="1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4" i="2"/>
  <c r="B25" i="2" s="1"/>
  <c r="D81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<sst xmlns="http://schemas.openxmlformats.org/spreadsheetml/2006/main" count="59" uniqueCount="29">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</sst>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</cellStyleXfs>
  <cellXfs count="64">
    <xf numFmtId="0" fontId="0" fillId="0" borderId="0" xfId="0"/>
    <xf numFmtId="0" fontId="8" fillId="2" borderId="0" xfId="0" applyFont="1" applyFill="1" applyBorder="1" applyAlignment="1">
      <alignment horizontal="left"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6" applyFont="1" applyAlignment="1">
      <alignment vertical="center"/>
    </xf>
    <xf numFmtId="0" fontId="10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7" fillId="0" borderId="0" xfId="4" applyFont="1" applyAlignment="1">
      <alignment horizontal="center" vertical="center"/>
    </xf>
    <xf numFmtId="3" fontId="6" fillId="0" borderId="0" xfId="4" applyNumberFormat="1" applyFont="1" applyAlignment="1">
      <alignment vertical="center" wrapText="1"/>
    </xf>
    <xf numFmtId="0" fontId="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2" fillId="0" borderId="0" xfId="4" applyFont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5" fillId="4" borderId="5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left" vertical="center" wrapText="1"/>
    </xf>
    <xf numFmtId="3" fontId="15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0" fontId="12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9" fontId="16" fillId="5" borderId="3" xfId="12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9" fontId="16" fillId="5" borderId="4" xfId="12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7" fillId="4" borderId="0" xfId="4" applyFont="1" applyFill="1" applyBorder="1" applyAlignment="1">
      <alignment horizontal="centerContinuous" vertical="center" wrapText="1"/>
    </xf>
    <xf numFmtId="0" fontId="18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9" fontId="16" fillId="5" borderId="0" xfId="12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center" vertical="center" wrapText="1"/>
    </xf>
    <xf numFmtId="9" fontId="16" fillId="5" borderId="3" xfId="12" applyFont="1" applyFill="1" applyBorder="1" applyAlignment="1">
      <alignment horizontal="center"/>
    </xf>
    <xf numFmtId="9" fontId="16" fillId="5" borderId="4" xfId="12" applyFont="1" applyFill="1" applyBorder="1" applyAlignment="1">
      <alignment horizontal="center"/>
    </xf>
    <xf numFmtId="9" fontId="16" fillId="5" borderId="0" xfId="12" applyFont="1" applyFill="1" applyBorder="1" applyAlignment="1">
      <alignment horizontal="center"/>
    </xf>
    <xf numFmtId="164" fontId="11" fillId="0" borderId="6" xfId="12" applyNumberFormat="1" applyFont="1" applyBorder="1" applyAlignment="1">
      <alignment horizontal="center" vertical="center" wrapText="1"/>
    </xf>
    <xf numFmtId="9" fontId="11" fillId="0" borderId="6" xfId="12" applyFont="1" applyFill="1" applyBorder="1" applyAlignment="1">
      <alignment horizontal="center" vertical="center" wrapText="1"/>
    </xf>
    <xf numFmtId="0" fontId="3" fillId="2" borderId="0" xfId="6" applyFont="1" applyFill="1" applyAlignment="1">
      <alignment vertical="center"/>
    </xf>
    <xf numFmtId="3" fontId="12" fillId="5" borderId="4" xfId="4" applyNumberFormat="1" applyFont="1" applyFill="1" applyBorder="1" applyAlignment="1">
      <alignment horizontal="center" vertical="center" wrapText="1"/>
    </xf>
    <xf numFmtId="0" fontId="4" fillId="0" borderId="0" xfId="5"/>
    <xf numFmtId="0" fontId="21" fillId="0" borderId="0" xfId="14"/>
    <xf numFmtId="166" fontId="11" fillId="0" borderId="6" xfId="1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5" fillId="4" borderId="0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9" fontId="11" fillId="0" borderId="6" xfId="1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3" fontId="15" fillId="4" borderId="2" xfId="4" applyNumberFormat="1" applyFont="1" applyFill="1" applyBorder="1" applyAlignment="1">
      <alignment horizontal="center" vertical="center" wrapText="1"/>
    </xf>
    <xf numFmtId="164" fontId="11" fillId="0" borderId="6" xfId="1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justify" vertical="center" wrapText="1"/>
    </xf>
    <xf numFmtId="9" fontId="11" fillId="0" borderId="6" xfId="12" applyFont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3" xfId="3"/>
    <cellStyle name="Normal 4" xfId="4"/>
    <cellStyle name="Normal_4.1.2 - 4.1.3 - 4.1.4" xfId="5"/>
    <cellStyle name="Normal_4.1.2 - 4.1.3 - 4.1.4_1" xfId="14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topLeftCell="A29" zoomScale="130" zoomScaleNormal="100" zoomScaleSheetLayoutView="130" workbookViewId="0">
      <selection activeCell="A29" sqref="A29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5"/>
    </row>
    <row r="2" spans="1:13" ht="18.75" x14ac:dyDescent="0.2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7"/>
    </row>
    <row r="3" spans="1:13" ht="18.75" customHeight="1" x14ac:dyDescent="0.2">
      <c r="A3" s="52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4" t="s">
        <v>13</v>
      </c>
      <c r="B5" s="54" t="s">
        <v>0</v>
      </c>
      <c r="C5" s="63" t="s">
        <v>12</v>
      </c>
      <c r="D5" s="63"/>
      <c r="E5" s="63"/>
      <c r="F5" s="63"/>
      <c r="G5" s="63"/>
      <c r="H5" s="63"/>
      <c r="I5" s="63"/>
      <c r="J5" s="63"/>
      <c r="K5" s="63"/>
      <c r="L5" s="63"/>
    </row>
    <row r="6" spans="1:13" ht="18" customHeight="1" x14ac:dyDescent="0.2">
      <c r="A6" s="54"/>
      <c r="B6" s="54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5">
        <v>27902</v>
      </c>
      <c r="F9" s="55"/>
      <c r="G9" s="55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5">
        <v>26011</v>
      </c>
      <c r="F10" s="55"/>
      <c r="G10" s="55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5.75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40212</v>
      </c>
      <c r="C23" s="38">
        <v>221</v>
      </c>
      <c r="D23" s="39">
        <f>C23/B23</f>
        <v>5.4958718790410824E-3</v>
      </c>
      <c r="E23" s="38">
        <v>20485</v>
      </c>
      <c r="F23" s="39">
        <f t="shared" si="6"/>
        <v>0.50942504724957727</v>
      </c>
      <c r="G23" s="38">
        <v>15974</v>
      </c>
      <c r="H23" s="39">
        <f t="shared" si="7"/>
        <v>0.39724460360091512</v>
      </c>
      <c r="I23" s="38">
        <v>3532</v>
      </c>
      <c r="J23" s="39">
        <f t="shared" si="8"/>
        <v>8.7834477270466532E-2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756716</v>
      </c>
      <c r="C24" s="58">
        <f>SUM(C7:C23)</f>
        <v>654</v>
      </c>
      <c r="D24" s="58"/>
      <c r="E24" s="58">
        <f>SUM(E7:E8)+SUM(G7:G8)+SUM(E9:G10)+SUM(E11:E23,G11:G23)</f>
        <v>674502</v>
      </c>
      <c r="F24" s="58"/>
      <c r="G24" s="58"/>
      <c r="H24" s="58"/>
      <c r="I24" s="58">
        <f>SUM(I7:I23)</f>
        <v>78739</v>
      </c>
      <c r="J24" s="58"/>
      <c r="K24" s="58">
        <f>SUM(K7:K23)</f>
        <v>2821</v>
      </c>
      <c r="L24" s="58"/>
    </row>
    <row r="25" spans="1:12" s="16" customFormat="1" ht="16.5" thickBot="1" x14ac:dyDescent="0.25">
      <c r="A25" s="22" t="s">
        <v>2</v>
      </c>
      <c r="B25" s="45">
        <f>B24/B24</f>
        <v>1</v>
      </c>
      <c r="C25" s="51">
        <f>C24/B24</f>
        <v>8.6426083233339854E-4</v>
      </c>
      <c r="D25" s="51"/>
      <c r="E25" s="59">
        <f>E24/B24</f>
        <v>0.89135422007728127</v>
      </c>
      <c r="F25" s="59"/>
      <c r="G25" s="59"/>
      <c r="H25" s="59"/>
      <c r="I25" s="59">
        <f>I24/B24</f>
        <v>0.10405356831360775</v>
      </c>
      <c r="J25" s="59"/>
      <c r="K25" s="59">
        <f>K24/B24</f>
        <v>3.7279507767775492E-3</v>
      </c>
      <c r="L25" s="59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60" t="s">
        <v>20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7.25" x14ac:dyDescent="0.2">
      <c r="A32" s="52" t="s">
        <v>27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4" t="s">
        <v>7</v>
      </c>
      <c r="B34" s="54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4"/>
      <c r="B35" s="54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5.75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4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4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4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4" ht="15.75" x14ac:dyDescent="0.25">
      <c r="A52" s="36" t="s">
        <v>26</v>
      </c>
      <c r="B52" s="37">
        <f t="shared" si="9"/>
        <v>40212</v>
      </c>
      <c r="C52" s="38">
        <v>12405</v>
      </c>
      <c r="D52" s="39">
        <f t="shared" si="10"/>
        <v>0.30849000298418383</v>
      </c>
      <c r="E52" s="38">
        <v>25311</v>
      </c>
      <c r="F52" s="39">
        <f t="shared" si="11"/>
        <v>0.62943897344076394</v>
      </c>
      <c r="G52" s="38">
        <v>2496</v>
      </c>
      <c r="H52" s="39">
        <f t="shared" si="12"/>
        <v>6.2071023575052224E-2</v>
      </c>
      <c r="I52" s="38">
        <v>0</v>
      </c>
      <c r="J52" s="44">
        <f t="shared" si="13"/>
        <v>0</v>
      </c>
    </row>
    <row r="53" spans="1:14" ht="16.5" thickBot="1" x14ac:dyDescent="0.25">
      <c r="A53" s="20" t="s">
        <v>0</v>
      </c>
      <c r="B53" s="21">
        <f>SUM(B36:B52)</f>
        <v>756716</v>
      </c>
      <c r="C53" s="58">
        <f>SUM(C36:C52)</f>
        <v>210757</v>
      </c>
      <c r="D53" s="58"/>
      <c r="E53" s="58">
        <f>SUM(E36:E52)</f>
        <v>508717</v>
      </c>
      <c r="F53" s="58"/>
      <c r="G53" s="58">
        <f>SUM(G36:G52)</f>
        <v>34299</v>
      </c>
      <c r="H53" s="58"/>
      <c r="I53" s="58">
        <f>SUM(I36:I52)</f>
        <v>2943</v>
      </c>
      <c r="J53" s="58"/>
    </row>
    <row r="54" spans="1:14" ht="16.5" thickBot="1" x14ac:dyDescent="0.25">
      <c r="A54" s="31" t="s">
        <v>2</v>
      </c>
      <c r="B54" s="46">
        <f>B53/$B$53</f>
        <v>1</v>
      </c>
      <c r="C54" s="56">
        <f>C53/$B$53</f>
        <v>0.27851532146802765</v>
      </c>
      <c r="D54" s="56"/>
      <c r="E54" s="56">
        <f>E53/$B$53</f>
        <v>0.67226938507973932</v>
      </c>
      <c r="F54" s="56"/>
      <c r="G54" s="56">
        <f>G53/$B$53</f>
        <v>4.5326119706732775E-2</v>
      </c>
      <c r="H54" s="56"/>
      <c r="I54" s="56">
        <f>I53/$B$53</f>
        <v>3.8891737455002936E-3</v>
      </c>
      <c r="J54" s="56"/>
    </row>
    <row r="55" spans="1:14" x14ac:dyDescent="0.2">
      <c r="A55" s="5" t="s">
        <v>1</v>
      </c>
      <c r="B55" s="6"/>
      <c r="C55" s="6"/>
      <c r="D55" s="6"/>
    </row>
    <row r="56" spans="1:14" x14ac:dyDescent="0.2">
      <c r="A56" s="18" t="s">
        <v>28</v>
      </c>
      <c r="I56" s="13"/>
      <c r="J56" s="13"/>
    </row>
    <row r="57" spans="1:14" ht="10.15" customHeight="1" x14ac:dyDescent="0.2">
      <c r="A57" s="5"/>
      <c r="I57" s="13"/>
      <c r="J57" s="13"/>
    </row>
    <row r="58" spans="1:14" ht="14.25" customHeight="1" x14ac:dyDescent="0.2">
      <c r="A58" s="14" t="s">
        <v>16</v>
      </c>
      <c r="I58" s="13"/>
      <c r="J58" s="13"/>
    </row>
    <row r="59" spans="1:14" ht="3.75" customHeight="1" x14ac:dyDescent="0.2">
      <c r="A59" s="14"/>
      <c r="I59" s="13"/>
      <c r="J59" s="13"/>
    </row>
    <row r="60" spans="1:14" ht="19.5" customHeight="1" x14ac:dyDescent="0.2">
      <c r="A60" s="52" t="s">
        <v>21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4" ht="17.25" customHeight="1" x14ac:dyDescent="0.2">
      <c r="A61" s="52" t="s">
        <v>27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4" ht="5.0999999999999996" customHeight="1" x14ac:dyDescent="0.2">
      <c r="A62" s="12"/>
      <c r="B62" s="12"/>
      <c r="C62" s="12"/>
      <c r="D62" s="12"/>
    </row>
    <row r="63" spans="1:14" ht="14.25" customHeight="1" x14ac:dyDescent="0.2">
      <c r="A63" s="54" t="s">
        <v>7</v>
      </c>
      <c r="B63" s="54" t="s">
        <v>0</v>
      </c>
      <c r="C63" s="54" t="s">
        <v>6</v>
      </c>
      <c r="D63" s="54"/>
      <c r="E63" s="54"/>
      <c r="F63" s="54"/>
      <c r="G63" s="54"/>
      <c r="H63" s="54"/>
      <c r="I63" s="11"/>
      <c r="J63" s="9"/>
      <c r="N63" s="49"/>
    </row>
    <row r="64" spans="1:14" ht="18" customHeight="1" x14ac:dyDescent="0.2">
      <c r="A64" s="54"/>
      <c r="B64" s="54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  <c r="N64" s="49"/>
    </row>
    <row r="65" spans="1:17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1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  <c r="N65" s="49"/>
    </row>
    <row r="66" spans="1:17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  <c r="N66" s="49"/>
    </row>
    <row r="67" spans="1:17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7" ht="15.75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</row>
    <row r="69" spans="1:17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Q69" s="50"/>
    </row>
    <row r="70" spans="1:17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Q70" s="50"/>
    </row>
    <row r="71" spans="1:17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Q71" s="50"/>
    </row>
    <row r="72" spans="1:17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  <c r="Q72" s="50"/>
    </row>
    <row r="73" spans="1:17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7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7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7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7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7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7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7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40212</v>
      </c>
      <c r="C81" s="38">
        <v>34063</v>
      </c>
      <c r="D81" s="39">
        <f t="shared" si="15"/>
        <v>0.84708544713020983</v>
      </c>
      <c r="E81" s="38">
        <v>6149</v>
      </c>
      <c r="F81" s="39">
        <f t="shared" si="16"/>
        <v>0.15291455286979011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756716</v>
      </c>
      <c r="C82" s="58">
        <f>SUM(C65:C81)</f>
        <v>657220</v>
      </c>
      <c r="D82" s="58"/>
      <c r="E82" s="58">
        <f>SUM(E65:E81)</f>
        <v>96698</v>
      </c>
      <c r="F82" s="58"/>
      <c r="G82" s="58">
        <f>SUM(G65:G81)</f>
        <v>2798</v>
      </c>
      <c r="H82" s="58"/>
      <c r="I82" s="8"/>
    </row>
    <row r="83" spans="1:9" ht="16.5" thickBot="1" x14ac:dyDescent="0.25">
      <c r="A83" s="22" t="s">
        <v>2</v>
      </c>
      <c r="B83" s="46">
        <f>B82/$B$82</f>
        <v>1</v>
      </c>
      <c r="C83" s="62">
        <f>C82/$B$82</f>
        <v>0.86851606150788407</v>
      </c>
      <c r="D83" s="62"/>
      <c r="E83" s="62">
        <f>E82/$B$82</f>
        <v>0.12778638220944186</v>
      </c>
      <c r="F83" s="62"/>
      <c r="G83" s="62">
        <f>G82/$B$82</f>
        <v>3.697556282674081E-3</v>
      </c>
      <c r="H83" s="62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25:D25"/>
    <mergeCell ref="A60:L60"/>
    <mergeCell ref="B5:B6"/>
    <mergeCell ref="B34:B35"/>
    <mergeCell ref="E10:G10"/>
    <mergeCell ref="G54:H54"/>
    <mergeCell ref="I54:J54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2018-05-15T14:18:08Z</dcterms:modified>
</cp:coreProperties>
</file>