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<sst xmlns="http://schemas.openxmlformats.org/spreadsheetml/2006/main" count="58" uniqueCount="44">
  <si>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</si>
  <si>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</si>
  <si>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</si>
  <si>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</si>
  <si>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</si>
  <si>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</si>
  <si>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</si>
  <si>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</si>
  <si>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</si>
  <si>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</si>
  <si>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</si>
  <si>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</si>
  <si>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</si>
  <si>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</si>
  <si>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</si>
  <si>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</si>
  <si>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</si>
  <si>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</si>
  <si>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</si>
  <si>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</si>
  <si>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</si>
  <si>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</si>
  <si>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</si>
  <si>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</si>
  <si>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</si>
  <si>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</si>
  <si>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</si>
  <si>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</si>
  <si>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</si>
  <si>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</si>
  <si>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</si>
  <si>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</si>
  <si>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</si>
  <si>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</si>
  <si>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</si>
  <si>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</si>
  <si>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</si>
  <si>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</si>
  <si>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</si>
  <si>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</si>
  <si>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</si>
  <si>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</si>
  <si>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</si>
  <si>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Abril,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</si>
</sst>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2596</c:v>
                </c:pt>
                <c:pt idx="1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355376</xdr:colOff>
      <xdr:row>42</xdr:row>
      <xdr:rowOff>120629</xdr:rowOff>
    </xdr:from>
    <xdr:to>
      <xdr:col>14</xdr:col>
      <xdr:colOff>698167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6" y="6192817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4 casos, Arequipa 3 casos, Ancash 3 casos, Ayacucho 2 casos, Apurimac 2 casos, Cajamarca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80" zoomScaleNormal="100" zoomScaleSheetLayoutView="80" workbookViewId="0">
      <selection activeCell="O37" sqref="O37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2" t="s">
        <v>20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1:15" ht="18" x14ac:dyDescent="0.2">
      <c r="A8" s="62" t="s">
        <v>21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4"/>
    </row>
    <row r="9" spans="1:15" ht="20.25" x14ac:dyDescent="0.2">
      <c r="A9" s="68" t="s">
        <v>42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1:15" ht="18" x14ac:dyDescent="0.2">
      <c r="A10" s="62" t="s">
        <v>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1:15" ht="15.75" x14ac:dyDescent="0.2">
      <c r="A11" s="65" t="s">
        <v>43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71" t="s">
        <v>0</v>
      </c>
      <c r="B18" s="71" t="s">
        <v>1</v>
      </c>
      <c r="C18" s="71" t="s">
        <v>18</v>
      </c>
      <c r="D18" s="71" t="s">
        <v>19</v>
      </c>
      <c r="K18" s="74" t="s">
        <v>4</v>
      </c>
      <c r="L18" s="71" t="s">
        <v>14</v>
      </c>
      <c r="M18" s="71"/>
      <c r="N18" s="71"/>
      <c r="O18" s="71" t="s">
        <v>3</v>
      </c>
    </row>
    <row r="19" spans="1:15" ht="14.25" customHeight="1" x14ac:dyDescent="0.2">
      <c r="A19" s="71"/>
      <c r="B19" s="71"/>
      <c r="C19" s="71"/>
      <c r="D19" s="71"/>
      <c r="K19" s="74"/>
      <c r="L19" s="71"/>
      <c r="M19" s="71"/>
      <c r="N19" s="71"/>
      <c r="O19" s="71"/>
    </row>
    <row r="20" spans="1:15" ht="16.899999999999999" customHeight="1" x14ac:dyDescent="0.3">
      <c r="A20" s="22" t="s">
        <v>2</v>
      </c>
      <c r="B20" s="23">
        <f t="shared" ref="B20:B29" si="0">SUM(C20:D20)</f>
        <v>832</v>
      </c>
      <c r="C20" s="24">
        <v>674</v>
      </c>
      <c r="D20" s="24">
        <v>158</v>
      </c>
      <c r="E20" s="25"/>
      <c r="F20" s="25"/>
      <c r="G20" s="25"/>
      <c r="H20" s="25"/>
      <c r="I20" s="25"/>
      <c r="K20" s="74"/>
      <c r="L20" s="71"/>
      <c r="M20" s="71"/>
      <c r="N20" s="71"/>
      <c r="O20" s="71"/>
    </row>
    <row r="21" spans="1:15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8" t="s">
        <v>22</v>
      </c>
      <c r="L21" s="76" t="s">
        <v>6</v>
      </c>
      <c r="M21" s="76"/>
      <c r="N21" s="76"/>
      <c r="O21" s="29">
        <v>0.68</v>
      </c>
    </row>
    <row r="22" spans="1:15" ht="16.899999999999999" customHeight="1" thickBot="1" x14ac:dyDescent="0.25">
      <c r="A22" s="26" t="s">
        <v>16</v>
      </c>
      <c r="B22" s="27">
        <f t="shared" si="0"/>
        <v>883</v>
      </c>
      <c r="C22" s="28">
        <v>639</v>
      </c>
      <c r="D22" s="28">
        <v>244</v>
      </c>
      <c r="K22" s="73"/>
      <c r="L22" s="75" t="s">
        <v>27</v>
      </c>
      <c r="M22" s="75"/>
      <c r="N22" s="75"/>
      <c r="O22" s="30">
        <v>0.22</v>
      </c>
    </row>
    <row r="23" spans="1:15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2" t="s">
        <v>5</v>
      </c>
      <c r="L23" s="77" t="s">
        <v>6</v>
      </c>
      <c r="M23" s="77"/>
      <c r="N23" s="77"/>
      <c r="O23" s="34">
        <v>0.43</v>
      </c>
    </row>
    <row r="24" spans="1:15" ht="16.899999999999999" hidden="1" customHeight="1" x14ac:dyDescent="0.2">
      <c r="A24" s="31" t="s">
        <v>34</v>
      </c>
      <c r="B24" s="32">
        <f t="shared" si="0"/>
        <v>0</v>
      </c>
      <c r="C24" s="33"/>
      <c r="D24" s="33"/>
      <c r="K24" s="78"/>
    </row>
    <row r="25" spans="1:15" ht="16.5" hidden="1" customHeight="1" x14ac:dyDescent="0.2">
      <c r="A25" s="31" t="s">
        <v>35</v>
      </c>
      <c r="B25" s="32">
        <f t="shared" si="0"/>
        <v>0</v>
      </c>
      <c r="C25" s="33"/>
      <c r="D25" s="33"/>
      <c r="K25" s="78"/>
    </row>
    <row r="26" spans="1:15" ht="16.899999999999999" hidden="1" customHeight="1" x14ac:dyDescent="0.2">
      <c r="A26" s="31" t="s">
        <v>36</v>
      </c>
      <c r="B26" s="32">
        <f t="shared" si="0"/>
        <v>0</v>
      </c>
      <c r="C26" s="33"/>
      <c r="D26" s="33"/>
      <c r="K26" s="78"/>
    </row>
    <row r="27" spans="1:15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78"/>
    </row>
    <row r="28" spans="1:15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78"/>
    </row>
    <row r="29" spans="1:15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78"/>
    </row>
    <row r="30" spans="1:15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78"/>
    </row>
    <row r="31" spans="1:15" ht="16.899999999999999" hidden="1" customHeight="1" thickBot="1" x14ac:dyDescent="0.25">
      <c r="A31" s="31" t="s">
        <v>41</v>
      </c>
      <c r="B31" s="32">
        <f>SUM(C31:D31)</f>
        <v>0</v>
      </c>
      <c r="C31" s="33"/>
      <c r="D31" s="33"/>
      <c r="K31" s="78"/>
    </row>
    <row r="32" spans="1:15" s="37" customFormat="1" ht="16.5" customHeight="1" thickBot="1" x14ac:dyDescent="0.25">
      <c r="A32" s="35" t="s">
        <v>1</v>
      </c>
      <c r="B32" s="36">
        <f>SUM(B20:B31)</f>
        <v>3431</v>
      </c>
      <c r="C32" s="36">
        <f>SUM(C20:C31)</f>
        <v>2596</v>
      </c>
      <c r="D32" s="36">
        <f>SUM(D20:D31)</f>
        <v>835</v>
      </c>
      <c r="K32" s="73"/>
      <c r="L32" s="75" t="s">
        <v>27</v>
      </c>
      <c r="M32" s="75"/>
      <c r="N32" s="75"/>
      <c r="O32" s="30">
        <v>0.56999999999999995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0.7566307199067327</v>
      </c>
      <c r="D33" s="40">
        <f>+D32/$B$32</f>
        <v>0.24336928009326728</v>
      </c>
      <c r="K33" s="72" t="s">
        <v>7</v>
      </c>
      <c r="L33" s="77" t="s">
        <v>6</v>
      </c>
      <c r="M33" s="77"/>
      <c r="N33" s="77"/>
      <c r="O33" s="34">
        <v>0.46</v>
      </c>
    </row>
    <row r="34" spans="1:15" s="37" customFormat="1" ht="16.899999999999999" customHeight="1" thickBot="1" x14ac:dyDescent="0.25">
      <c r="A34" s="42"/>
      <c r="B34" s="43"/>
      <c r="C34" s="43"/>
      <c r="D34" s="43"/>
      <c r="K34" s="73"/>
      <c r="L34" s="75" t="s">
        <v>27</v>
      </c>
      <c r="M34" s="75"/>
      <c r="N34" s="75"/>
      <c r="O34" s="30">
        <v>0.54</v>
      </c>
    </row>
    <row r="35" spans="1:15" s="37" customFormat="1" ht="16.899999999999999" customHeight="1" x14ac:dyDescent="0.2">
      <c r="A35" s="42"/>
      <c r="B35" s="43"/>
      <c r="C35" s="43"/>
      <c r="D35" s="43"/>
      <c r="K35" s="72" t="s">
        <v>8</v>
      </c>
      <c r="L35" s="76" t="s">
        <v>30</v>
      </c>
      <c r="M35" s="76"/>
      <c r="N35" s="76"/>
      <c r="O35" s="34">
        <v>0.26</v>
      </c>
    </row>
    <row r="36" spans="1:15" s="37" customFormat="1" ht="18.75" customHeight="1" thickBot="1" x14ac:dyDescent="0.25">
      <c r="A36" s="42"/>
      <c r="B36" s="43"/>
      <c r="C36" s="43"/>
      <c r="D36" s="43"/>
      <c r="K36" s="73"/>
      <c r="L36" s="75" t="s">
        <v>28</v>
      </c>
      <c r="M36" s="75"/>
      <c r="N36" s="75"/>
      <c r="O36" s="30">
        <v>0.74</v>
      </c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  <c r="K38" s="38" t="s">
        <v>29</v>
      </c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  <c r="K39" s="41" t="s">
        <v>31</v>
      </c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53</v>
      </c>
      <c r="C43" s="24">
        <v>53</v>
      </c>
      <c r="D43" s="29">
        <f>+C43/$C$47</f>
        <v>1.5447391431069659E-2</v>
      </c>
      <c r="E43" s="48"/>
      <c r="F43" s="48"/>
    </row>
    <row r="44" spans="1:15" ht="22.9" customHeight="1" x14ac:dyDescent="0.2">
      <c r="A44" s="22" t="s">
        <v>5</v>
      </c>
      <c r="B44" s="23">
        <f>+C44</f>
        <v>2376</v>
      </c>
      <c r="C44" s="24">
        <v>2376</v>
      </c>
      <c r="D44" s="29">
        <f>+C44/$C$47</f>
        <v>0.69250947245700967</v>
      </c>
      <c r="E44" s="49"/>
      <c r="F44" s="49"/>
    </row>
    <row r="45" spans="1:15" ht="22.5" customHeight="1" x14ac:dyDescent="0.2">
      <c r="A45" s="26" t="s">
        <v>7</v>
      </c>
      <c r="B45" s="27">
        <f>+C45</f>
        <v>956</v>
      </c>
      <c r="C45" s="28">
        <v>956</v>
      </c>
      <c r="D45" s="50">
        <f>+C45/$C$47</f>
        <v>0.27863596619061498</v>
      </c>
      <c r="E45" s="49"/>
      <c r="F45" s="49"/>
    </row>
    <row r="46" spans="1:15" ht="22.5" customHeight="1" x14ac:dyDescent="0.2">
      <c r="A46" s="31" t="s">
        <v>8</v>
      </c>
      <c r="B46" s="32">
        <f>+C46</f>
        <v>46</v>
      </c>
      <c r="C46" s="33">
        <v>46</v>
      </c>
      <c r="D46" s="51">
        <f>+C46/$C$47</f>
        <v>1.3407169921305742E-2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3431</v>
      </c>
      <c r="C47" s="36">
        <f>SUM(C43:C46)</f>
        <v>3431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K35:K36"/>
    <mergeCell ref="O18:O20"/>
    <mergeCell ref="K18:K20"/>
    <mergeCell ref="L34:N34"/>
    <mergeCell ref="L21:N21"/>
    <mergeCell ref="K33:K34"/>
    <mergeCell ref="L35:N35"/>
    <mergeCell ref="L36:N36"/>
    <mergeCell ref="L33:N33"/>
    <mergeCell ref="L23:N23"/>
    <mergeCell ref="L22:N22"/>
    <mergeCell ref="L32:N32"/>
    <mergeCell ref="K23:K32"/>
    <mergeCell ref="K21:K22"/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2019-05-15T19:28:09Z</dcterms:modified>
</cp:coreProperties>
</file>