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V - 2018\BV Junio 2018\páginas - Agosto\"/>
    </mc:Choice>
  </mc:AlternateContent>
  <bookViews>
    <workbookView xWindow="0" yWindow="0" windowWidth="24000" windowHeight="9735"/>
  </bookViews>
  <sheets>
    <sheet name="4.3.1 - 4.3.2" sheetId="1" r:id="rId1"/>
  </sheets>
  <definedNames>
    <definedName name="_xlnm.Print_Area" localSheetId="0">'4.3.1 - 4.3.2'!$A$1:$N$48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N46" i="1" l="1"/>
  <c r="N44" i="1"/>
  <c r="M47" i="1" s="1"/>
  <c r="N45" i="1" l="1"/>
  <c r="M46" i="1"/>
  <c r="M44" i="1"/>
  <c r="L46" i="1"/>
  <c r="L44" i="1"/>
  <c r="M45" i="1" s="1"/>
  <c r="K44" i="1"/>
  <c r="K45" i="1" s="1"/>
  <c r="B21" i="1"/>
  <c r="C21" i="1"/>
  <c r="D21" i="1"/>
  <c r="E21" i="1"/>
  <c r="E22" i="1" s="1"/>
  <c r="F21" i="1"/>
  <c r="F22" i="1" s="1"/>
  <c r="G21" i="1"/>
  <c r="H22" i="1" s="1"/>
  <c r="G22" i="1"/>
  <c r="H21" i="1"/>
  <c r="C22" i="1"/>
  <c r="B44" i="1"/>
  <c r="C44" i="1"/>
  <c r="C45" i="1" s="1"/>
  <c r="D44" i="1"/>
  <c r="E44" i="1"/>
  <c r="E45" i="1" s="1"/>
  <c r="F44" i="1"/>
  <c r="F45" i="1" s="1"/>
  <c r="G44" i="1"/>
  <c r="H44" i="1"/>
  <c r="I44" i="1"/>
  <c r="J44" i="1"/>
  <c r="J45" i="1" s="1"/>
  <c r="B46" i="1"/>
  <c r="C46" i="1"/>
  <c r="D46" i="1"/>
  <c r="E46" i="1"/>
  <c r="F46" i="1"/>
  <c r="G46" i="1"/>
  <c r="H46" i="1"/>
  <c r="I46" i="1"/>
  <c r="J46" i="1"/>
  <c r="K46" i="1"/>
  <c r="I45" i="1"/>
  <c r="D22" i="1"/>
  <c r="H45" i="1"/>
  <c r="G23" i="1"/>
  <c r="D45" i="1"/>
  <c r="G45" i="1" l="1"/>
  <c r="L45" i="1"/>
</calcChain>
</file>

<file path=xl/sharedStrings.xml><?xml version="1.0" encoding="utf-8"?>
<sst xmlns="http://schemas.openxmlformats.org/spreadsheetml/2006/main" count="49" uniqueCount="32">
  <si>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</si>
  <si>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</si>
  <si>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</si>
  <si>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</si>
  <si>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</si>
  <si>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</si>
  <si>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</si>
  <si>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</si>
  <si>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</si>
  <si>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</si>
  <si>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</si>
  <si>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S/I</t>
  </si>
  <si>
    <t>Mar</t>
  </si>
  <si>
    <t>Feb</t>
  </si>
  <si>
    <t>Ene</t>
  </si>
  <si>
    <t>Mes</t>
  </si>
  <si>
    <t>D/O = Dejo de operar</t>
  </si>
  <si>
    <t>D/O</t>
  </si>
  <si>
    <t>Mes/Año </t>
  </si>
  <si>
    <t>Período: 2002 - 2008</t>
  </si>
  <si>
    <t>Incre. (%)</t>
  </si>
  <si>
    <t>Promedio</t>
  </si>
  <si>
    <t>Cuadro N° 4.3.1</t>
  </si>
  <si>
    <t>Cuadro N° 4.3.2</t>
  </si>
  <si>
    <t>TOTAL 2002-2008</t>
  </si>
  <si>
    <r>
      <t xml:space="preserve">Consulta Telefónica Atendida: </t>
    </r>
    <r>
      <rPr>
        <sz val="14"/>
        <rFont val="Calibri"/>
        <family val="2"/>
      </rPr>
      <t>Es el proceso mediante el cual el operador brinda una atención personal y especializada al consultante via telefonica, sobre hechos de violencia familiar y sexual.</t>
    </r>
  </si>
  <si>
    <t>CONSULTAS TELEFÓNICAS POR VIOLENCIA FAMILIAR Y SEXUAL ATENDIDAS EN LA LÍNEA 0800-16-800</t>
  </si>
  <si>
    <t>Período:  2006 - 2018</t>
  </si>
  <si>
    <t>TOTAL 2006 - 2018</t>
  </si>
  <si>
    <t>2018 /a</t>
  </si>
  <si>
    <t>CONSULTAS TELEFÓNICAS POR VIOLENCIA CONTRA LA MUJER, INTEGRANTES DEL GRUPO FAMILIAR ATENDIDAS POR LA LÍNEA 100</t>
  </si>
  <si>
    <t>/a Información preliminar que comprende Enero a Agosto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</si>
</sst>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4" x14ac:knownFonts="1">
    <font>
      <sz val="10"/>
      <name val="Arial"/>
      <family val="2"/>
    </font>
    <font>
      <sz val="10"/>
      <name val="Arial"/>
      <family val="2"/>
    </font>
    <font>
      <sz val="14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4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indexed="65"/>
        <bgColor theme="0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5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5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9" fillId="4" borderId="2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vertical="center" wrapText="1"/>
    </xf>
    <xf numFmtId="0" fontId="11" fillId="6" borderId="3" xfId="0" applyFont="1" applyFill="1" applyBorder="1" applyAlignment="1">
      <alignment horizontal="left" vertical="center" wrapText="1"/>
    </xf>
    <xf numFmtId="3" fontId="11" fillId="6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left" vertical="center" wrapText="1"/>
    </xf>
    <xf numFmtId="3" fontId="11" fillId="6" borderId="4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vertical="center" wrapText="1"/>
    </xf>
    <xf numFmtId="0" fontId="10" fillId="5" borderId="5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left" vertical="center" wrapText="1"/>
    </xf>
    <xf numFmtId="3" fontId="11" fillId="6" borderId="0" xfId="0" applyNumberFormat="1" applyFont="1" applyFill="1" applyBorder="1" applyAlignment="1">
      <alignment horizontal="right" vertical="center" wrapText="1"/>
    </xf>
    <xf numFmtId="3" fontId="10" fillId="5" borderId="5" xfId="0" applyNumberFormat="1" applyFont="1" applyFill="1" applyBorder="1" applyAlignment="1">
      <alignment horizontal="right" vertical="center" wrapText="1"/>
    </xf>
    <xf numFmtId="165" fontId="11" fillId="6" borderId="0" xfId="0" applyNumberFormat="1" applyFont="1" applyFill="1" applyBorder="1" applyAlignment="1">
      <alignment horizontal="right" vertical="center" wrapText="1"/>
    </xf>
    <xf numFmtId="164" fontId="11" fillId="6" borderId="0" xfId="10" applyNumberFormat="1" applyFont="1" applyFill="1" applyBorder="1" applyAlignment="1">
      <alignment horizontal="right" vertical="center" wrapText="1"/>
    </xf>
    <xf numFmtId="3" fontId="9" fillId="4" borderId="2" xfId="0" applyNumberFormat="1" applyFont="1" applyFill="1" applyBorder="1" applyAlignment="1">
      <alignment horizontal="right" vertical="center" wrapText="1"/>
    </xf>
    <xf numFmtId="0" fontId="10" fillId="5" borderId="0" xfId="0" applyFont="1" applyFill="1" applyBorder="1" applyAlignment="1">
      <alignment horizontal="right" vertical="center" wrapText="1"/>
    </xf>
    <xf numFmtId="3" fontId="9" fillId="2" borderId="6" xfId="10" applyNumberFormat="1" applyFont="1" applyFill="1" applyBorder="1" applyAlignment="1">
      <alignment vertical="center" wrapText="1"/>
    </xf>
    <xf numFmtId="0" fontId="10" fillId="5" borderId="7" xfId="0" applyFont="1" applyFill="1" applyBorder="1" applyAlignment="1">
      <alignment vertical="center" wrapText="1"/>
    </xf>
    <xf numFmtId="3" fontId="10" fillId="5" borderId="7" xfId="0" applyNumberFormat="1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vertical="center" wrapText="1"/>
    </xf>
    <xf numFmtId="165" fontId="9" fillId="6" borderId="8" xfId="0" applyNumberFormat="1" applyFont="1" applyFill="1" applyBorder="1" applyAlignment="1">
      <alignment horizontal="center" vertical="center" wrapText="1"/>
    </xf>
    <xf numFmtId="164" fontId="9" fillId="6" borderId="8" xfId="1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/>
    </xf>
    <xf numFmtId="0" fontId="12" fillId="7" borderId="0" xfId="0" applyFont="1" applyFill="1" applyAlignment="1">
      <alignment horizontal="left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3" fontId="9" fillId="2" borderId="8" xfId="1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3" fontId="9" fillId="2" borderId="6" xfId="1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91440</xdr:colOff>
      <xdr:row>5</xdr:row>
      <xdr:rowOff>38100</xdr:rowOff>
    </xdr:from>
    <xdr:to>
      <xdr:col>13</xdr:col>
      <xdr:colOff>731520</xdr:colOff>
      <xdr:row>5</xdr:row>
      <xdr:rowOff>647700</xdr:rowOff>
    </xdr:to>
    <xdr:pic>
      <xdr:nvPicPr>
        <xdr:cNvPr id="1173" name="Picture 1026" descr="la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4480" y="1150620"/>
          <a:ext cx="6400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655320</xdr:colOff>
      <xdr:row>27</xdr:row>
      <xdr:rowOff>152400</xdr:rowOff>
    </xdr:from>
    <xdr:to>
      <xdr:col>13</xdr:col>
      <xdr:colOff>685800</xdr:colOff>
      <xdr:row>28</xdr:row>
      <xdr:rowOff>182880</xdr:rowOff>
    </xdr:to>
    <xdr:pic>
      <xdr:nvPicPr>
        <xdr:cNvPr id="1174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25" t="24167" r="18625" b="19000"/>
        <a:stretch>
          <a:fillRect/>
        </a:stretch>
      </xdr:blipFill>
      <xdr:spPr bwMode="auto">
        <a:xfrm>
          <a:off x="9052560" y="6812280"/>
          <a:ext cx="71628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view="pageBreakPreview" topLeftCell="A25" zoomScale="92" zoomScaleSheetLayoutView="92" workbookViewId="0">
      <selection activeCell="A26" sqref="A26:I26"/>
    </sheetView>
  </sheetViews>
  <sheetFormatPr baseColWidth="10" defaultColWidth="11.42578125" defaultRowHeight="12.75" x14ac:dyDescent="0.2"/>
  <cols>
    <col min="1" max="1" width="12.42578125" style="1" customWidth="1"/>
    <col min="2" max="13" width="10" style="1" customWidth="1"/>
    <col min="14" max="16384" width="11.42578125" style="1"/>
  </cols>
  <sheetData>
    <row r="1" spans="1:13" s="8" customFormat="1" ht="21.75" customHeight="1" x14ac:dyDescent="0.2">
      <c r="A1" s="34" t="s">
        <v>22</v>
      </c>
      <c r="B1" s="34"/>
      <c r="C1" s="34"/>
      <c r="D1" s="34"/>
      <c r="E1" s="34"/>
      <c r="F1" s="34"/>
      <c r="G1" s="34"/>
      <c r="H1" s="34"/>
      <c r="I1" s="34"/>
      <c r="J1" s="34"/>
    </row>
    <row r="2" spans="1:13" s="2" customFormat="1" ht="6" customHeight="1" x14ac:dyDescent="0.2">
      <c r="A2" s="3"/>
    </row>
    <row r="3" spans="1:13" s="2" customFormat="1" ht="36" customHeight="1" x14ac:dyDescent="0.2">
      <c r="A3" s="37" t="s">
        <v>26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3" s="3" customFormat="1" ht="18" customHeight="1" x14ac:dyDescent="0.2">
      <c r="A4" s="37" t="s">
        <v>19</v>
      </c>
      <c r="B4" s="38"/>
      <c r="C4" s="38"/>
      <c r="D4" s="38"/>
      <c r="E4" s="38"/>
      <c r="F4" s="38"/>
      <c r="G4" s="38"/>
      <c r="H4" s="38"/>
      <c r="I4" s="38"/>
      <c r="J4" s="6"/>
      <c r="K4" s="6"/>
      <c r="L4" s="6"/>
    </row>
    <row r="5" spans="1:13" s="2" customFormat="1" ht="6" customHeight="1" x14ac:dyDescent="0.2">
      <c r="A5" s="5"/>
      <c r="B5" s="5"/>
      <c r="C5" s="5"/>
      <c r="D5" s="5"/>
      <c r="E5" s="5"/>
      <c r="F5" s="5"/>
      <c r="G5" s="5"/>
      <c r="H5" s="5"/>
    </row>
    <row r="6" spans="1:13" s="2" customFormat="1" ht="58.5" customHeight="1" x14ac:dyDescent="0.2">
      <c r="A6" s="41" t="s">
        <v>25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3"/>
    </row>
    <row r="7" spans="1:13" s="2" customFormat="1" ht="5.25" customHeight="1" x14ac:dyDescent="0.2">
      <c r="A7" s="5"/>
      <c r="B7" s="5"/>
      <c r="C7" s="5"/>
      <c r="D7" s="5"/>
      <c r="E7" s="5"/>
      <c r="F7" s="5"/>
      <c r="G7" s="5"/>
      <c r="H7" s="5"/>
    </row>
    <row r="8" spans="1:13" s="2" customFormat="1" ht="27" customHeight="1" x14ac:dyDescent="0.2">
      <c r="A8" s="10" t="s">
        <v>18</v>
      </c>
      <c r="B8" s="11">
        <v>2002</v>
      </c>
      <c r="C8" s="11">
        <v>2003</v>
      </c>
      <c r="D8" s="11">
        <v>2004</v>
      </c>
      <c r="E8" s="11">
        <v>2005</v>
      </c>
      <c r="F8" s="11">
        <v>2006</v>
      </c>
      <c r="G8" s="11">
        <v>2007</v>
      </c>
      <c r="H8" s="11">
        <v>2008</v>
      </c>
    </row>
    <row r="9" spans="1:13" s="2" customFormat="1" ht="20.100000000000001" customHeight="1" x14ac:dyDescent="0.2">
      <c r="A9" s="13" t="s">
        <v>14</v>
      </c>
      <c r="B9" s="14">
        <v>249</v>
      </c>
      <c r="C9" s="14">
        <v>295</v>
      </c>
      <c r="D9" s="14">
        <v>689</v>
      </c>
      <c r="E9" s="14">
        <v>720</v>
      </c>
      <c r="F9" s="14">
        <v>483</v>
      </c>
      <c r="G9" s="14">
        <v>547</v>
      </c>
      <c r="H9" s="14">
        <v>600</v>
      </c>
    </row>
    <row r="10" spans="1:13" s="2" customFormat="1" ht="20.100000000000001" customHeight="1" x14ac:dyDescent="0.2">
      <c r="A10" s="15" t="s">
        <v>13</v>
      </c>
      <c r="B10" s="16">
        <v>204</v>
      </c>
      <c r="C10" s="16">
        <v>254</v>
      </c>
      <c r="D10" s="16">
        <v>757</v>
      </c>
      <c r="E10" s="16">
        <v>767</v>
      </c>
      <c r="F10" s="16">
        <v>536</v>
      </c>
      <c r="G10" s="16">
        <v>553</v>
      </c>
      <c r="H10" s="16">
        <v>404</v>
      </c>
    </row>
    <row r="11" spans="1:13" s="2" customFormat="1" ht="20.100000000000001" customHeight="1" x14ac:dyDescent="0.2">
      <c r="A11" s="15" t="s">
        <v>12</v>
      </c>
      <c r="B11" s="16">
        <v>182</v>
      </c>
      <c r="C11" s="16">
        <v>459</v>
      </c>
      <c r="D11" s="16">
        <v>1048</v>
      </c>
      <c r="E11" s="16">
        <v>765</v>
      </c>
      <c r="F11" s="16">
        <v>621</v>
      </c>
      <c r="G11" s="16">
        <v>559</v>
      </c>
      <c r="H11" s="16">
        <v>351</v>
      </c>
    </row>
    <row r="12" spans="1:13" s="2" customFormat="1" ht="20.100000000000001" customHeight="1" x14ac:dyDescent="0.2">
      <c r="A12" s="17" t="s">
        <v>10</v>
      </c>
      <c r="B12" s="16">
        <v>282</v>
      </c>
      <c r="C12" s="16">
        <v>588</v>
      </c>
      <c r="D12" s="16">
        <v>714</v>
      </c>
      <c r="E12" s="16">
        <v>778</v>
      </c>
      <c r="F12" s="16">
        <v>519</v>
      </c>
      <c r="G12" s="16">
        <v>536</v>
      </c>
      <c r="H12" s="16">
        <v>391</v>
      </c>
    </row>
    <row r="13" spans="1:13" s="2" customFormat="1" ht="20.100000000000001" customHeight="1" x14ac:dyDescent="0.2">
      <c r="A13" s="17" t="s">
        <v>9</v>
      </c>
      <c r="B13" s="16">
        <v>199</v>
      </c>
      <c r="C13" s="16">
        <v>458</v>
      </c>
      <c r="D13" s="16">
        <v>574</v>
      </c>
      <c r="E13" s="16">
        <v>773</v>
      </c>
      <c r="F13" s="16">
        <v>552</v>
      </c>
      <c r="G13" s="16">
        <v>575</v>
      </c>
      <c r="H13" s="16">
        <v>293</v>
      </c>
    </row>
    <row r="14" spans="1:13" s="2" customFormat="1" ht="20.100000000000001" customHeight="1" x14ac:dyDescent="0.2">
      <c r="A14" s="17" t="s">
        <v>8</v>
      </c>
      <c r="B14" s="16">
        <v>183</v>
      </c>
      <c r="C14" s="16">
        <v>417</v>
      </c>
      <c r="D14" s="16">
        <v>557</v>
      </c>
      <c r="E14" s="16">
        <v>757</v>
      </c>
      <c r="F14" s="16">
        <v>504</v>
      </c>
      <c r="G14" s="16">
        <v>501</v>
      </c>
      <c r="H14" s="16">
        <v>380</v>
      </c>
    </row>
    <row r="15" spans="1:13" s="2" customFormat="1" ht="20.100000000000001" customHeight="1" x14ac:dyDescent="0.2">
      <c r="A15" s="15" t="s">
        <v>7</v>
      </c>
      <c r="B15" s="16">
        <v>235</v>
      </c>
      <c r="C15" s="16">
        <v>425</v>
      </c>
      <c r="D15" s="16">
        <v>551</v>
      </c>
      <c r="E15" s="16">
        <v>767</v>
      </c>
      <c r="F15" s="16">
        <v>497</v>
      </c>
      <c r="G15" s="16">
        <v>438</v>
      </c>
      <c r="H15" s="16">
        <v>346</v>
      </c>
    </row>
    <row r="16" spans="1:13" s="2" customFormat="1" ht="20.100000000000001" customHeight="1" x14ac:dyDescent="0.2">
      <c r="A16" s="15" t="s">
        <v>6</v>
      </c>
      <c r="B16" s="16">
        <v>245</v>
      </c>
      <c r="C16" s="16">
        <v>457</v>
      </c>
      <c r="D16" s="16">
        <v>574</v>
      </c>
      <c r="E16" s="16">
        <v>857</v>
      </c>
      <c r="F16" s="16">
        <v>596</v>
      </c>
      <c r="G16" s="16">
        <v>502</v>
      </c>
      <c r="H16" s="16">
        <v>143</v>
      </c>
    </row>
    <row r="17" spans="1:14" s="2" customFormat="1" ht="20.100000000000001" customHeight="1" x14ac:dyDescent="0.2">
      <c r="A17" s="17" t="s">
        <v>5</v>
      </c>
      <c r="B17" s="16">
        <v>234</v>
      </c>
      <c r="C17" s="16">
        <v>526</v>
      </c>
      <c r="D17" s="16">
        <v>626</v>
      </c>
      <c r="E17" s="16">
        <v>823</v>
      </c>
      <c r="F17" s="16">
        <v>521</v>
      </c>
      <c r="G17" s="16">
        <v>431</v>
      </c>
      <c r="H17" s="16">
        <v>168</v>
      </c>
    </row>
    <row r="18" spans="1:14" s="2" customFormat="1" ht="20.100000000000001" customHeight="1" x14ac:dyDescent="0.2">
      <c r="A18" s="17" t="s">
        <v>4</v>
      </c>
      <c r="B18" s="16">
        <v>349</v>
      </c>
      <c r="C18" s="16">
        <v>701</v>
      </c>
      <c r="D18" s="16">
        <v>565</v>
      </c>
      <c r="E18" s="16">
        <v>677</v>
      </c>
      <c r="F18" s="16">
        <v>622</v>
      </c>
      <c r="G18" s="16">
        <v>499</v>
      </c>
      <c r="H18" s="16">
        <v>266</v>
      </c>
    </row>
    <row r="19" spans="1:14" s="2" customFormat="1" ht="20.100000000000001" customHeight="1" x14ac:dyDescent="0.2">
      <c r="A19" s="17" t="s">
        <v>3</v>
      </c>
      <c r="B19" s="16">
        <v>362</v>
      </c>
      <c r="C19" s="16">
        <v>848</v>
      </c>
      <c r="D19" s="16">
        <v>733</v>
      </c>
      <c r="E19" s="16">
        <v>723</v>
      </c>
      <c r="F19" s="16">
        <v>543</v>
      </c>
      <c r="G19" s="16">
        <v>497</v>
      </c>
      <c r="H19" s="16">
        <v>106</v>
      </c>
    </row>
    <row r="20" spans="1:14" s="2" customFormat="1" ht="20.100000000000001" customHeight="1" x14ac:dyDescent="0.2">
      <c r="A20" s="17" t="s">
        <v>2</v>
      </c>
      <c r="B20" s="16">
        <v>297</v>
      </c>
      <c r="C20" s="16">
        <v>685</v>
      </c>
      <c r="D20" s="16">
        <v>507</v>
      </c>
      <c r="E20" s="16">
        <v>485</v>
      </c>
      <c r="F20" s="16">
        <v>404</v>
      </c>
      <c r="G20" s="16">
        <v>372</v>
      </c>
      <c r="H20" s="16" t="s">
        <v>17</v>
      </c>
    </row>
    <row r="21" spans="1:14" s="2" customFormat="1" ht="20.100000000000001" customHeight="1" thickBot="1" x14ac:dyDescent="0.25">
      <c r="A21" s="28" t="s">
        <v>1</v>
      </c>
      <c r="B21" s="29">
        <f t="shared" ref="B21:H21" si="0">SUM(B9:B20)</f>
        <v>3021</v>
      </c>
      <c r="C21" s="29">
        <f t="shared" si="0"/>
        <v>6113</v>
      </c>
      <c r="D21" s="29">
        <f t="shared" si="0"/>
        <v>7895</v>
      </c>
      <c r="E21" s="29">
        <f t="shared" si="0"/>
        <v>8892</v>
      </c>
      <c r="F21" s="29">
        <f t="shared" si="0"/>
        <v>6398</v>
      </c>
      <c r="G21" s="29">
        <f t="shared" si="0"/>
        <v>6010</v>
      </c>
      <c r="H21" s="29">
        <f t="shared" si="0"/>
        <v>3448</v>
      </c>
    </row>
    <row r="22" spans="1:14" s="2" customFormat="1" ht="22.5" customHeight="1" thickBot="1" x14ac:dyDescent="0.25">
      <c r="A22" s="30" t="s">
        <v>20</v>
      </c>
      <c r="B22" s="31" t="s">
        <v>0</v>
      </c>
      <c r="C22" s="32">
        <f t="shared" ref="C22:H22" si="1">+C21/B21-1</f>
        <v>1.0235021516054288</v>
      </c>
      <c r="D22" s="32">
        <f t="shared" si="1"/>
        <v>0.29150989694094553</v>
      </c>
      <c r="E22" s="32">
        <f t="shared" si="1"/>
        <v>0.12628245725142495</v>
      </c>
      <c r="F22" s="32">
        <f t="shared" si="1"/>
        <v>-0.28047683310841209</v>
      </c>
      <c r="G22" s="32">
        <f t="shared" si="1"/>
        <v>-6.0643951234760851E-2</v>
      </c>
      <c r="H22" s="32">
        <f t="shared" si="1"/>
        <v>-0.42628951747088184</v>
      </c>
    </row>
    <row r="23" spans="1:14" s="2" customFormat="1" ht="20.100000000000001" customHeight="1" thickBot="1" x14ac:dyDescent="0.25">
      <c r="A23" s="35" t="s">
        <v>24</v>
      </c>
      <c r="B23" s="35"/>
      <c r="C23" s="35"/>
      <c r="D23" s="35"/>
      <c r="E23" s="35"/>
      <c r="F23" s="35"/>
      <c r="G23" s="40">
        <f>SUM(B21:H21)</f>
        <v>41777</v>
      </c>
      <c r="H23" s="40"/>
    </row>
    <row r="24" spans="1:14" s="2" customFormat="1" ht="16.5" customHeight="1" x14ac:dyDescent="0.2">
      <c r="A24" s="39" t="s">
        <v>16</v>
      </c>
      <c r="B24" s="39"/>
    </row>
    <row r="25" spans="1:14" s="2" customFormat="1" ht="6" customHeight="1" x14ac:dyDescent="0.2">
      <c r="A25" s="3"/>
    </row>
    <row r="26" spans="1:14" s="2" customFormat="1" ht="19.5" customHeight="1" x14ac:dyDescent="0.2">
      <c r="A26" s="34" t="s">
        <v>23</v>
      </c>
      <c r="B26" s="34"/>
      <c r="C26" s="34"/>
      <c r="D26" s="34"/>
      <c r="E26" s="34"/>
      <c r="F26" s="34"/>
      <c r="G26" s="34"/>
      <c r="H26" s="34"/>
      <c r="I26" s="34"/>
    </row>
    <row r="27" spans="1:14" s="2" customFormat="1" ht="6" customHeight="1" x14ac:dyDescent="0.2">
      <c r="B27" s="7"/>
      <c r="C27" s="7"/>
      <c r="D27" s="7"/>
      <c r="E27" s="7"/>
      <c r="F27" s="7"/>
      <c r="G27" s="7"/>
      <c r="H27" s="7"/>
      <c r="I27" s="7"/>
    </row>
    <row r="28" spans="1:14" s="2" customFormat="1" ht="46.5" customHeight="1" x14ac:dyDescent="0.2">
      <c r="A28" s="38" t="s">
        <v>30</v>
      </c>
      <c r="B28" s="38"/>
      <c r="C28" s="38"/>
      <c r="D28" s="38"/>
      <c r="E28" s="38"/>
      <c r="F28" s="38"/>
      <c r="G28" s="38"/>
      <c r="H28" s="38"/>
      <c r="I28" s="38"/>
      <c r="J28" s="38"/>
    </row>
    <row r="29" spans="1:14" s="3" customFormat="1" ht="18" customHeight="1" x14ac:dyDescent="0.2">
      <c r="A29" s="37" t="s">
        <v>27</v>
      </c>
      <c r="B29" s="38"/>
      <c r="C29" s="38"/>
      <c r="D29" s="38"/>
      <c r="E29" s="38"/>
      <c r="F29" s="38"/>
      <c r="G29" s="38"/>
      <c r="H29" s="38"/>
      <c r="I29" s="38"/>
      <c r="J29" s="6"/>
      <c r="K29" s="6"/>
      <c r="L29" s="6"/>
    </row>
    <row r="30" spans="1:14" s="2" customFormat="1" ht="6" customHeight="1" x14ac:dyDescent="0.2">
      <c r="A30" s="5"/>
      <c r="B30" s="5"/>
      <c r="C30" s="5"/>
      <c r="D30" s="5"/>
      <c r="E30" s="5"/>
    </row>
    <row r="31" spans="1:14" s="2" customFormat="1" ht="30" customHeight="1" x14ac:dyDescent="0.2">
      <c r="A31" s="19" t="s">
        <v>15</v>
      </c>
      <c r="B31" s="26">
        <v>2006</v>
      </c>
      <c r="C31" s="26">
        <v>2007</v>
      </c>
      <c r="D31" s="26">
        <v>2008</v>
      </c>
      <c r="E31" s="26">
        <v>2009</v>
      </c>
      <c r="F31" s="26">
        <v>2010</v>
      </c>
      <c r="G31" s="26">
        <v>2011</v>
      </c>
      <c r="H31" s="26">
        <v>2012</v>
      </c>
      <c r="I31" s="26">
        <v>2013</v>
      </c>
      <c r="J31" s="26">
        <v>2014</v>
      </c>
      <c r="K31" s="26">
        <v>2015</v>
      </c>
      <c r="L31" s="26">
        <v>2016</v>
      </c>
      <c r="M31" s="26">
        <v>2017</v>
      </c>
      <c r="N31" s="26" t="s">
        <v>29</v>
      </c>
    </row>
    <row r="32" spans="1:14" s="2" customFormat="1" ht="20.100000000000001" customHeight="1" x14ac:dyDescent="0.2">
      <c r="A32" s="12" t="s">
        <v>14</v>
      </c>
      <c r="B32" s="21" t="s">
        <v>11</v>
      </c>
      <c r="C32" s="21">
        <v>297</v>
      </c>
      <c r="D32" s="21">
        <v>585</v>
      </c>
      <c r="E32" s="21">
        <v>952</v>
      </c>
      <c r="F32" s="21">
        <v>1470</v>
      </c>
      <c r="G32" s="21">
        <v>3173</v>
      </c>
      <c r="H32" s="21">
        <v>3963</v>
      </c>
      <c r="I32" s="21">
        <v>4362</v>
      </c>
      <c r="J32" s="21">
        <v>4054</v>
      </c>
      <c r="K32" s="21">
        <v>3620</v>
      </c>
      <c r="L32" s="21">
        <v>2972</v>
      </c>
      <c r="M32" s="21">
        <v>5742</v>
      </c>
      <c r="N32" s="21">
        <v>4543</v>
      </c>
    </row>
    <row r="33" spans="1:14" s="2" customFormat="1" ht="20.100000000000001" customHeight="1" x14ac:dyDescent="0.2">
      <c r="A33" s="12" t="s">
        <v>13</v>
      </c>
      <c r="B33" s="21" t="s">
        <v>11</v>
      </c>
      <c r="C33" s="21">
        <v>376</v>
      </c>
      <c r="D33" s="21">
        <v>591</v>
      </c>
      <c r="E33" s="21">
        <v>1294</v>
      </c>
      <c r="F33" s="21">
        <v>1604</v>
      </c>
      <c r="G33" s="21">
        <v>2979</v>
      </c>
      <c r="H33" s="21">
        <v>3595</v>
      </c>
      <c r="I33" s="21">
        <v>3524</v>
      </c>
      <c r="J33" s="21">
        <v>2880</v>
      </c>
      <c r="K33" s="21">
        <v>4493</v>
      </c>
      <c r="L33" s="21">
        <v>2841</v>
      </c>
      <c r="M33" s="21">
        <v>5109</v>
      </c>
      <c r="N33" s="21">
        <v>4361</v>
      </c>
    </row>
    <row r="34" spans="1:14" s="2" customFormat="1" ht="20.100000000000001" customHeight="1" x14ac:dyDescent="0.2">
      <c r="A34" s="12" t="s">
        <v>12</v>
      </c>
      <c r="B34" s="21" t="s">
        <v>11</v>
      </c>
      <c r="C34" s="21">
        <v>253</v>
      </c>
      <c r="D34" s="21">
        <v>464</v>
      </c>
      <c r="E34" s="21">
        <v>1514</v>
      </c>
      <c r="F34" s="21">
        <v>1783</v>
      </c>
      <c r="G34" s="21">
        <v>3666</v>
      </c>
      <c r="H34" s="21">
        <v>4481</v>
      </c>
      <c r="I34" s="21">
        <v>3542</v>
      </c>
      <c r="J34" s="21">
        <v>3283</v>
      </c>
      <c r="K34" s="21">
        <v>4397</v>
      </c>
      <c r="L34" s="21">
        <v>3001</v>
      </c>
      <c r="M34" s="21">
        <v>5466</v>
      </c>
      <c r="N34" s="21">
        <v>4984</v>
      </c>
    </row>
    <row r="35" spans="1:14" s="2" customFormat="1" ht="20.100000000000001" customHeight="1" x14ac:dyDescent="0.2">
      <c r="A35" s="12" t="s">
        <v>10</v>
      </c>
      <c r="B35" s="21">
        <v>54</v>
      </c>
      <c r="C35" s="21">
        <v>258</v>
      </c>
      <c r="D35" s="21">
        <v>415</v>
      </c>
      <c r="E35" s="21">
        <v>1485</v>
      </c>
      <c r="F35" s="21">
        <v>1770</v>
      </c>
      <c r="G35" s="21">
        <v>3099</v>
      </c>
      <c r="H35" s="21">
        <v>4006</v>
      </c>
      <c r="I35" s="21">
        <v>3317</v>
      </c>
      <c r="J35" s="21">
        <v>3180</v>
      </c>
      <c r="K35" s="21">
        <v>3321</v>
      </c>
      <c r="L35" s="21">
        <v>2858</v>
      </c>
      <c r="M35" s="21">
        <v>5550</v>
      </c>
      <c r="N35" s="21">
        <v>5235</v>
      </c>
    </row>
    <row r="36" spans="1:14" s="2" customFormat="1" ht="20.100000000000001" customHeight="1" x14ac:dyDescent="0.2">
      <c r="A36" s="12" t="s">
        <v>9</v>
      </c>
      <c r="B36" s="21">
        <v>268</v>
      </c>
      <c r="C36" s="21">
        <v>382</v>
      </c>
      <c r="D36" s="21">
        <v>407</v>
      </c>
      <c r="E36" s="21">
        <v>1354</v>
      </c>
      <c r="F36" s="21">
        <v>1521</v>
      </c>
      <c r="G36" s="21">
        <v>2638</v>
      </c>
      <c r="H36" s="21">
        <v>3498</v>
      </c>
      <c r="I36" s="21">
        <v>3069</v>
      </c>
      <c r="J36" s="21">
        <v>3094</v>
      </c>
      <c r="K36" s="21">
        <v>3118</v>
      </c>
      <c r="L36" s="21">
        <v>2798</v>
      </c>
      <c r="M36" s="21">
        <v>5541</v>
      </c>
      <c r="N36" s="21">
        <v>7234</v>
      </c>
    </row>
    <row r="37" spans="1:14" s="2" customFormat="1" ht="20.100000000000001" customHeight="1" x14ac:dyDescent="0.2">
      <c r="A37" s="12" t="s">
        <v>8</v>
      </c>
      <c r="B37" s="21">
        <v>153</v>
      </c>
      <c r="C37" s="21">
        <v>288</v>
      </c>
      <c r="D37" s="21">
        <v>538</v>
      </c>
      <c r="E37" s="21">
        <v>1440</v>
      </c>
      <c r="F37" s="21">
        <v>1275</v>
      </c>
      <c r="G37" s="21">
        <v>2722</v>
      </c>
      <c r="H37" s="21">
        <v>3887</v>
      </c>
      <c r="I37" s="21">
        <v>2790</v>
      </c>
      <c r="J37" s="21">
        <v>3090</v>
      </c>
      <c r="K37" s="21">
        <v>3127</v>
      </c>
      <c r="L37" s="21">
        <v>2816</v>
      </c>
      <c r="M37" s="21">
        <v>5104</v>
      </c>
      <c r="N37" s="21">
        <v>7262</v>
      </c>
    </row>
    <row r="38" spans="1:14" s="2" customFormat="1" ht="20.100000000000001" customHeight="1" x14ac:dyDescent="0.2">
      <c r="A38" s="12" t="s">
        <v>7</v>
      </c>
      <c r="B38" s="21">
        <v>136</v>
      </c>
      <c r="C38" s="21">
        <v>420</v>
      </c>
      <c r="D38" s="21">
        <v>565</v>
      </c>
      <c r="E38" s="21">
        <v>1376</v>
      </c>
      <c r="F38" s="21">
        <v>1545</v>
      </c>
      <c r="G38" s="21">
        <v>2383</v>
      </c>
      <c r="H38" s="21">
        <v>3483</v>
      </c>
      <c r="I38" s="21">
        <v>2922</v>
      </c>
      <c r="J38" s="21">
        <v>3116</v>
      </c>
      <c r="K38" s="21">
        <v>3229</v>
      </c>
      <c r="L38" s="21">
        <v>3321</v>
      </c>
      <c r="M38" s="21">
        <v>5264</v>
      </c>
      <c r="N38" s="21">
        <v>6835</v>
      </c>
    </row>
    <row r="39" spans="1:14" s="2" customFormat="1" ht="20.100000000000001" customHeight="1" x14ac:dyDescent="0.2">
      <c r="A39" s="12" t="s">
        <v>6</v>
      </c>
      <c r="B39" s="21">
        <v>119</v>
      </c>
      <c r="C39" s="21">
        <v>418</v>
      </c>
      <c r="D39" s="21">
        <v>484</v>
      </c>
      <c r="E39" s="21">
        <v>1293</v>
      </c>
      <c r="F39" s="21">
        <v>1491</v>
      </c>
      <c r="G39" s="21">
        <v>2497</v>
      </c>
      <c r="H39" s="21">
        <v>3063</v>
      </c>
      <c r="I39" s="21">
        <v>3095</v>
      </c>
      <c r="J39" s="21">
        <v>3061</v>
      </c>
      <c r="K39" s="21">
        <v>2229</v>
      </c>
      <c r="L39" s="21">
        <v>5715</v>
      </c>
      <c r="M39" s="21">
        <v>5470</v>
      </c>
      <c r="N39" s="21">
        <v>6390</v>
      </c>
    </row>
    <row r="40" spans="1:14" s="2" customFormat="1" ht="20.100000000000001" customHeight="1" x14ac:dyDescent="0.2">
      <c r="A40" s="12" t="s">
        <v>5</v>
      </c>
      <c r="B40" s="21">
        <v>309</v>
      </c>
      <c r="C40" s="21">
        <v>392</v>
      </c>
      <c r="D40" s="21">
        <v>478</v>
      </c>
      <c r="E40" s="21">
        <v>1699</v>
      </c>
      <c r="F40" s="21">
        <v>1335</v>
      </c>
      <c r="G40" s="21">
        <v>2702</v>
      </c>
      <c r="H40" s="21">
        <v>2905</v>
      </c>
      <c r="I40" s="21">
        <v>3635</v>
      </c>
      <c r="J40" s="21">
        <v>3131</v>
      </c>
      <c r="K40" s="21">
        <v>2207</v>
      </c>
      <c r="L40" s="21">
        <v>4665</v>
      </c>
      <c r="M40" s="21">
        <v>4740</v>
      </c>
      <c r="N40" s="21"/>
    </row>
    <row r="41" spans="1:14" s="2" customFormat="1" ht="20.100000000000001" customHeight="1" x14ac:dyDescent="0.2">
      <c r="A41" s="12" t="s">
        <v>4</v>
      </c>
      <c r="B41" s="21">
        <v>353</v>
      </c>
      <c r="C41" s="21">
        <v>451</v>
      </c>
      <c r="D41" s="21">
        <v>393</v>
      </c>
      <c r="E41" s="21">
        <v>1494</v>
      </c>
      <c r="F41" s="21">
        <v>1381</v>
      </c>
      <c r="G41" s="21">
        <v>2727</v>
      </c>
      <c r="H41" s="21">
        <v>3030</v>
      </c>
      <c r="I41" s="21">
        <v>3357</v>
      </c>
      <c r="J41" s="21">
        <v>3475</v>
      </c>
      <c r="K41" s="21">
        <v>2887</v>
      </c>
      <c r="L41" s="21">
        <v>4449</v>
      </c>
      <c r="M41" s="21">
        <v>5572</v>
      </c>
      <c r="N41" s="21"/>
    </row>
    <row r="42" spans="1:14" s="2" customFormat="1" ht="20.100000000000001" customHeight="1" x14ac:dyDescent="0.2">
      <c r="A42" s="12" t="s">
        <v>3</v>
      </c>
      <c r="B42" s="21">
        <v>370</v>
      </c>
      <c r="C42" s="21">
        <v>596</v>
      </c>
      <c r="D42" s="21">
        <v>407</v>
      </c>
      <c r="E42" s="21">
        <v>1650</v>
      </c>
      <c r="F42" s="21">
        <v>1864</v>
      </c>
      <c r="G42" s="21">
        <v>4212</v>
      </c>
      <c r="H42" s="21">
        <v>4229</v>
      </c>
      <c r="I42" s="21">
        <v>3782</v>
      </c>
      <c r="J42" s="21">
        <v>3737</v>
      </c>
      <c r="K42" s="21">
        <v>3121</v>
      </c>
      <c r="L42" s="21">
        <v>5514</v>
      </c>
      <c r="M42" s="21">
        <v>5738</v>
      </c>
      <c r="N42" s="21"/>
    </row>
    <row r="43" spans="1:14" s="2" customFormat="1" ht="20.100000000000001" customHeight="1" x14ac:dyDescent="0.2">
      <c r="A43" s="12" t="s">
        <v>2</v>
      </c>
      <c r="B43" s="21">
        <v>198</v>
      </c>
      <c r="C43" s="21">
        <v>443</v>
      </c>
      <c r="D43" s="21">
        <v>659</v>
      </c>
      <c r="E43" s="21">
        <v>1540</v>
      </c>
      <c r="F43" s="21">
        <v>2548</v>
      </c>
      <c r="G43" s="21">
        <v>4338</v>
      </c>
      <c r="H43" s="21">
        <v>4692</v>
      </c>
      <c r="I43" s="21">
        <v>4649</v>
      </c>
      <c r="J43" s="21">
        <v>3885</v>
      </c>
      <c r="K43" s="21">
        <v>3050</v>
      </c>
      <c r="L43" s="21">
        <v>5695</v>
      </c>
      <c r="M43" s="21">
        <v>5772</v>
      </c>
      <c r="N43" s="21"/>
    </row>
    <row r="44" spans="1:14" s="2" customFormat="1" ht="20.100000000000001" customHeight="1" thickBot="1" x14ac:dyDescent="0.25">
      <c r="A44" s="18" t="s">
        <v>1</v>
      </c>
      <c r="B44" s="22">
        <f t="shared" ref="B44:G44" si="2">SUM(B32:B43)</f>
        <v>1960</v>
      </c>
      <c r="C44" s="22">
        <f t="shared" si="2"/>
        <v>4574</v>
      </c>
      <c r="D44" s="22">
        <f t="shared" si="2"/>
        <v>5986</v>
      </c>
      <c r="E44" s="22">
        <f t="shared" si="2"/>
        <v>17091</v>
      </c>
      <c r="F44" s="22">
        <f t="shared" si="2"/>
        <v>19587</v>
      </c>
      <c r="G44" s="22">
        <f t="shared" si="2"/>
        <v>37136</v>
      </c>
      <c r="H44" s="22">
        <f t="shared" ref="H44:M44" si="3">SUM(H32:H43)</f>
        <v>44832</v>
      </c>
      <c r="I44" s="22">
        <f t="shared" si="3"/>
        <v>42044</v>
      </c>
      <c r="J44" s="22">
        <f t="shared" si="3"/>
        <v>39986</v>
      </c>
      <c r="K44" s="22">
        <f t="shared" si="3"/>
        <v>38799</v>
      </c>
      <c r="L44" s="22">
        <f t="shared" si="3"/>
        <v>46645</v>
      </c>
      <c r="M44" s="22">
        <f t="shared" si="3"/>
        <v>65068</v>
      </c>
      <c r="N44" s="22">
        <f>SUM(N32:N43)</f>
        <v>46844</v>
      </c>
    </row>
    <row r="45" spans="1:14" s="4" customFormat="1" ht="25.5" customHeight="1" x14ac:dyDescent="0.2">
      <c r="A45" s="20" t="s">
        <v>20</v>
      </c>
      <c r="B45" s="23" t="s">
        <v>0</v>
      </c>
      <c r="C45" s="24">
        <f t="shared" ref="C45:H45" si="4">+C44/B44-1</f>
        <v>1.333673469387755</v>
      </c>
      <c r="D45" s="24">
        <f t="shared" si="4"/>
        <v>0.30870135548753819</v>
      </c>
      <c r="E45" s="24">
        <f t="shared" si="4"/>
        <v>1.8551620447711326</v>
      </c>
      <c r="F45" s="24">
        <f t="shared" si="4"/>
        <v>0.14604177637353</v>
      </c>
      <c r="G45" s="24">
        <f t="shared" si="4"/>
        <v>0.89595139633430332</v>
      </c>
      <c r="H45" s="24">
        <f t="shared" si="4"/>
        <v>0.20723825937096074</v>
      </c>
      <c r="I45" s="24">
        <f t="shared" ref="I45:M45" si="5">+I44/H44-1</f>
        <v>-6.2187723054960786E-2</v>
      </c>
      <c r="J45" s="24">
        <f t="shared" si="5"/>
        <v>-4.8948720388164779E-2</v>
      </c>
      <c r="K45" s="24">
        <f t="shared" si="5"/>
        <v>-2.9685389886460301E-2</v>
      </c>
      <c r="L45" s="24">
        <f t="shared" si="5"/>
        <v>0.20222170674501916</v>
      </c>
      <c r="M45" s="24">
        <f t="shared" si="5"/>
        <v>0.39496194661807271</v>
      </c>
      <c r="N45" s="24">
        <f>+N44/M44-1</f>
        <v>-0.28007622794614861</v>
      </c>
    </row>
    <row r="46" spans="1:14" s="2" customFormat="1" ht="24.75" customHeight="1" x14ac:dyDescent="0.2">
      <c r="A46" s="9" t="s">
        <v>21</v>
      </c>
      <c r="B46" s="25">
        <f>AVERAGE(B35:B43)</f>
        <v>217.77777777777777</v>
      </c>
      <c r="C46" s="25">
        <f t="shared" ref="C46:H46" si="6">AVERAGE(C32:C43)</f>
        <v>381.16666666666669</v>
      </c>
      <c r="D46" s="25">
        <f t="shared" si="6"/>
        <v>498.83333333333331</v>
      </c>
      <c r="E46" s="25">
        <f t="shared" si="6"/>
        <v>1424.25</v>
      </c>
      <c r="F46" s="25">
        <f t="shared" si="6"/>
        <v>1632.25</v>
      </c>
      <c r="G46" s="25">
        <f t="shared" si="6"/>
        <v>3094.6666666666665</v>
      </c>
      <c r="H46" s="25">
        <f t="shared" si="6"/>
        <v>3736</v>
      </c>
      <c r="I46" s="25">
        <f t="shared" ref="I46:M46" si="7">AVERAGE(I32:I43)</f>
        <v>3503.6666666666665</v>
      </c>
      <c r="J46" s="25">
        <f t="shared" si="7"/>
        <v>3332.1666666666665</v>
      </c>
      <c r="K46" s="25">
        <f t="shared" si="7"/>
        <v>3233.25</v>
      </c>
      <c r="L46" s="25">
        <f t="shared" si="7"/>
        <v>3887.0833333333335</v>
      </c>
      <c r="M46" s="25">
        <f t="shared" si="7"/>
        <v>5422.333333333333</v>
      </c>
      <c r="N46" s="25">
        <f>AVERAGE(N32:N43)</f>
        <v>5855.5</v>
      </c>
    </row>
    <row r="47" spans="1:14" s="4" customFormat="1" ht="20.100000000000001" customHeight="1" thickBot="1" x14ac:dyDescent="0.25">
      <c r="A47" s="36" t="s">
        <v>28</v>
      </c>
      <c r="B47" s="36"/>
      <c r="C47" s="36"/>
      <c r="D47" s="27"/>
      <c r="E47" s="27"/>
      <c r="F47" s="27"/>
      <c r="G47" s="27"/>
      <c r="H47" s="27"/>
      <c r="I47" s="27"/>
      <c r="J47" s="27"/>
      <c r="K47" s="27"/>
      <c r="L47" s="27"/>
      <c r="M47" s="44">
        <f>SUM(B44:N44)</f>
        <v>410552</v>
      </c>
      <c r="N47" s="44"/>
    </row>
    <row r="48" spans="1:14" s="2" customFormat="1" x14ac:dyDescent="0.2">
      <c r="A48" s="33" t="s">
        <v>31</v>
      </c>
    </row>
  </sheetData>
  <mergeCells count="12">
    <mergeCell ref="A1:J1"/>
    <mergeCell ref="A23:F23"/>
    <mergeCell ref="A47:C47"/>
    <mergeCell ref="A29:I29"/>
    <mergeCell ref="A26:I26"/>
    <mergeCell ref="A24:B24"/>
    <mergeCell ref="A28:J28"/>
    <mergeCell ref="G23:H23"/>
    <mergeCell ref="A6:M6"/>
    <mergeCell ref="M47:N47"/>
    <mergeCell ref="A3:L3"/>
    <mergeCell ref="A4:I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Footer>&amp;L&amp;"-,Normal"&amp;9Fuente: Sistema de Registro de Consultas Atendidas por Línea 100
Elaboración: Unidad de Generación del Información y Gestión del Conocimiento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4.3.1 - 4.3.2</vt:lpstr>
      <vt:lpstr>'4.3.1 - 4.3.2'!Área_de_impresión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2015-02-17T02:09:15Z</cp:lastPrinted>
  <dcterms:created xsi:type="dcterms:W3CDTF">2011-12-21T14:33:18Z</dcterms:created>
  <dcterms:modified xsi:type="dcterms:W3CDTF">2018-09-14T00:16:00Z</dcterms:modified>
</cp:coreProperties>
</file>