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/>
  </bookViews>
  <sheets>
    <sheet name="4.4.1 - 4.4.2" sheetId="1" r:id="rId1"/>
  </sheets>
  <definedNames>
    <definedName name="_xlnm.Print_Area" localSheetId="0">'4.4.1 - 4.4.2'!$A$1:$M$50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M45" i="1" l="1"/>
  <c r="M48" i="1" s="1"/>
  <c r="M23" i="1"/>
  <c r="M22" i="1"/>
  <c r="M21" i="1"/>
  <c r="M24" i="1" s="1"/>
  <c r="M47" i="1" l="1"/>
  <c r="K21" i="1" l="1"/>
  <c r="K22" i="1"/>
  <c r="L21" i="1"/>
  <c r="L22" i="1" s="1"/>
  <c r="L45" i="1"/>
  <c r="L46" i="1" s="1"/>
  <c r="L47" i="1"/>
  <c r="L23" i="1"/>
  <c r="K45" i="1"/>
  <c r="K46" i="1" s="1"/>
  <c r="K23" i="1"/>
  <c r="K47" i="1"/>
  <c r="J45" i="1"/>
  <c r="J46" i="1" s="1"/>
  <c r="J23" i="1"/>
  <c r="J47" i="1"/>
  <c r="J21" i="1"/>
  <c r="I47" i="1"/>
  <c r="I45" i="1"/>
  <c r="I23" i="1"/>
  <c r="I21" i="1"/>
  <c r="I22" i="1" s="1"/>
  <c r="H47" i="1"/>
  <c r="H45" i="1"/>
  <c r="H46" i="1" s="1"/>
  <c r="H23" i="1"/>
  <c r="H21" i="1"/>
  <c r="E47" i="1"/>
  <c r="F47" i="1"/>
  <c r="G47" i="1"/>
  <c r="E45" i="1"/>
  <c r="E46" i="1" s="1"/>
  <c r="F45" i="1"/>
  <c r="F46" i="1" s="1"/>
  <c r="G45" i="1"/>
  <c r="G46" i="1" s="1"/>
  <c r="G23" i="1"/>
  <c r="D47" i="1"/>
  <c r="C47" i="1"/>
  <c r="B47" i="1"/>
  <c r="F23" i="1"/>
  <c r="D23" i="1"/>
  <c r="E23" i="1"/>
  <c r="C23" i="1"/>
  <c r="B23" i="1"/>
  <c r="G21" i="1"/>
  <c r="B21" i="1"/>
  <c r="C21" i="1"/>
  <c r="D21" i="1"/>
  <c r="D22" i="1" s="1"/>
  <c r="E21" i="1"/>
  <c r="F21" i="1"/>
  <c r="G22" i="1" s="1"/>
  <c r="B45" i="1"/>
  <c r="C45" i="1"/>
  <c r="D45" i="1"/>
  <c r="H22" i="1"/>
  <c r="C22" i="1"/>
  <c r="I46" i="1"/>
  <c r="E22" i="1"/>
  <c r="D46" i="1"/>
  <c r="F22" i="1" l="1"/>
  <c r="J22" i="1"/>
  <c r="M46" i="1"/>
  <c r="C46" i="1"/>
</calcChain>
</file>

<file path=xl/sharedStrings.xml><?xml version="1.0" encoding="utf-8"?>
<sst xmlns="http://schemas.openxmlformats.org/spreadsheetml/2006/main" count="67" uniqueCount="28">
  <si>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</si>
  <si>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</si>
  <si>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</si>
  <si>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</si>
  <si>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</si>
  <si>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</si>
  <si>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</si>
  <si>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</si>
  <si>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</si>
  <si>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</si>
  <si>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</si>
  <si>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</si>
  <si>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</si>
  <si>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</si>
  <si>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</si>
  <si>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</si>
  <si>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</si>
  <si>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r>
      <t xml:space="preserve">Caso Atendido en el CAI: </t>
    </r>
    <r>
      <rPr>
        <sz val="14"/>
        <rFont val="Calibri"/>
        <family val="2"/>
      </rPr>
      <t>Es la persona que recibe un tratamiento para superar su comportamiento violento frente a la violencia familiar, es derivado por el Juzgado o la Fiscalía.</t>
    </r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</si>
  <si>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</si>
  <si>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</si>
  <si>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</si>
  <si>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</si>
  <si>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</si>
  <si>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t>TOTAL 2007 - 2018</t>
  </si>
  <si>
    <t>Período:  2007 - 2018</t>
  </si>
  <si>
    <t>2018 /a</t>
  </si>
  <si>
    <t>/a Información preliminar que comprende Enero a Agosto 2018</t>
  </si>
  <si>
    <t>/a Información preliminar que comprende Agosto a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</si>
</sst>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9" fillId="5" borderId="2" xfId="0" applyFont="1" applyFill="1" applyBorder="1" applyAlignment="1">
      <alignment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vertical="center" wrapText="1"/>
    </xf>
    <xf numFmtId="0" fontId="8" fillId="7" borderId="5" xfId="0" applyFont="1" applyFill="1" applyBorder="1" applyAlignment="1">
      <alignment vertical="center" wrapText="1"/>
    </xf>
    <xf numFmtId="0" fontId="8" fillId="7" borderId="6" xfId="0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3" fontId="12" fillId="6" borderId="3" xfId="0" applyNumberFormat="1" applyFont="1" applyFill="1" applyBorder="1" applyAlignment="1">
      <alignment horizontal="right"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3" fontId="9" fillId="5" borderId="2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12</xdr:col>
      <xdr:colOff>76200</xdr:colOff>
      <xdr:row>2</xdr:row>
      <xdr:rowOff>259080</xdr:rowOff>
    </xdr:from>
    <xdr:to>
      <xdr:col>12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view="pageBreakPreview" zoomScaleSheetLayoutView="100" workbookViewId="0">
      <selection sqref="A1:K1"/>
    </sheetView>
  </sheetViews>
  <sheetFormatPr baseColWidth="10" defaultColWidth="11.42578125" defaultRowHeight="12.75" x14ac:dyDescent="0.2"/>
  <cols>
    <col min="1" max="1" width="13.140625" style="1" customWidth="1"/>
    <col min="2" max="7" width="10.140625" style="16" customWidth="1"/>
    <col min="8" max="12" width="10.140625" style="1" customWidth="1"/>
    <col min="13" max="13" width="12" style="1" customWidth="1"/>
    <col min="14" max="16384" width="11.42578125" style="1"/>
  </cols>
  <sheetData>
    <row r="1" spans="1:13" s="10" customFormat="1" ht="21" customHeight="1" x14ac:dyDescent="0.2">
      <c r="A1" s="36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3" s="2" customFormat="1" ht="6" customHeight="1" x14ac:dyDescent="0.2">
      <c r="B2" s="12"/>
      <c r="C2" s="12"/>
      <c r="D2" s="12"/>
      <c r="E2" s="12"/>
      <c r="F2" s="12"/>
      <c r="G2" s="12"/>
    </row>
    <row r="3" spans="1:13" s="2" customFormat="1" ht="36.75" customHeight="1" x14ac:dyDescent="0.2">
      <c r="A3" s="37" t="s">
        <v>18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3" s="2" customFormat="1" ht="26.25" customHeight="1" x14ac:dyDescent="0.2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s="2" customFormat="1" ht="6" customHeight="1" x14ac:dyDescent="0.2">
      <c r="A5" s="9"/>
      <c r="B5" s="13"/>
      <c r="C5" s="13"/>
      <c r="D5" s="13"/>
      <c r="E5" s="14"/>
      <c r="F5" s="14"/>
      <c r="G5" s="14"/>
      <c r="H5" s="8"/>
      <c r="I5" s="8"/>
      <c r="J5" s="8"/>
      <c r="K5" s="8"/>
    </row>
    <row r="6" spans="1:13" s="2" customFormat="1" ht="59.25" customHeight="1" x14ac:dyDescent="0.2">
      <c r="A6" s="40" t="s">
        <v>17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s="2" customFormat="1" ht="5.25" customHeight="1" x14ac:dyDescent="0.2">
      <c r="A7" s="3"/>
      <c r="B7" s="15"/>
      <c r="C7" s="15"/>
      <c r="D7" s="15"/>
      <c r="E7" s="12"/>
      <c r="F7" s="12"/>
      <c r="G7" s="12"/>
    </row>
    <row r="8" spans="1:13" s="2" customFormat="1" ht="21.75" customHeight="1" x14ac:dyDescent="0.2">
      <c r="A8" s="21" t="s">
        <v>15</v>
      </c>
      <c r="B8" s="34">
        <v>2007</v>
      </c>
      <c r="C8" s="34">
        <v>2008</v>
      </c>
      <c r="D8" s="34">
        <v>2009</v>
      </c>
      <c r="E8" s="34">
        <v>2010</v>
      </c>
      <c r="F8" s="34">
        <v>2011</v>
      </c>
      <c r="G8" s="34">
        <v>2012</v>
      </c>
      <c r="H8" s="34">
        <v>2013</v>
      </c>
      <c r="I8" s="34">
        <v>2014</v>
      </c>
      <c r="J8" s="34">
        <v>2015</v>
      </c>
      <c r="K8" s="34">
        <v>2016</v>
      </c>
      <c r="L8" s="34">
        <v>2017</v>
      </c>
      <c r="M8" s="34" t="s">
        <v>25</v>
      </c>
    </row>
    <row r="9" spans="1:13" s="2" customFormat="1" ht="20.100000000000001" customHeight="1" x14ac:dyDescent="0.2">
      <c r="A9" s="22" t="s">
        <v>14</v>
      </c>
      <c r="B9" s="27" t="s">
        <v>4</v>
      </c>
      <c r="C9" s="27">
        <v>23</v>
      </c>
      <c r="D9" s="27">
        <v>22</v>
      </c>
      <c r="E9" s="27">
        <v>0</v>
      </c>
      <c r="F9" s="27">
        <v>4</v>
      </c>
      <c r="G9" s="27">
        <v>9</v>
      </c>
      <c r="H9" s="27">
        <v>15</v>
      </c>
      <c r="I9" s="27">
        <v>13</v>
      </c>
      <c r="J9" s="27">
        <v>19</v>
      </c>
      <c r="K9" s="27">
        <v>79</v>
      </c>
      <c r="L9" s="27">
        <v>104</v>
      </c>
      <c r="M9" s="27">
        <v>137</v>
      </c>
    </row>
    <row r="10" spans="1:13" s="2" customFormat="1" ht="20.100000000000001" customHeight="1" x14ac:dyDescent="0.2">
      <c r="A10" s="23" t="s">
        <v>13</v>
      </c>
      <c r="B10" s="28" t="s">
        <v>4</v>
      </c>
      <c r="C10" s="28">
        <v>21</v>
      </c>
      <c r="D10" s="28">
        <v>10</v>
      </c>
      <c r="E10" s="28">
        <v>0</v>
      </c>
      <c r="F10" s="28">
        <v>0</v>
      </c>
      <c r="G10" s="28">
        <v>1</v>
      </c>
      <c r="H10" s="28">
        <v>2</v>
      </c>
      <c r="I10" s="28">
        <v>6</v>
      </c>
      <c r="J10" s="28">
        <v>6</v>
      </c>
      <c r="K10" s="28">
        <v>76</v>
      </c>
      <c r="L10" s="28">
        <v>160</v>
      </c>
      <c r="M10" s="28">
        <v>132</v>
      </c>
    </row>
    <row r="11" spans="1:13" s="2" customFormat="1" ht="20.100000000000001" customHeight="1" x14ac:dyDescent="0.2">
      <c r="A11" s="23" t="s">
        <v>12</v>
      </c>
      <c r="B11" s="28" t="s">
        <v>4</v>
      </c>
      <c r="C11" s="28">
        <v>26</v>
      </c>
      <c r="D11" s="28">
        <v>21</v>
      </c>
      <c r="E11" s="28">
        <v>0</v>
      </c>
      <c r="F11" s="28">
        <v>4</v>
      </c>
      <c r="G11" s="28">
        <v>2</v>
      </c>
      <c r="H11" s="28">
        <v>9</v>
      </c>
      <c r="I11" s="28">
        <v>14</v>
      </c>
      <c r="J11" s="28">
        <v>32</v>
      </c>
      <c r="K11" s="28">
        <v>41</v>
      </c>
      <c r="L11" s="28">
        <v>125</v>
      </c>
      <c r="M11" s="28">
        <v>146</v>
      </c>
    </row>
    <row r="12" spans="1:13" s="2" customFormat="1" ht="20.100000000000001" customHeight="1" x14ac:dyDescent="0.2">
      <c r="A12" s="23" t="s">
        <v>11</v>
      </c>
      <c r="B12" s="28" t="s">
        <v>4</v>
      </c>
      <c r="C12" s="28">
        <v>15</v>
      </c>
      <c r="D12" s="28">
        <v>21</v>
      </c>
      <c r="E12" s="28">
        <v>0</v>
      </c>
      <c r="F12" s="28">
        <v>1</v>
      </c>
      <c r="G12" s="28">
        <v>2</v>
      </c>
      <c r="H12" s="28">
        <v>12</v>
      </c>
      <c r="I12" s="28">
        <v>7</v>
      </c>
      <c r="J12" s="28">
        <v>24</v>
      </c>
      <c r="K12" s="28">
        <v>91</v>
      </c>
      <c r="L12" s="28">
        <v>100</v>
      </c>
      <c r="M12" s="28">
        <v>154</v>
      </c>
    </row>
    <row r="13" spans="1:13" s="2" customFormat="1" ht="20.100000000000001" customHeight="1" x14ac:dyDescent="0.2">
      <c r="A13" s="23" t="s">
        <v>10</v>
      </c>
      <c r="B13" s="28" t="s">
        <v>4</v>
      </c>
      <c r="C13" s="28">
        <v>14</v>
      </c>
      <c r="D13" s="28">
        <v>23</v>
      </c>
      <c r="E13" s="28">
        <v>3</v>
      </c>
      <c r="F13" s="28">
        <v>0</v>
      </c>
      <c r="G13" s="28">
        <v>5</v>
      </c>
      <c r="H13" s="28">
        <v>7</v>
      </c>
      <c r="I13" s="28">
        <v>11</v>
      </c>
      <c r="J13" s="28">
        <v>54</v>
      </c>
      <c r="K13" s="28">
        <v>154</v>
      </c>
      <c r="L13" s="28">
        <v>159</v>
      </c>
      <c r="M13" s="28">
        <v>167</v>
      </c>
    </row>
    <row r="14" spans="1:13" s="2" customFormat="1" ht="20.100000000000001" customHeight="1" x14ac:dyDescent="0.2">
      <c r="A14" s="23" t="s">
        <v>9</v>
      </c>
      <c r="B14" s="28" t="s">
        <v>4</v>
      </c>
      <c r="C14" s="28">
        <v>12</v>
      </c>
      <c r="D14" s="28">
        <v>12</v>
      </c>
      <c r="E14" s="28">
        <v>5</v>
      </c>
      <c r="F14" s="28">
        <v>5</v>
      </c>
      <c r="G14" s="28">
        <v>8</v>
      </c>
      <c r="H14" s="28">
        <v>6</v>
      </c>
      <c r="I14" s="28">
        <v>11</v>
      </c>
      <c r="J14" s="28">
        <v>63</v>
      </c>
      <c r="K14" s="28">
        <v>141</v>
      </c>
      <c r="L14" s="28">
        <v>133</v>
      </c>
      <c r="M14" s="28">
        <v>177</v>
      </c>
    </row>
    <row r="15" spans="1:13" s="2" customFormat="1" ht="20.100000000000001" customHeight="1" x14ac:dyDescent="0.2">
      <c r="A15" s="23" t="s">
        <v>8</v>
      </c>
      <c r="B15" s="28" t="s">
        <v>4</v>
      </c>
      <c r="C15" s="28">
        <v>17</v>
      </c>
      <c r="D15" s="28">
        <v>19</v>
      </c>
      <c r="E15" s="28">
        <v>2</v>
      </c>
      <c r="F15" s="28">
        <v>2</v>
      </c>
      <c r="G15" s="28">
        <v>8</v>
      </c>
      <c r="H15" s="28">
        <v>11</v>
      </c>
      <c r="I15" s="28">
        <v>23</v>
      </c>
      <c r="J15" s="28">
        <v>56</v>
      </c>
      <c r="K15" s="28">
        <v>100</v>
      </c>
      <c r="L15" s="28">
        <v>135</v>
      </c>
      <c r="M15" s="28">
        <v>217</v>
      </c>
    </row>
    <row r="16" spans="1:13" s="2" customFormat="1" ht="20.100000000000001" customHeight="1" x14ac:dyDescent="0.2">
      <c r="A16" s="23" t="s">
        <v>7</v>
      </c>
      <c r="B16" s="28" t="s">
        <v>4</v>
      </c>
      <c r="C16" s="28">
        <v>19</v>
      </c>
      <c r="D16" s="28">
        <v>14</v>
      </c>
      <c r="E16" s="28">
        <v>3</v>
      </c>
      <c r="F16" s="28">
        <v>3</v>
      </c>
      <c r="G16" s="28">
        <v>7</v>
      </c>
      <c r="H16" s="28">
        <v>8</v>
      </c>
      <c r="I16" s="28">
        <v>22</v>
      </c>
      <c r="J16" s="28">
        <v>81</v>
      </c>
      <c r="K16" s="28">
        <v>121</v>
      </c>
      <c r="L16" s="28">
        <v>164</v>
      </c>
      <c r="M16" s="28">
        <v>174</v>
      </c>
    </row>
    <row r="17" spans="1:13" s="2" customFormat="1" ht="20.100000000000001" customHeight="1" x14ac:dyDescent="0.2">
      <c r="A17" s="23" t="s">
        <v>6</v>
      </c>
      <c r="B17" s="28" t="s">
        <v>4</v>
      </c>
      <c r="C17" s="28">
        <v>13</v>
      </c>
      <c r="D17" s="28">
        <v>20</v>
      </c>
      <c r="E17" s="28">
        <v>6</v>
      </c>
      <c r="F17" s="28">
        <v>4</v>
      </c>
      <c r="G17" s="28">
        <v>7</v>
      </c>
      <c r="H17" s="28">
        <v>25</v>
      </c>
      <c r="I17" s="28">
        <v>49</v>
      </c>
      <c r="J17" s="28">
        <v>102</v>
      </c>
      <c r="K17" s="28">
        <v>140</v>
      </c>
      <c r="L17" s="28">
        <v>164</v>
      </c>
      <c r="M17" s="28"/>
    </row>
    <row r="18" spans="1:13" s="2" customFormat="1" ht="20.100000000000001" customHeight="1" x14ac:dyDescent="0.2">
      <c r="A18" s="23" t="s">
        <v>5</v>
      </c>
      <c r="B18" s="28" t="s">
        <v>4</v>
      </c>
      <c r="C18" s="28">
        <v>28</v>
      </c>
      <c r="D18" s="28">
        <v>6</v>
      </c>
      <c r="E18" s="28">
        <v>1</v>
      </c>
      <c r="F18" s="28">
        <v>6</v>
      </c>
      <c r="G18" s="28">
        <v>9</v>
      </c>
      <c r="H18" s="28">
        <v>13</v>
      </c>
      <c r="I18" s="28">
        <v>39</v>
      </c>
      <c r="J18" s="28">
        <v>79</v>
      </c>
      <c r="K18" s="28">
        <v>135</v>
      </c>
      <c r="L18" s="28">
        <v>163</v>
      </c>
      <c r="M18" s="28"/>
    </row>
    <row r="19" spans="1:13" s="2" customFormat="1" ht="20.100000000000001" customHeight="1" x14ac:dyDescent="0.2">
      <c r="A19" s="23" t="s">
        <v>3</v>
      </c>
      <c r="B19" s="28">
        <v>8</v>
      </c>
      <c r="C19" s="28">
        <v>19</v>
      </c>
      <c r="D19" s="28">
        <v>0</v>
      </c>
      <c r="E19" s="28">
        <v>0</v>
      </c>
      <c r="F19" s="28">
        <v>6</v>
      </c>
      <c r="G19" s="28">
        <v>3</v>
      </c>
      <c r="H19" s="28">
        <v>12</v>
      </c>
      <c r="I19" s="28">
        <v>40</v>
      </c>
      <c r="J19" s="28">
        <v>57</v>
      </c>
      <c r="K19" s="28">
        <v>137</v>
      </c>
      <c r="L19" s="28">
        <v>152</v>
      </c>
      <c r="M19" s="28"/>
    </row>
    <row r="20" spans="1:13" s="2" customFormat="1" ht="20.100000000000001" customHeight="1" x14ac:dyDescent="0.2">
      <c r="A20" s="24" t="s">
        <v>2</v>
      </c>
      <c r="B20" s="29">
        <v>3</v>
      </c>
      <c r="C20" s="29">
        <v>15</v>
      </c>
      <c r="D20" s="29">
        <v>0</v>
      </c>
      <c r="E20" s="29">
        <v>2</v>
      </c>
      <c r="F20" s="29">
        <v>3</v>
      </c>
      <c r="G20" s="29">
        <v>5</v>
      </c>
      <c r="H20" s="29">
        <v>7</v>
      </c>
      <c r="I20" s="29">
        <v>13</v>
      </c>
      <c r="J20" s="29">
        <v>35</v>
      </c>
      <c r="K20" s="29">
        <v>43</v>
      </c>
      <c r="L20" s="29">
        <v>130</v>
      </c>
      <c r="M20" s="29"/>
    </row>
    <row r="21" spans="1:13" s="2" customFormat="1" ht="20.100000000000001" customHeight="1" thickBot="1" x14ac:dyDescent="0.25">
      <c r="A21" s="20" t="s">
        <v>1</v>
      </c>
      <c r="B21" s="30">
        <f t="shared" ref="B21:H21" si="0">SUM(B9:B20)</f>
        <v>11</v>
      </c>
      <c r="C21" s="30">
        <f t="shared" si="0"/>
        <v>222</v>
      </c>
      <c r="D21" s="30">
        <f t="shared" si="0"/>
        <v>168</v>
      </c>
      <c r="E21" s="30">
        <f t="shared" si="0"/>
        <v>22</v>
      </c>
      <c r="F21" s="30">
        <f t="shared" si="0"/>
        <v>38</v>
      </c>
      <c r="G21" s="30">
        <f t="shared" si="0"/>
        <v>66</v>
      </c>
      <c r="H21" s="30">
        <f t="shared" si="0"/>
        <v>127</v>
      </c>
      <c r="I21" s="30">
        <f>SUM(I9:I20)</f>
        <v>248</v>
      </c>
      <c r="J21" s="30">
        <f>SUM(J9:J20)</f>
        <v>608</v>
      </c>
      <c r="K21" s="30">
        <f>SUM(K9:K20)</f>
        <v>1258</v>
      </c>
      <c r="L21" s="30">
        <f>SUM(L9:L20)</f>
        <v>1689</v>
      </c>
      <c r="M21" s="30">
        <f>SUM(M9:M20)</f>
        <v>1304</v>
      </c>
    </row>
    <row r="22" spans="1:13" s="7" customFormat="1" ht="20.100000000000001" customHeight="1" x14ac:dyDescent="0.2">
      <c r="A22" s="25" t="s">
        <v>19</v>
      </c>
      <c r="B22" s="31" t="s">
        <v>0</v>
      </c>
      <c r="C22" s="32">
        <f t="shared" ref="C22:H22" si="1">+C21/B21-1</f>
        <v>19.181818181818183</v>
      </c>
      <c r="D22" s="32">
        <f t="shared" si="1"/>
        <v>-0.2432432432432432</v>
      </c>
      <c r="E22" s="32">
        <f t="shared" si="1"/>
        <v>-0.86904761904761907</v>
      </c>
      <c r="F22" s="32">
        <f t="shared" si="1"/>
        <v>0.72727272727272729</v>
      </c>
      <c r="G22" s="32">
        <f t="shared" si="1"/>
        <v>0.73684210526315796</v>
      </c>
      <c r="H22" s="32">
        <f t="shared" si="1"/>
        <v>0.92424242424242431</v>
      </c>
      <c r="I22" s="32">
        <f>+I21/H21-1</f>
        <v>0.95275590551181111</v>
      </c>
      <c r="J22" s="32">
        <f>+J21/I21-1</f>
        <v>1.4516129032258065</v>
      </c>
      <c r="K22" s="32">
        <f>+K21/J21-1</f>
        <v>1.0690789473684212</v>
      </c>
      <c r="L22" s="32">
        <f>+L21/K21-1</f>
        <v>0.34260731319554849</v>
      </c>
      <c r="M22" s="32">
        <f>+M21/L21-1</f>
        <v>-0.22794552989934869</v>
      </c>
    </row>
    <row r="23" spans="1:13" s="2" customFormat="1" ht="21.75" customHeight="1" x14ac:dyDescent="0.2">
      <c r="A23" s="17" t="s">
        <v>20</v>
      </c>
      <c r="B23" s="33">
        <f>AVERAGE(B19:B20)</f>
        <v>5.5</v>
      </c>
      <c r="C23" s="33">
        <f t="shared" ref="C23:H23" si="2">AVERAGE(C9:C20)</f>
        <v>18.5</v>
      </c>
      <c r="D23" s="33">
        <f t="shared" si="2"/>
        <v>14</v>
      </c>
      <c r="E23" s="33">
        <f t="shared" si="2"/>
        <v>1.8333333333333333</v>
      </c>
      <c r="F23" s="33">
        <f t="shared" si="2"/>
        <v>3.1666666666666665</v>
      </c>
      <c r="G23" s="33">
        <f t="shared" si="2"/>
        <v>5.5</v>
      </c>
      <c r="H23" s="33">
        <f t="shared" si="2"/>
        <v>10.583333333333334</v>
      </c>
      <c r="I23" s="33">
        <f>AVERAGE(I9:I20)</f>
        <v>20.666666666666668</v>
      </c>
      <c r="J23" s="33">
        <f>AVERAGE(J9:J20)</f>
        <v>50.666666666666664</v>
      </c>
      <c r="K23" s="33">
        <f>AVERAGE(K9:K20)</f>
        <v>104.83333333333333</v>
      </c>
      <c r="L23" s="33">
        <f>AVERAGE(L9:L20)</f>
        <v>140.75</v>
      </c>
      <c r="M23" s="33">
        <f>AVERAGE(M9:M20)</f>
        <v>163</v>
      </c>
    </row>
    <row r="24" spans="1:13" s="2" customFormat="1" ht="20.100000000000001" customHeight="1" thickBot="1" x14ac:dyDescent="0.25">
      <c r="A24" s="39" t="s">
        <v>23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>
        <f>SUM(B21:M21)</f>
        <v>5761</v>
      </c>
    </row>
    <row r="25" spans="1:13" s="2" customFormat="1" ht="20.100000000000001" customHeight="1" x14ac:dyDescent="0.2">
      <c r="A25" s="35" t="s">
        <v>26</v>
      </c>
      <c r="B25" s="13"/>
      <c r="C25" s="18"/>
      <c r="D25" s="18"/>
      <c r="E25" s="18"/>
      <c r="F25" s="18"/>
      <c r="G25" s="18"/>
      <c r="H25" s="18"/>
    </row>
    <row r="26" spans="1:13" s="2" customFormat="1" x14ac:dyDescent="0.2">
      <c r="A26" s="6"/>
      <c r="B26" s="12"/>
      <c r="C26" s="12"/>
      <c r="D26" s="12"/>
      <c r="E26" s="12"/>
      <c r="F26" s="12"/>
      <c r="G26" s="12"/>
    </row>
    <row r="27" spans="1:13" s="2" customFormat="1" ht="21" customHeight="1" x14ac:dyDescent="0.2">
      <c r="A27" s="36" t="s">
        <v>22</v>
      </c>
      <c r="B27" s="36"/>
      <c r="C27" s="36"/>
      <c r="D27" s="36"/>
      <c r="E27" s="36"/>
      <c r="F27" s="36"/>
      <c r="G27" s="36"/>
      <c r="H27" s="36"/>
      <c r="I27" s="36"/>
    </row>
    <row r="28" spans="1:13" s="2" customFormat="1" ht="6" customHeight="1" x14ac:dyDescent="0.2">
      <c r="A28" s="5"/>
      <c r="B28" s="11"/>
      <c r="C28" s="11"/>
      <c r="D28" s="12"/>
      <c r="E28" s="12"/>
      <c r="F28" s="12"/>
      <c r="G28" s="12"/>
    </row>
    <row r="29" spans="1:13" s="2" customFormat="1" ht="39.75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19"/>
    </row>
    <row r="30" spans="1:13" s="2" customFormat="1" ht="18" customHeight="1" x14ac:dyDescent="0.2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4"/>
      <c r="K30" s="4"/>
    </row>
    <row r="31" spans="1:13" s="2" customFormat="1" ht="6" customHeight="1" x14ac:dyDescent="0.2">
      <c r="A31" s="3"/>
      <c r="B31" s="15"/>
      <c r="C31" s="15"/>
      <c r="D31" s="15"/>
      <c r="E31" s="12"/>
      <c r="F31" s="12"/>
      <c r="G31" s="12"/>
    </row>
    <row r="32" spans="1:13" s="2" customFormat="1" ht="20.100000000000001" customHeight="1" x14ac:dyDescent="0.2">
      <c r="A32" s="21" t="s">
        <v>15</v>
      </c>
      <c r="B32" s="34">
        <v>2007</v>
      </c>
      <c r="C32" s="34">
        <v>2008</v>
      </c>
      <c r="D32" s="34">
        <v>2009</v>
      </c>
      <c r="E32" s="34">
        <v>2010</v>
      </c>
      <c r="F32" s="34">
        <v>2011</v>
      </c>
      <c r="G32" s="34">
        <v>2012</v>
      </c>
      <c r="H32" s="34">
        <v>2013</v>
      </c>
      <c r="I32" s="34">
        <v>2014</v>
      </c>
      <c r="J32" s="34">
        <v>2015</v>
      </c>
      <c r="K32" s="34">
        <v>2016</v>
      </c>
      <c r="L32" s="34">
        <v>2017</v>
      </c>
      <c r="M32" s="34" t="s">
        <v>25</v>
      </c>
    </row>
    <row r="33" spans="1:13" s="2" customFormat="1" ht="20.100000000000001" customHeight="1" x14ac:dyDescent="0.2">
      <c r="A33" s="22" t="s">
        <v>14</v>
      </c>
      <c r="B33" s="27" t="s">
        <v>4</v>
      </c>
      <c r="C33" s="27">
        <v>86</v>
      </c>
      <c r="D33" s="27">
        <v>233</v>
      </c>
      <c r="E33" s="27">
        <v>0</v>
      </c>
      <c r="F33" s="27">
        <v>46</v>
      </c>
      <c r="G33" s="27">
        <v>94</v>
      </c>
      <c r="H33" s="27">
        <v>175</v>
      </c>
      <c r="I33" s="27">
        <v>639</v>
      </c>
      <c r="J33" s="27">
        <v>1123</v>
      </c>
      <c r="K33" s="27">
        <v>1903</v>
      </c>
      <c r="L33" s="27">
        <v>3337</v>
      </c>
      <c r="M33" s="27">
        <v>3083</v>
      </c>
    </row>
    <row r="34" spans="1:13" s="2" customFormat="1" ht="20.100000000000001" customHeight="1" x14ac:dyDescent="0.2">
      <c r="A34" s="23" t="s">
        <v>13</v>
      </c>
      <c r="B34" s="28" t="s">
        <v>4</v>
      </c>
      <c r="C34" s="28">
        <v>116</v>
      </c>
      <c r="D34" s="28">
        <v>232</v>
      </c>
      <c r="E34" s="28">
        <v>0</v>
      </c>
      <c r="F34" s="28">
        <v>42</v>
      </c>
      <c r="G34" s="28">
        <v>51</v>
      </c>
      <c r="H34" s="28">
        <v>133</v>
      </c>
      <c r="I34" s="28">
        <v>589</v>
      </c>
      <c r="J34" s="28">
        <v>747</v>
      </c>
      <c r="K34" s="28">
        <v>1793</v>
      </c>
      <c r="L34" s="28">
        <v>3702</v>
      </c>
      <c r="M34" s="28">
        <v>3261</v>
      </c>
    </row>
    <row r="35" spans="1:13" s="2" customFormat="1" ht="20.100000000000001" customHeight="1" x14ac:dyDescent="0.2">
      <c r="A35" s="23" t="s">
        <v>12</v>
      </c>
      <c r="B35" s="28" t="s">
        <v>4</v>
      </c>
      <c r="C35" s="28">
        <v>147</v>
      </c>
      <c r="D35" s="28">
        <v>212</v>
      </c>
      <c r="E35" s="28">
        <v>0</v>
      </c>
      <c r="F35" s="28">
        <v>60</v>
      </c>
      <c r="G35" s="28">
        <v>97</v>
      </c>
      <c r="H35" s="28">
        <v>181</v>
      </c>
      <c r="I35" s="28">
        <v>471</v>
      </c>
      <c r="J35" s="28">
        <v>1172</v>
      </c>
      <c r="K35" s="28">
        <v>1768</v>
      </c>
      <c r="L35" s="28">
        <v>4130</v>
      </c>
      <c r="M35" s="28">
        <v>3413</v>
      </c>
    </row>
    <row r="36" spans="1:13" s="2" customFormat="1" ht="20.100000000000001" customHeight="1" x14ac:dyDescent="0.2">
      <c r="A36" s="23" t="s">
        <v>11</v>
      </c>
      <c r="B36" s="28" t="s">
        <v>4</v>
      </c>
      <c r="C36" s="28">
        <v>131</v>
      </c>
      <c r="D36" s="28">
        <v>225</v>
      </c>
      <c r="E36" s="28">
        <v>0</v>
      </c>
      <c r="F36" s="28">
        <v>52</v>
      </c>
      <c r="G36" s="28">
        <v>71</v>
      </c>
      <c r="H36" s="28">
        <v>194</v>
      </c>
      <c r="I36" s="28">
        <v>686</v>
      </c>
      <c r="J36" s="28">
        <v>910</v>
      </c>
      <c r="K36" s="28">
        <v>2142</v>
      </c>
      <c r="L36" s="28">
        <v>3250</v>
      </c>
      <c r="M36" s="28">
        <v>3068</v>
      </c>
    </row>
    <row r="37" spans="1:13" s="2" customFormat="1" ht="20.100000000000001" customHeight="1" x14ac:dyDescent="0.2">
      <c r="A37" s="23" t="s">
        <v>10</v>
      </c>
      <c r="B37" s="28" t="s">
        <v>4</v>
      </c>
      <c r="C37" s="28">
        <v>101</v>
      </c>
      <c r="D37" s="28">
        <v>221</v>
      </c>
      <c r="E37" s="28">
        <v>6</v>
      </c>
      <c r="F37" s="28">
        <v>44</v>
      </c>
      <c r="G37" s="28">
        <v>89</v>
      </c>
      <c r="H37" s="28">
        <v>231</v>
      </c>
      <c r="I37" s="28">
        <v>721</v>
      </c>
      <c r="J37" s="28">
        <v>1225</v>
      </c>
      <c r="K37" s="28">
        <v>2732</v>
      </c>
      <c r="L37" s="28">
        <v>4245</v>
      </c>
      <c r="M37" s="28">
        <v>3509</v>
      </c>
    </row>
    <row r="38" spans="1:13" s="2" customFormat="1" ht="20.100000000000001" customHeight="1" x14ac:dyDescent="0.2">
      <c r="A38" s="23" t="s">
        <v>9</v>
      </c>
      <c r="B38" s="28" t="s">
        <v>4</v>
      </c>
      <c r="C38" s="28">
        <v>106</v>
      </c>
      <c r="D38" s="28">
        <v>247</v>
      </c>
      <c r="E38" s="28">
        <v>31</v>
      </c>
      <c r="F38" s="28">
        <v>48</v>
      </c>
      <c r="G38" s="28">
        <v>89</v>
      </c>
      <c r="H38" s="28">
        <v>152</v>
      </c>
      <c r="I38" s="28">
        <v>649</v>
      </c>
      <c r="J38" s="28">
        <v>1446</v>
      </c>
      <c r="K38" s="28">
        <v>2748</v>
      </c>
      <c r="L38" s="28">
        <v>3731</v>
      </c>
      <c r="M38" s="28">
        <v>3131</v>
      </c>
    </row>
    <row r="39" spans="1:13" s="2" customFormat="1" ht="20.100000000000001" customHeight="1" x14ac:dyDescent="0.2">
      <c r="A39" s="23" t="s">
        <v>8</v>
      </c>
      <c r="B39" s="28" t="s">
        <v>4</v>
      </c>
      <c r="C39" s="28">
        <v>105</v>
      </c>
      <c r="D39" s="28">
        <v>216</v>
      </c>
      <c r="E39" s="28">
        <v>40</v>
      </c>
      <c r="F39" s="28">
        <v>30</v>
      </c>
      <c r="G39" s="28">
        <v>97</v>
      </c>
      <c r="H39" s="28">
        <v>235</v>
      </c>
      <c r="I39" s="28">
        <v>801</v>
      </c>
      <c r="J39" s="28">
        <v>1483</v>
      </c>
      <c r="K39" s="28">
        <v>2522</v>
      </c>
      <c r="L39" s="28">
        <v>3406</v>
      </c>
      <c r="M39" s="28">
        <v>3512</v>
      </c>
    </row>
    <row r="40" spans="1:13" s="2" customFormat="1" ht="20.100000000000001" customHeight="1" x14ac:dyDescent="0.2">
      <c r="A40" s="23" t="s">
        <v>7</v>
      </c>
      <c r="B40" s="28" t="s">
        <v>4</v>
      </c>
      <c r="C40" s="28">
        <v>155</v>
      </c>
      <c r="D40" s="28">
        <v>214</v>
      </c>
      <c r="E40" s="28">
        <v>43</v>
      </c>
      <c r="F40" s="28">
        <v>52</v>
      </c>
      <c r="G40" s="28">
        <v>83</v>
      </c>
      <c r="H40" s="28">
        <v>388</v>
      </c>
      <c r="I40" s="28">
        <v>803</v>
      </c>
      <c r="J40" s="28">
        <v>1605</v>
      </c>
      <c r="K40" s="28">
        <v>2961</v>
      </c>
      <c r="L40" s="28">
        <v>4216</v>
      </c>
      <c r="M40" s="28">
        <v>3450</v>
      </c>
    </row>
    <row r="41" spans="1:13" s="2" customFormat="1" ht="20.100000000000001" customHeight="1" x14ac:dyDescent="0.2">
      <c r="A41" s="23" t="s">
        <v>6</v>
      </c>
      <c r="B41" s="28" t="s">
        <v>4</v>
      </c>
      <c r="C41" s="28">
        <v>155</v>
      </c>
      <c r="D41" s="28">
        <v>237</v>
      </c>
      <c r="E41" s="28">
        <v>56</v>
      </c>
      <c r="F41" s="28">
        <v>40</v>
      </c>
      <c r="G41" s="28">
        <v>80</v>
      </c>
      <c r="H41" s="28">
        <v>402</v>
      </c>
      <c r="I41" s="28">
        <v>1155</v>
      </c>
      <c r="J41" s="28">
        <v>2159</v>
      </c>
      <c r="K41" s="28">
        <v>3564</v>
      </c>
      <c r="L41" s="28">
        <v>4066</v>
      </c>
      <c r="M41" s="28"/>
    </row>
    <row r="42" spans="1:13" s="2" customFormat="1" ht="20.100000000000001" customHeight="1" x14ac:dyDescent="0.2">
      <c r="A42" s="23" t="s">
        <v>5</v>
      </c>
      <c r="B42" s="28" t="s">
        <v>4</v>
      </c>
      <c r="C42" s="28">
        <v>214</v>
      </c>
      <c r="D42" s="28">
        <v>209</v>
      </c>
      <c r="E42" s="28">
        <v>69</v>
      </c>
      <c r="F42" s="28">
        <v>66</v>
      </c>
      <c r="G42" s="28">
        <v>105</v>
      </c>
      <c r="H42" s="28">
        <v>441</v>
      </c>
      <c r="I42" s="28">
        <v>1392</v>
      </c>
      <c r="J42" s="28">
        <v>1821</v>
      </c>
      <c r="K42" s="28">
        <v>3476</v>
      </c>
      <c r="L42" s="28">
        <v>3775</v>
      </c>
      <c r="M42" s="28"/>
    </row>
    <row r="43" spans="1:13" s="2" customFormat="1" ht="20.100000000000001" customHeight="1" x14ac:dyDescent="0.2">
      <c r="A43" s="23" t="s">
        <v>3</v>
      </c>
      <c r="B43" s="28">
        <v>22</v>
      </c>
      <c r="C43" s="28">
        <v>170</v>
      </c>
      <c r="D43" s="28">
        <v>0</v>
      </c>
      <c r="E43" s="28">
        <v>54</v>
      </c>
      <c r="F43" s="28">
        <v>73</v>
      </c>
      <c r="G43" s="28">
        <v>101</v>
      </c>
      <c r="H43" s="28">
        <v>424</v>
      </c>
      <c r="I43" s="28">
        <v>1384</v>
      </c>
      <c r="J43" s="28">
        <v>1913</v>
      </c>
      <c r="K43" s="28">
        <v>3342</v>
      </c>
      <c r="L43" s="28">
        <v>3615</v>
      </c>
      <c r="M43" s="28"/>
    </row>
    <row r="44" spans="1:13" s="2" customFormat="1" ht="20.100000000000001" customHeight="1" x14ac:dyDescent="0.2">
      <c r="A44" s="24" t="s">
        <v>2</v>
      </c>
      <c r="B44" s="29">
        <v>24</v>
      </c>
      <c r="C44" s="29">
        <v>165</v>
      </c>
      <c r="D44" s="29">
        <v>0</v>
      </c>
      <c r="E44" s="29">
        <v>23</v>
      </c>
      <c r="F44" s="29">
        <v>58</v>
      </c>
      <c r="G44" s="29">
        <v>78</v>
      </c>
      <c r="H44" s="29">
        <v>351</v>
      </c>
      <c r="I44" s="29">
        <v>1108</v>
      </c>
      <c r="J44" s="29">
        <v>1655</v>
      </c>
      <c r="K44" s="29">
        <v>2681</v>
      </c>
      <c r="L44" s="29">
        <v>2707</v>
      </c>
      <c r="M44" s="29"/>
    </row>
    <row r="45" spans="1:13" s="2" customFormat="1" ht="20.100000000000001" customHeight="1" thickBot="1" x14ac:dyDescent="0.25">
      <c r="A45" s="20" t="s">
        <v>1</v>
      </c>
      <c r="B45" s="30">
        <f t="shared" ref="B45:G45" si="3">SUM(B33:B44)</f>
        <v>46</v>
      </c>
      <c r="C45" s="30">
        <f t="shared" si="3"/>
        <v>1651</v>
      </c>
      <c r="D45" s="30">
        <f t="shared" si="3"/>
        <v>2246</v>
      </c>
      <c r="E45" s="30">
        <f t="shared" si="3"/>
        <v>322</v>
      </c>
      <c r="F45" s="30">
        <f t="shared" si="3"/>
        <v>611</v>
      </c>
      <c r="G45" s="30">
        <f t="shared" si="3"/>
        <v>1035</v>
      </c>
      <c r="H45" s="30">
        <f t="shared" ref="H45:L45" si="4">SUM(H33:H44)</f>
        <v>3307</v>
      </c>
      <c r="I45" s="30">
        <f t="shared" si="4"/>
        <v>10398</v>
      </c>
      <c r="J45" s="30">
        <f t="shared" si="4"/>
        <v>17259</v>
      </c>
      <c r="K45" s="30">
        <f t="shared" si="4"/>
        <v>31632</v>
      </c>
      <c r="L45" s="30">
        <f t="shared" si="4"/>
        <v>44180</v>
      </c>
      <c r="M45" s="30">
        <f>SUM(M33:M44)</f>
        <v>26427</v>
      </c>
    </row>
    <row r="46" spans="1:13" s="2" customFormat="1" ht="20.25" customHeight="1" x14ac:dyDescent="0.2">
      <c r="A46" s="25" t="s">
        <v>19</v>
      </c>
      <c r="B46" s="31" t="s">
        <v>0</v>
      </c>
      <c r="C46" s="32">
        <f t="shared" ref="C46:H46" si="5">+C45/B45-1</f>
        <v>34.891304347826086</v>
      </c>
      <c r="D46" s="32">
        <f t="shared" si="5"/>
        <v>0.36038764385221067</v>
      </c>
      <c r="E46" s="32">
        <f t="shared" si="5"/>
        <v>-0.85663401602849509</v>
      </c>
      <c r="F46" s="32">
        <f t="shared" si="5"/>
        <v>0.89751552795031064</v>
      </c>
      <c r="G46" s="32">
        <f t="shared" si="5"/>
        <v>0.69394435351882167</v>
      </c>
      <c r="H46" s="32">
        <f t="shared" si="5"/>
        <v>2.195169082125604</v>
      </c>
      <c r="I46" s="32">
        <f>+I45/H45-1</f>
        <v>2.1442394919866947</v>
      </c>
      <c r="J46" s="32">
        <f>+J45/I45-1</f>
        <v>0.65983843046739765</v>
      </c>
      <c r="K46" s="32">
        <f>+K45/J45-1</f>
        <v>0.83278289588041021</v>
      </c>
      <c r="L46" s="32">
        <f>+L45/K45-1</f>
        <v>0.39668689934243795</v>
      </c>
      <c r="M46" s="32">
        <f>+M45/L45-1</f>
        <v>-0.40183340878225438</v>
      </c>
    </row>
    <row r="47" spans="1:13" s="2" customFormat="1" ht="20.25" customHeight="1" x14ac:dyDescent="0.2">
      <c r="A47" s="17" t="s">
        <v>20</v>
      </c>
      <c r="B47" s="33">
        <f>AVERAGE(B43:B44)</f>
        <v>23</v>
      </c>
      <c r="C47" s="33">
        <f t="shared" ref="C47:H47" si="6">AVERAGE(C33:C44)</f>
        <v>137.58333333333334</v>
      </c>
      <c r="D47" s="33">
        <f t="shared" si="6"/>
        <v>187.16666666666666</v>
      </c>
      <c r="E47" s="33">
        <f t="shared" si="6"/>
        <v>26.833333333333332</v>
      </c>
      <c r="F47" s="33">
        <f t="shared" si="6"/>
        <v>50.916666666666664</v>
      </c>
      <c r="G47" s="33">
        <f t="shared" si="6"/>
        <v>86.25</v>
      </c>
      <c r="H47" s="33">
        <f t="shared" si="6"/>
        <v>275.58333333333331</v>
      </c>
      <c r="I47" s="33">
        <f>AVERAGE(I33:I44)</f>
        <v>866.5</v>
      </c>
      <c r="J47" s="33">
        <f>AVERAGE(J33:J44)</f>
        <v>1438.25</v>
      </c>
      <c r="K47" s="33">
        <f>AVERAGE(K33:K44)</f>
        <v>2636</v>
      </c>
      <c r="L47" s="33">
        <f>AVERAGE(L33:L44)</f>
        <v>3681.6666666666665</v>
      </c>
      <c r="M47" s="33">
        <f>AVERAGE(M33:M44)</f>
        <v>3303.375</v>
      </c>
    </row>
    <row r="48" spans="1:13" s="2" customFormat="1" ht="20.100000000000001" customHeight="1" thickBot="1" x14ac:dyDescent="0.25">
      <c r="A48" s="39" t="s">
        <v>23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>
        <f>SUM(B45:M45)</f>
        <v>139114</v>
      </c>
    </row>
    <row r="49" spans="1:1" x14ac:dyDescent="0.2">
      <c r="A49" s="35" t="s">
        <v>27</v>
      </c>
    </row>
  </sheetData>
  <mergeCells count="9">
    <mergeCell ref="A1:K1"/>
    <mergeCell ref="A29:J29"/>
    <mergeCell ref="A48:B48"/>
    <mergeCell ref="A30:I30"/>
    <mergeCell ref="A27:I27"/>
    <mergeCell ref="A6:M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2015-04-20T19:48:48Z</cp:lastPrinted>
  <dcterms:created xsi:type="dcterms:W3CDTF">2011-12-21T14:37:44Z</dcterms:created>
  <dcterms:modified xsi:type="dcterms:W3CDTF">2018-09-14T00:16:24Z</dcterms:modified>
</cp:coreProperties>
</file>