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11025" tabRatio="219"/>
  </bookViews>
  <sheets>
    <sheet name="2.8" sheetId="1" r:id="rId1"/>
  </sheets>
  <definedNames>
    <definedName name="_xlnm._FilterDatabase" localSheetId="0" hidden="1">'2.8'!$A$8:$T$8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9" i="1" l="1"/>
  <c r="O9" i="1" s="1"/>
  <c r="I29" i="1"/>
  <c r="Q29" i="1" s="1"/>
  <c r="C29" i="1"/>
  <c r="E29" i="1" s="1"/>
  <c r="Q9" i="1" l="1"/>
  <c r="K9" i="1"/>
  <c r="M9" i="1"/>
  <c r="D37" i="1"/>
  <c r="F37" i="1"/>
  <c r="I13" i="1"/>
  <c r="O13" i="1" s="1"/>
  <c r="I16" i="1"/>
  <c r="K16" i="1" s="1"/>
  <c r="I24" i="1"/>
  <c r="O24" i="1" s="1"/>
  <c r="C9" i="1"/>
  <c r="C21" i="1"/>
  <c r="C20" i="1"/>
  <c r="E20" i="1" s="1"/>
  <c r="C10" i="1"/>
  <c r="E10" i="1" s="1"/>
  <c r="C19" i="1"/>
  <c r="E19" i="1" s="1"/>
  <c r="C26" i="1"/>
  <c r="C27" i="1"/>
  <c r="E27" i="1" s="1"/>
  <c r="I22" i="1"/>
  <c r="O22" i="1" s="1"/>
  <c r="I12" i="1"/>
  <c r="M12" i="1" s="1"/>
  <c r="I15" i="1"/>
  <c r="K15" i="1" s="1"/>
  <c r="I32" i="1"/>
  <c r="O32" i="1" s="1"/>
  <c r="I30" i="1"/>
  <c r="M30" i="1" s="1"/>
  <c r="I18" i="1"/>
  <c r="O18" i="1" s="1"/>
  <c r="I31" i="1"/>
  <c r="O31" i="1" s="1"/>
  <c r="I28" i="1"/>
  <c r="M28" i="1" s="1"/>
  <c r="I33" i="1"/>
  <c r="K33" i="1" s="1"/>
  <c r="I17" i="1"/>
  <c r="K17" i="1" s="1"/>
  <c r="C17" i="1"/>
  <c r="E17" i="1" s="1"/>
  <c r="C13" i="1"/>
  <c r="C32" i="1"/>
  <c r="E32" i="1" s="1"/>
  <c r="C15" i="1"/>
  <c r="E15" i="1" s="1"/>
  <c r="C18" i="1"/>
  <c r="C16" i="1"/>
  <c r="C12" i="1"/>
  <c r="C30" i="1"/>
  <c r="E30" i="1" s="1"/>
  <c r="C33" i="1"/>
  <c r="E33" i="1" s="1"/>
  <c r="C28" i="1"/>
  <c r="E28" i="1" s="1"/>
  <c r="C31" i="1"/>
  <c r="C22" i="1"/>
  <c r="P37" i="1"/>
  <c r="I21" i="1"/>
  <c r="K21" i="1" s="1"/>
  <c r="N37" i="1"/>
  <c r="I25" i="1"/>
  <c r="Q25" i="1" s="1"/>
  <c r="I11" i="1"/>
  <c r="M11" i="1" s="1"/>
  <c r="I14" i="1"/>
  <c r="M14" i="1" s="1"/>
  <c r="L37" i="1"/>
  <c r="I27" i="1"/>
  <c r="K27" i="1" s="1"/>
  <c r="I10" i="1"/>
  <c r="O10" i="1" s="1"/>
  <c r="I26" i="1"/>
  <c r="M26" i="1" s="1"/>
  <c r="I19" i="1"/>
  <c r="M19" i="1" s="1"/>
  <c r="I23" i="1"/>
  <c r="K23" i="1" s="1"/>
  <c r="I20" i="1"/>
  <c r="M20" i="1" s="1"/>
  <c r="J37" i="1"/>
  <c r="C25" i="1"/>
  <c r="C11" i="1"/>
  <c r="E11" i="1" s="1"/>
  <c r="C14" i="1"/>
  <c r="E14" i="1" s="1"/>
  <c r="C23" i="1"/>
  <c r="E23" i="1" s="1"/>
  <c r="C24" i="1"/>
  <c r="G16" i="1" l="1"/>
  <c r="E16" i="1"/>
  <c r="G13" i="1"/>
  <c r="E13" i="1"/>
  <c r="G18" i="1"/>
  <c r="E18" i="1"/>
  <c r="G26" i="1"/>
  <c r="E26" i="1"/>
  <c r="G21" i="1"/>
  <c r="E21" i="1"/>
  <c r="G22" i="1"/>
  <c r="E22" i="1"/>
  <c r="G9" i="1"/>
  <c r="E9" i="1"/>
  <c r="G24" i="1"/>
  <c r="E24" i="1"/>
  <c r="G25" i="1"/>
  <c r="E25" i="1"/>
  <c r="G31" i="1"/>
  <c r="E31" i="1"/>
  <c r="G12" i="1"/>
  <c r="E12" i="1"/>
  <c r="G30" i="1"/>
  <c r="G15" i="1"/>
  <c r="G17" i="1"/>
  <c r="M24" i="1"/>
  <c r="O30" i="1"/>
  <c r="Q26" i="1"/>
  <c r="M32" i="1"/>
  <c r="G29" i="1"/>
  <c r="G10" i="1"/>
  <c r="G11" i="1"/>
  <c r="M25" i="1"/>
  <c r="G33" i="1"/>
  <c r="M13" i="1"/>
  <c r="K18" i="1"/>
  <c r="K25" i="1"/>
  <c r="K28" i="1"/>
  <c r="Q16" i="1"/>
  <c r="M15" i="1"/>
  <c r="O15" i="1"/>
  <c r="M16" i="1"/>
  <c r="Q17" i="1"/>
  <c r="M23" i="1"/>
  <c r="O23" i="1"/>
  <c r="K22" i="1"/>
  <c r="K24" i="1"/>
  <c r="Q27" i="1"/>
  <c r="O27" i="1"/>
  <c r="Q33" i="1"/>
  <c r="M29" i="1"/>
  <c r="O29" i="1"/>
  <c r="K30" i="1"/>
  <c r="M10" i="1"/>
  <c r="Q15" i="1"/>
  <c r="Q30" i="1"/>
  <c r="Q13" i="1"/>
  <c r="K29" i="1"/>
  <c r="M27" i="1"/>
  <c r="M22" i="1"/>
  <c r="K13" i="1"/>
  <c r="O11" i="1"/>
  <c r="O33" i="1"/>
  <c r="Q20" i="1"/>
  <c r="M33" i="1"/>
  <c r="K11" i="1"/>
  <c r="M18" i="1"/>
  <c r="Q22" i="1"/>
  <c r="K26" i="1"/>
  <c r="K12" i="1"/>
  <c r="O14" i="1"/>
  <c r="M17" i="1"/>
  <c r="O26" i="1"/>
  <c r="Q12" i="1"/>
  <c r="K14" i="1"/>
  <c r="Q24" i="1"/>
  <c r="Q11" i="1"/>
  <c r="K19" i="1"/>
  <c r="K31" i="1"/>
  <c r="Q23" i="1"/>
  <c r="O25" i="1"/>
  <c r="O16" i="1"/>
  <c r="O28" i="1"/>
  <c r="M31" i="1"/>
  <c r="M21" i="1"/>
  <c r="Q14" i="1"/>
  <c r="Q19" i="1"/>
  <c r="O21" i="1"/>
  <c r="Q31" i="1"/>
  <c r="O19" i="1"/>
  <c r="I37" i="1"/>
  <c r="Q32" i="1"/>
  <c r="K20" i="1"/>
  <c r="Q21" i="1"/>
  <c r="O12" i="1"/>
  <c r="Q28" i="1"/>
  <c r="K10" i="1"/>
  <c r="Q10" i="1"/>
  <c r="K32" i="1"/>
  <c r="O20" i="1"/>
  <c r="Q18" i="1"/>
  <c r="O17" i="1"/>
  <c r="C37" i="1"/>
  <c r="G37" i="1" s="1"/>
  <c r="G19" i="1"/>
  <c r="G20" i="1"/>
  <c r="G14" i="1"/>
  <c r="G28" i="1"/>
  <c r="G27" i="1"/>
  <c r="G23" i="1"/>
  <c r="G32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<sst xmlns="http://schemas.openxmlformats.org/spreadsheetml/2006/main" count="53" uniqueCount="46">
  <si>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</si>
  <si>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</si>
  <si>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</si>
  <si>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</si>
  <si>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</si>
  <si>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</si>
  <si>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</si>
  <si>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</si>
  <si>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</si>
  <si>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</si>
  <si>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</si>
  <si>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</si>
  <si>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</si>
  <si>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</si>
  <si>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</si>
  <si>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</si>
  <si>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</si>
  <si>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</si>
  <si>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</si>
  <si>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</si>
  <si>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</si>
  <si>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</si>
  <si>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</si>
  <si>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</si>
  <si>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</si>
  <si>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</si>
  <si>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</si>
  <si>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</si>
  <si>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</si>
  <si>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</si>
  <si>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</si>
  <si>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</si>
  <si>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</si>
  <si>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</si>
  <si>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</si>
  <si>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</si>
  <si>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</si>
  <si>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</si>
  <si>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</si>
  <si>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</si>
  <si>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</si>
  <si>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</si>
  <si>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</si>
  <si>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</si>
  <si>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33,5%, Lima Metropolitana es 28,5%. ENDES 2017</t>
  </si>
  <si>
    <t>Periodo 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</si>
</sst>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164" fontId="6" fillId="7" borderId="0" xfId="12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" sqref="C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2.42578125" style="3" customWidth="1"/>
    <col min="20" max="16384" width="11.42578125" style="3"/>
  </cols>
  <sheetData>
    <row r="1" spans="1:19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19" ht="13.5" customHeight="1" x14ac:dyDescent="0.2">
      <c r="A5" s="9" t="s">
        <v>45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19" ht="5.25" customHeight="1" x14ac:dyDescent="0.2"/>
    <row r="7" spans="1:19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37</v>
      </c>
    </row>
    <row r="8" spans="1:19" s="59" customFormat="1" ht="25.5" customHeight="1" x14ac:dyDescent="0.2">
      <c r="A8" s="66"/>
      <c r="B8" s="66"/>
      <c r="C8" s="61" t="s">
        <v>0</v>
      </c>
      <c r="D8" s="61" t="s">
        <v>1</v>
      </c>
      <c r="E8" s="61" t="s">
        <v>2</v>
      </c>
      <c r="F8" s="61" t="s">
        <v>3</v>
      </c>
      <c r="G8" s="57" t="s">
        <v>2</v>
      </c>
      <c r="H8" s="56"/>
      <c r="I8" s="61" t="s">
        <v>0</v>
      </c>
      <c r="J8" s="60" t="s">
        <v>40</v>
      </c>
      <c r="K8" s="61" t="s">
        <v>2</v>
      </c>
      <c r="L8" s="1" t="s">
        <v>41</v>
      </c>
      <c r="M8" s="61" t="s">
        <v>2</v>
      </c>
      <c r="N8" s="1" t="s">
        <v>42</v>
      </c>
      <c r="O8" s="61" t="s">
        <v>2</v>
      </c>
      <c r="P8" s="61" t="s">
        <v>43</v>
      </c>
      <c r="Q8" s="61" t="s">
        <v>2</v>
      </c>
      <c r="R8" s="58"/>
      <c r="S8" s="68"/>
    </row>
    <row r="9" spans="1:19" ht="18.75" customHeight="1" x14ac:dyDescent="0.2">
      <c r="A9" s="12">
        <v>1</v>
      </c>
      <c r="B9" s="13" t="s">
        <v>38</v>
      </c>
      <c r="C9" s="14">
        <f t="shared" ref="C9:C33" si="0">D9+F9</f>
        <v>43266</v>
      </c>
      <c r="D9" s="15">
        <v>35826</v>
      </c>
      <c r="E9" s="16">
        <f t="shared" ref="E9:E33" si="1">D9/C9</f>
        <v>0.8280404936901955</v>
      </c>
      <c r="F9" s="15">
        <v>7440</v>
      </c>
      <c r="G9" s="16">
        <f t="shared" ref="G9:G33" si="2">F9/C9</f>
        <v>0.17195950630980447</v>
      </c>
      <c r="H9" s="17"/>
      <c r="I9" s="14">
        <f t="shared" ref="I9:I33" si="3">J9+L9+N9+P9</f>
        <v>43266</v>
      </c>
      <c r="J9" s="15">
        <v>144</v>
      </c>
      <c r="K9" s="16">
        <f t="shared" ref="K9:K33" si="4">J9/I9</f>
        <v>3.328248509222022E-3</v>
      </c>
      <c r="L9" s="15">
        <v>21533</v>
      </c>
      <c r="M9" s="16">
        <f t="shared" ref="M9:M33" si="5">L9/I9</f>
        <v>0.49768871631304024</v>
      </c>
      <c r="N9" s="15">
        <v>17201</v>
      </c>
      <c r="O9" s="16">
        <f t="shared" ref="O9:O33" si="6">N9/I9</f>
        <v>0.39756390699394445</v>
      </c>
      <c r="P9" s="15">
        <v>4388</v>
      </c>
      <c r="Q9" s="16">
        <f t="shared" ref="Q9:Q33" si="7">P9/I9</f>
        <v>0.10141912818379328</v>
      </c>
      <c r="R9" s="16"/>
      <c r="S9" s="18">
        <v>0.28299999999999997</v>
      </c>
    </row>
    <row r="10" spans="1:19" ht="18.75" customHeight="1" x14ac:dyDescent="0.2">
      <c r="A10" s="19">
        <v>2</v>
      </c>
      <c r="B10" s="20" t="s">
        <v>11</v>
      </c>
      <c r="C10" s="21">
        <f t="shared" si="0"/>
        <v>12949</v>
      </c>
      <c r="D10" s="15">
        <v>10567</v>
      </c>
      <c r="E10" s="16">
        <f t="shared" si="1"/>
        <v>0.81604757124102245</v>
      </c>
      <c r="F10" s="15">
        <v>2382</v>
      </c>
      <c r="G10" s="16">
        <f t="shared" si="2"/>
        <v>0.18395242875897752</v>
      </c>
      <c r="H10" s="22"/>
      <c r="I10" s="14">
        <f t="shared" si="3"/>
        <v>12949</v>
      </c>
      <c r="J10" s="15">
        <v>85</v>
      </c>
      <c r="K10" s="16">
        <f t="shared" si="4"/>
        <v>6.5642134527762758E-3</v>
      </c>
      <c r="L10" s="15">
        <v>7911</v>
      </c>
      <c r="M10" s="16">
        <f t="shared" si="5"/>
        <v>0.61093520735191909</v>
      </c>
      <c r="N10" s="15">
        <v>4201</v>
      </c>
      <c r="O10" s="16">
        <f t="shared" si="6"/>
        <v>0.32442659664838985</v>
      </c>
      <c r="P10" s="15">
        <v>752</v>
      </c>
      <c r="Q10" s="16">
        <f t="shared" si="7"/>
        <v>5.8073982546914822E-2</v>
      </c>
      <c r="R10" s="23"/>
      <c r="S10" s="18">
        <v>0.40100000000000002</v>
      </c>
    </row>
    <row r="11" spans="1:19" ht="18.75" customHeight="1" x14ac:dyDescent="0.2">
      <c r="A11" s="12">
        <v>3</v>
      </c>
      <c r="B11" s="20" t="s">
        <v>15</v>
      </c>
      <c r="C11" s="21">
        <f t="shared" si="0"/>
        <v>9255</v>
      </c>
      <c r="D11" s="15">
        <v>8162</v>
      </c>
      <c r="E11" s="16">
        <f t="shared" si="1"/>
        <v>0.88190167477039438</v>
      </c>
      <c r="F11" s="15">
        <v>1093</v>
      </c>
      <c r="G11" s="16">
        <f t="shared" si="2"/>
        <v>0.11809832522960562</v>
      </c>
      <c r="H11" s="22"/>
      <c r="I11" s="14">
        <f t="shared" si="3"/>
        <v>9255</v>
      </c>
      <c r="J11" s="15">
        <v>32</v>
      </c>
      <c r="K11" s="16">
        <f t="shared" si="4"/>
        <v>3.4575904916261482E-3</v>
      </c>
      <c r="L11" s="15">
        <v>4758</v>
      </c>
      <c r="M11" s="16">
        <f t="shared" si="5"/>
        <v>0.51410048622366289</v>
      </c>
      <c r="N11" s="15">
        <v>3825</v>
      </c>
      <c r="O11" s="16">
        <f t="shared" si="6"/>
        <v>0.41329011345218802</v>
      </c>
      <c r="P11" s="15">
        <v>640</v>
      </c>
      <c r="Q11" s="16">
        <f t="shared" si="7"/>
        <v>6.9151809832522962E-2</v>
      </c>
      <c r="R11" s="23"/>
      <c r="S11" s="18">
        <v>0.42399999999999999</v>
      </c>
    </row>
    <row r="12" spans="1:19" ht="18.75" customHeight="1" x14ac:dyDescent="0.2">
      <c r="A12" s="19">
        <v>4</v>
      </c>
      <c r="B12" s="20" t="s">
        <v>19</v>
      </c>
      <c r="C12" s="21">
        <f t="shared" si="0"/>
        <v>7052</v>
      </c>
      <c r="D12" s="15">
        <v>6030</v>
      </c>
      <c r="E12" s="16">
        <f t="shared" si="1"/>
        <v>0.85507657402155413</v>
      </c>
      <c r="F12" s="15">
        <v>1022</v>
      </c>
      <c r="G12" s="16">
        <f t="shared" si="2"/>
        <v>0.14492342597844582</v>
      </c>
      <c r="H12" s="22"/>
      <c r="I12" s="14">
        <f t="shared" si="3"/>
        <v>7052</v>
      </c>
      <c r="J12" s="15">
        <v>22</v>
      </c>
      <c r="K12" s="16">
        <f t="shared" si="4"/>
        <v>3.119682359614294E-3</v>
      </c>
      <c r="L12" s="15">
        <v>3310</v>
      </c>
      <c r="M12" s="16">
        <f t="shared" si="5"/>
        <v>0.46937039137833236</v>
      </c>
      <c r="N12" s="15">
        <v>2917</v>
      </c>
      <c r="O12" s="16">
        <f t="shared" si="6"/>
        <v>0.41364152013613159</v>
      </c>
      <c r="P12" s="15">
        <v>803</v>
      </c>
      <c r="Q12" s="16">
        <f t="shared" si="7"/>
        <v>0.11386840612592172</v>
      </c>
      <c r="R12" s="23"/>
      <c r="S12" s="18">
        <v>0.44</v>
      </c>
    </row>
    <row r="13" spans="1:19" ht="18.75" customHeight="1" x14ac:dyDescent="0.2">
      <c r="A13" s="12">
        <v>5</v>
      </c>
      <c r="B13" s="20" t="s">
        <v>9</v>
      </c>
      <c r="C13" s="21">
        <f t="shared" si="0"/>
        <v>5791</v>
      </c>
      <c r="D13" s="15">
        <v>4920</v>
      </c>
      <c r="E13" s="16">
        <f t="shared" si="1"/>
        <v>0.84959419789328272</v>
      </c>
      <c r="F13" s="15">
        <v>871</v>
      </c>
      <c r="G13" s="16">
        <f t="shared" si="2"/>
        <v>0.15040580210671731</v>
      </c>
      <c r="H13" s="22"/>
      <c r="I13" s="14">
        <f t="shared" si="3"/>
        <v>5791</v>
      </c>
      <c r="J13" s="15">
        <v>15</v>
      </c>
      <c r="K13" s="16">
        <f t="shared" si="4"/>
        <v>2.5902262130892764E-3</v>
      </c>
      <c r="L13" s="15">
        <v>2975</v>
      </c>
      <c r="M13" s="16">
        <f t="shared" si="5"/>
        <v>0.51372819892937316</v>
      </c>
      <c r="N13" s="15">
        <v>2420</v>
      </c>
      <c r="O13" s="16">
        <f t="shared" si="6"/>
        <v>0.41788982904506994</v>
      </c>
      <c r="P13" s="15">
        <v>381</v>
      </c>
      <c r="Q13" s="16">
        <f t="shared" si="7"/>
        <v>6.579174581246762E-2</v>
      </c>
      <c r="R13" s="23"/>
      <c r="S13" s="18">
        <v>0.33700000000000002</v>
      </c>
    </row>
    <row r="14" spans="1:19" ht="18.75" customHeight="1" x14ac:dyDescent="0.2">
      <c r="A14" s="19">
        <v>6</v>
      </c>
      <c r="B14" s="20" t="s">
        <v>20</v>
      </c>
      <c r="C14" s="21">
        <f t="shared" si="0"/>
        <v>5039</v>
      </c>
      <c r="D14" s="15">
        <v>4126</v>
      </c>
      <c r="E14" s="16">
        <f t="shared" si="1"/>
        <v>0.81881325659853144</v>
      </c>
      <c r="F14" s="15">
        <v>913</v>
      </c>
      <c r="G14" s="16">
        <f t="shared" si="2"/>
        <v>0.18118674340146854</v>
      </c>
      <c r="H14" s="22"/>
      <c r="I14" s="14">
        <f t="shared" si="3"/>
        <v>5039</v>
      </c>
      <c r="J14" s="15">
        <v>17</v>
      </c>
      <c r="K14" s="16">
        <f t="shared" si="4"/>
        <v>3.3736852550109147E-3</v>
      </c>
      <c r="L14" s="15">
        <v>2563</v>
      </c>
      <c r="M14" s="16">
        <f t="shared" si="5"/>
        <v>0.50863266521135142</v>
      </c>
      <c r="N14" s="15">
        <v>1854</v>
      </c>
      <c r="O14" s="16">
        <f t="shared" si="6"/>
        <v>0.36793014487001391</v>
      </c>
      <c r="P14" s="15">
        <v>605</v>
      </c>
      <c r="Q14" s="16">
        <f t="shared" si="7"/>
        <v>0.12006350466362374</v>
      </c>
      <c r="R14" s="23"/>
      <c r="S14" s="18">
        <v>0.222</v>
      </c>
    </row>
    <row r="15" spans="1:19" ht="18.75" customHeight="1" x14ac:dyDescent="0.2">
      <c r="A15" s="12">
        <v>7</v>
      </c>
      <c r="B15" s="20" t="s">
        <v>27</v>
      </c>
      <c r="C15" s="21">
        <f t="shared" si="0"/>
        <v>4702</v>
      </c>
      <c r="D15" s="15">
        <v>4249</v>
      </c>
      <c r="E15" s="16">
        <f t="shared" si="1"/>
        <v>0.90365801786473843</v>
      </c>
      <c r="F15" s="15">
        <v>453</v>
      </c>
      <c r="G15" s="16">
        <f t="shared" si="2"/>
        <v>9.6341982135261586E-2</v>
      </c>
      <c r="H15" s="22"/>
      <c r="I15" s="14">
        <f t="shared" si="3"/>
        <v>4702</v>
      </c>
      <c r="J15" s="15">
        <v>20</v>
      </c>
      <c r="K15" s="16">
        <f t="shared" si="4"/>
        <v>4.253509145044662E-3</v>
      </c>
      <c r="L15" s="15">
        <v>1930</v>
      </c>
      <c r="M15" s="16">
        <f t="shared" si="5"/>
        <v>0.41046363249680989</v>
      </c>
      <c r="N15" s="15">
        <v>2459</v>
      </c>
      <c r="O15" s="16">
        <f t="shared" si="6"/>
        <v>0.52296894938324112</v>
      </c>
      <c r="P15" s="15">
        <v>293</v>
      </c>
      <c r="Q15" s="16">
        <f t="shared" si="7"/>
        <v>6.2313908974904297E-2</v>
      </c>
      <c r="R15" s="23"/>
      <c r="S15" s="18">
        <v>0.40100000000000002</v>
      </c>
    </row>
    <row r="16" spans="1:19" ht="18.75" customHeight="1" x14ac:dyDescent="0.2">
      <c r="A16" s="19">
        <v>8</v>
      </c>
      <c r="B16" s="20" t="s">
        <v>18</v>
      </c>
      <c r="C16" s="21">
        <f t="shared" si="0"/>
        <v>4642</v>
      </c>
      <c r="D16" s="15">
        <v>3986</v>
      </c>
      <c r="E16" s="16">
        <f t="shared" si="1"/>
        <v>0.85868160275743211</v>
      </c>
      <c r="F16" s="15">
        <v>656</v>
      </c>
      <c r="G16" s="16">
        <f t="shared" si="2"/>
        <v>0.14131839724256787</v>
      </c>
      <c r="H16" s="22"/>
      <c r="I16" s="14">
        <f t="shared" si="3"/>
        <v>4642</v>
      </c>
      <c r="J16" s="15">
        <v>10</v>
      </c>
      <c r="K16" s="16">
        <f t="shared" si="4"/>
        <v>2.1542438604049978E-3</v>
      </c>
      <c r="L16" s="15">
        <v>2213</v>
      </c>
      <c r="M16" s="16">
        <f t="shared" si="5"/>
        <v>0.47673416630762605</v>
      </c>
      <c r="N16" s="15">
        <v>1849</v>
      </c>
      <c r="O16" s="16">
        <f t="shared" si="6"/>
        <v>0.3983196897888841</v>
      </c>
      <c r="P16" s="15">
        <v>570</v>
      </c>
      <c r="Q16" s="16">
        <f t="shared" si="7"/>
        <v>0.12279190004308488</v>
      </c>
      <c r="R16" s="23"/>
      <c r="S16" s="18">
        <v>0.312</v>
      </c>
    </row>
    <row r="17" spans="1:20" ht="18.75" customHeight="1" x14ac:dyDescent="0.2">
      <c r="A17" s="12">
        <v>9</v>
      </c>
      <c r="B17" s="20" t="s">
        <v>26</v>
      </c>
      <c r="C17" s="21">
        <f t="shared" si="0"/>
        <v>4340</v>
      </c>
      <c r="D17" s="15">
        <v>3876</v>
      </c>
      <c r="E17" s="16">
        <f t="shared" si="1"/>
        <v>0.89308755760368663</v>
      </c>
      <c r="F17" s="15">
        <v>464</v>
      </c>
      <c r="G17" s="16">
        <f t="shared" si="2"/>
        <v>0.10691244239631337</v>
      </c>
      <c r="H17" s="22"/>
      <c r="I17" s="14">
        <f t="shared" si="3"/>
        <v>4340</v>
      </c>
      <c r="J17" s="15">
        <v>9</v>
      </c>
      <c r="K17" s="16">
        <f t="shared" si="4"/>
        <v>2.0737327188940094E-3</v>
      </c>
      <c r="L17" s="15">
        <v>2274</v>
      </c>
      <c r="M17" s="16">
        <f t="shared" si="5"/>
        <v>0.52396313364055302</v>
      </c>
      <c r="N17" s="15">
        <v>1647</v>
      </c>
      <c r="O17" s="16">
        <f t="shared" si="6"/>
        <v>0.37949308755760369</v>
      </c>
      <c r="P17" s="15">
        <v>410</v>
      </c>
      <c r="Q17" s="16">
        <f t="shared" si="7"/>
        <v>9.4470046082949302E-2</v>
      </c>
      <c r="R17" s="23"/>
      <c r="S17" s="18">
        <v>0.30499999999999999</v>
      </c>
    </row>
    <row r="18" spans="1:20" ht="18.75" customHeight="1" x14ac:dyDescent="0.2">
      <c r="A18" s="19">
        <v>10</v>
      </c>
      <c r="B18" s="20" t="s">
        <v>28</v>
      </c>
      <c r="C18" s="21">
        <f t="shared" si="0"/>
        <v>3674</v>
      </c>
      <c r="D18" s="15">
        <v>3115</v>
      </c>
      <c r="E18" s="16">
        <f t="shared" si="1"/>
        <v>0.84784975503538373</v>
      </c>
      <c r="F18" s="15">
        <v>559</v>
      </c>
      <c r="G18" s="16">
        <f t="shared" si="2"/>
        <v>0.15215024496461621</v>
      </c>
      <c r="H18" s="22"/>
      <c r="I18" s="14">
        <f t="shared" si="3"/>
        <v>3674</v>
      </c>
      <c r="J18" s="15">
        <v>23</v>
      </c>
      <c r="K18" s="16">
        <f t="shared" si="4"/>
        <v>6.2602068590092543E-3</v>
      </c>
      <c r="L18" s="15">
        <v>1724</v>
      </c>
      <c r="M18" s="16">
        <f t="shared" si="5"/>
        <v>0.46924333151878062</v>
      </c>
      <c r="N18" s="15">
        <v>1473</v>
      </c>
      <c r="O18" s="16">
        <f t="shared" si="6"/>
        <v>0.40092542188350572</v>
      </c>
      <c r="P18" s="15">
        <v>454</v>
      </c>
      <c r="Q18" s="16">
        <f t="shared" si="7"/>
        <v>0.12357103973870441</v>
      </c>
      <c r="R18" s="23"/>
      <c r="S18" s="18">
        <v>0.36899999999999999</v>
      </c>
    </row>
    <row r="19" spans="1:20" ht="18.75" customHeight="1" x14ac:dyDescent="0.2">
      <c r="A19" s="12">
        <v>11</v>
      </c>
      <c r="B19" s="20" t="s">
        <v>13</v>
      </c>
      <c r="C19" s="21">
        <f t="shared" si="0"/>
        <v>3622</v>
      </c>
      <c r="D19" s="15">
        <v>3176</v>
      </c>
      <c r="E19" s="16">
        <f t="shared" si="1"/>
        <v>0.87686361126449475</v>
      </c>
      <c r="F19" s="15">
        <v>446</v>
      </c>
      <c r="G19" s="16">
        <f t="shared" si="2"/>
        <v>0.12313638873550524</v>
      </c>
      <c r="H19" s="22"/>
      <c r="I19" s="14">
        <f t="shared" si="3"/>
        <v>3622</v>
      </c>
      <c r="J19" s="15">
        <v>7</v>
      </c>
      <c r="K19" s="16">
        <f t="shared" si="4"/>
        <v>1.932633903920486E-3</v>
      </c>
      <c r="L19" s="15">
        <v>1582</v>
      </c>
      <c r="M19" s="16">
        <f t="shared" si="5"/>
        <v>0.43677526228602981</v>
      </c>
      <c r="N19" s="15">
        <v>1741</v>
      </c>
      <c r="O19" s="16">
        <f t="shared" si="6"/>
        <v>0.48067366096079517</v>
      </c>
      <c r="P19" s="15">
        <v>292</v>
      </c>
      <c r="Q19" s="16">
        <f t="shared" si="7"/>
        <v>8.0618442849254554E-2</v>
      </c>
      <c r="R19" s="23"/>
      <c r="S19" s="18">
        <v>0.26300000000000001</v>
      </c>
    </row>
    <row r="20" spans="1:20" s="24" customFormat="1" ht="18.75" customHeight="1" x14ac:dyDescent="0.2">
      <c r="A20" s="19">
        <v>12</v>
      </c>
      <c r="B20" s="20" t="s">
        <v>12</v>
      </c>
      <c r="C20" s="21">
        <f t="shared" si="0"/>
        <v>3554</v>
      </c>
      <c r="D20" s="15">
        <v>3111</v>
      </c>
      <c r="E20" s="16">
        <f t="shared" si="1"/>
        <v>0.87535171637591447</v>
      </c>
      <c r="F20" s="15">
        <v>443</v>
      </c>
      <c r="G20" s="16">
        <f t="shared" si="2"/>
        <v>0.12464828362408553</v>
      </c>
      <c r="H20" s="22"/>
      <c r="I20" s="14">
        <f t="shared" si="3"/>
        <v>3554</v>
      </c>
      <c r="J20" s="15">
        <v>20</v>
      </c>
      <c r="K20" s="16">
        <f t="shared" si="4"/>
        <v>5.6274620146314009E-3</v>
      </c>
      <c r="L20" s="15">
        <v>1627</v>
      </c>
      <c r="M20" s="16">
        <f t="shared" si="5"/>
        <v>0.45779403489026449</v>
      </c>
      <c r="N20" s="15">
        <v>1532</v>
      </c>
      <c r="O20" s="16">
        <f t="shared" si="6"/>
        <v>0.43106359032076536</v>
      </c>
      <c r="P20" s="15">
        <v>375</v>
      </c>
      <c r="Q20" s="16">
        <f t="shared" si="7"/>
        <v>0.10551491277433878</v>
      </c>
      <c r="R20" s="23"/>
      <c r="S20" s="18">
        <v>0.42099999999999999</v>
      </c>
      <c r="T20" s="3"/>
    </row>
    <row r="21" spans="1:20" s="24" customFormat="1" ht="18.75" customHeight="1" x14ac:dyDescent="0.2">
      <c r="A21" s="12">
        <v>13</v>
      </c>
      <c r="B21" s="20" t="s">
        <v>14</v>
      </c>
      <c r="C21" s="21">
        <f t="shared" si="0"/>
        <v>3278</v>
      </c>
      <c r="D21" s="15">
        <v>2710</v>
      </c>
      <c r="E21" s="16">
        <f t="shared" si="1"/>
        <v>0.8267236119585113</v>
      </c>
      <c r="F21" s="15">
        <v>568</v>
      </c>
      <c r="G21" s="16">
        <f t="shared" si="2"/>
        <v>0.1732763880414887</v>
      </c>
      <c r="H21" s="22"/>
      <c r="I21" s="14">
        <f t="shared" si="3"/>
        <v>3278</v>
      </c>
      <c r="J21" s="15">
        <v>14</v>
      </c>
      <c r="K21" s="16">
        <f t="shared" si="4"/>
        <v>4.2708968883465532E-3</v>
      </c>
      <c r="L21" s="15">
        <v>1772</v>
      </c>
      <c r="M21" s="16">
        <f t="shared" si="5"/>
        <v>0.5405735204392923</v>
      </c>
      <c r="N21" s="15">
        <v>1121</v>
      </c>
      <c r="O21" s="16">
        <f t="shared" si="6"/>
        <v>0.34197681513117756</v>
      </c>
      <c r="P21" s="15">
        <v>371</v>
      </c>
      <c r="Q21" s="16">
        <f t="shared" si="7"/>
        <v>0.11317876754118365</v>
      </c>
      <c r="R21" s="23"/>
      <c r="S21" s="18">
        <v>0.30599999999999999</v>
      </c>
      <c r="T21" s="3"/>
    </row>
    <row r="22" spans="1:20" ht="18.75" customHeight="1" x14ac:dyDescent="0.2">
      <c r="A22" s="19">
        <v>14</v>
      </c>
      <c r="B22" s="20" t="s">
        <v>17</v>
      </c>
      <c r="C22" s="21">
        <f t="shared" si="0"/>
        <v>3189</v>
      </c>
      <c r="D22" s="15">
        <v>2893</v>
      </c>
      <c r="E22" s="16">
        <f t="shared" si="1"/>
        <v>0.90718093446221382</v>
      </c>
      <c r="F22" s="15">
        <v>296</v>
      </c>
      <c r="G22" s="16">
        <f t="shared" si="2"/>
        <v>9.2819065537786141E-2</v>
      </c>
      <c r="H22" s="22"/>
      <c r="I22" s="14">
        <f t="shared" si="3"/>
        <v>3189</v>
      </c>
      <c r="J22" s="15">
        <v>13</v>
      </c>
      <c r="K22" s="16">
        <f t="shared" si="4"/>
        <v>4.0765130134838507E-3</v>
      </c>
      <c r="L22" s="15">
        <v>1335</v>
      </c>
      <c r="M22" s="16">
        <f t="shared" si="5"/>
        <v>0.41862652869238004</v>
      </c>
      <c r="N22" s="15">
        <v>1311</v>
      </c>
      <c r="O22" s="16">
        <f t="shared" si="6"/>
        <v>0.41110065851364064</v>
      </c>
      <c r="P22" s="15">
        <v>530</v>
      </c>
      <c r="Q22" s="16">
        <f t="shared" si="7"/>
        <v>0.16619629978049547</v>
      </c>
      <c r="R22" s="23"/>
      <c r="S22" s="18">
        <v>0.28000000000000003</v>
      </c>
    </row>
    <row r="23" spans="1:20" ht="18.75" customHeight="1" x14ac:dyDescent="0.2">
      <c r="A23" s="12">
        <v>15</v>
      </c>
      <c r="B23" s="20" t="s">
        <v>22</v>
      </c>
      <c r="C23" s="21">
        <f t="shared" si="0"/>
        <v>2700</v>
      </c>
      <c r="D23" s="15">
        <v>2387</v>
      </c>
      <c r="E23" s="16">
        <f t="shared" si="1"/>
        <v>0.88407407407407412</v>
      </c>
      <c r="F23" s="15">
        <v>313</v>
      </c>
      <c r="G23" s="16">
        <f t="shared" si="2"/>
        <v>0.11592592592592593</v>
      </c>
      <c r="H23" s="22"/>
      <c r="I23" s="14">
        <f t="shared" si="3"/>
        <v>2700</v>
      </c>
      <c r="J23" s="15">
        <v>116</v>
      </c>
      <c r="K23" s="16">
        <f t="shared" si="4"/>
        <v>4.296296296296296E-2</v>
      </c>
      <c r="L23" s="15">
        <v>1215</v>
      </c>
      <c r="M23" s="16">
        <f t="shared" si="5"/>
        <v>0.45</v>
      </c>
      <c r="N23" s="15">
        <v>956</v>
      </c>
      <c r="O23" s="16">
        <f t="shared" si="6"/>
        <v>0.3540740740740741</v>
      </c>
      <c r="P23" s="15">
        <v>413</v>
      </c>
      <c r="Q23" s="16">
        <f t="shared" si="7"/>
        <v>0.15296296296296297</v>
      </c>
      <c r="R23" s="23"/>
      <c r="S23" s="18">
        <v>0.222</v>
      </c>
    </row>
    <row r="24" spans="1:20" ht="18.75" customHeight="1" x14ac:dyDescent="0.2">
      <c r="A24" s="19">
        <v>16</v>
      </c>
      <c r="B24" s="20" t="s">
        <v>29</v>
      </c>
      <c r="C24" s="21">
        <f t="shared" si="0"/>
        <v>2570</v>
      </c>
      <c r="D24" s="15">
        <v>2297</v>
      </c>
      <c r="E24" s="16">
        <f t="shared" si="1"/>
        <v>0.8937743190661479</v>
      </c>
      <c r="F24" s="15">
        <v>273</v>
      </c>
      <c r="G24" s="16">
        <f t="shared" si="2"/>
        <v>0.10622568093385214</v>
      </c>
      <c r="H24" s="22"/>
      <c r="I24" s="14">
        <f t="shared" si="3"/>
        <v>2570</v>
      </c>
      <c r="J24" s="15">
        <v>7</v>
      </c>
      <c r="K24" s="16">
        <f t="shared" si="4"/>
        <v>2.7237354085603111E-3</v>
      </c>
      <c r="L24" s="15">
        <v>1011</v>
      </c>
      <c r="M24" s="16">
        <f t="shared" si="5"/>
        <v>0.39338521400778209</v>
      </c>
      <c r="N24" s="15">
        <v>1323</v>
      </c>
      <c r="O24" s="16">
        <f t="shared" si="6"/>
        <v>0.51478599221789878</v>
      </c>
      <c r="P24" s="15">
        <v>229</v>
      </c>
      <c r="Q24" s="16">
        <f t="shared" si="7"/>
        <v>8.9105058365758757E-2</v>
      </c>
      <c r="R24" s="23"/>
      <c r="S24" s="18">
        <v>0.27600000000000002</v>
      </c>
    </row>
    <row r="25" spans="1:20" s="24" customFormat="1" ht="18.75" customHeight="1" x14ac:dyDescent="0.2">
      <c r="A25" s="12">
        <v>17</v>
      </c>
      <c r="B25" s="20" t="s">
        <v>21</v>
      </c>
      <c r="C25" s="21">
        <f t="shared" si="0"/>
        <v>2464</v>
      </c>
      <c r="D25" s="15">
        <v>2147</v>
      </c>
      <c r="E25" s="16">
        <f t="shared" si="1"/>
        <v>0.87134740259740262</v>
      </c>
      <c r="F25" s="15">
        <v>317</v>
      </c>
      <c r="G25" s="16">
        <f t="shared" si="2"/>
        <v>0.12865259740259741</v>
      </c>
      <c r="H25" s="22"/>
      <c r="I25" s="14">
        <f t="shared" si="3"/>
        <v>2464</v>
      </c>
      <c r="J25" s="15">
        <v>1</v>
      </c>
      <c r="K25" s="16">
        <f t="shared" si="4"/>
        <v>4.0584415584415587E-4</v>
      </c>
      <c r="L25" s="15">
        <v>1263</v>
      </c>
      <c r="M25" s="16">
        <f t="shared" si="5"/>
        <v>0.51258116883116878</v>
      </c>
      <c r="N25" s="15">
        <v>1044</v>
      </c>
      <c r="O25" s="16">
        <f t="shared" si="6"/>
        <v>0.42370129870129869</v>
      </c>
      <c r="P25" s="15">
        <v>156</v>
      </c>
      <c r="Q25" s="16">
        <f t="shared" si="7"/>
        <v>6.3311688311688305E-2</v>
      </c>
      <c r="R25" s="23"/>
      <c r="S25" s="18">
        <v>0.27300000000000002</v>
      </c>
      <c r="T25" s="3"/>
    </row>
    <row r="26" spans="1:20" ht="18.75" customHeight="1" x14ac:dyDescent="0.2">
      <c r="A26" s="19">
        <v>18</v>
      </c>
      <c r="B26" s="20" t="s">
        <v>10</v>
      </c>
      <c r="C26" s="21">
        <f t="shared" si="0"/>
        <v>2436</v>
      </c>
      <c r="D26" s="15">
        <v>2127</v>
      </c>
      <c r="E26" s="16">
        <f t="shared" si="1"/>
        <v>0.87315270935960587</v>
      </c>
      <c r="F26" s="15">
        <v>309</v>
      </c>
      <c r="G26" s="16">
        <f t="shared" si="2"/>
        <v>0.1268472906403941</v>
      </c>
      <c r="H26" s="22"/>
      <c r="I26" s="14">
        <f t="shared" si="3"/>
        <v>2436</v>
      </c>
      <c r="J26" s="15">
        <v>12</v>
      </c>
      <c r="K26" s="16">
        <f t="shared" si="4"/>
        <v>4.9261083743842365E-3</v>
      </c>
      <c r="L26" s="15">
        <v>1242</v>
      </c>
      <c r="M26" s="16">
        <f t="shared" si="5"/>
        <v>0.50985221674876846</v>
      </c>
      <c r="N26" s="15">
        <v>1019</v>
      </c>
      <c r="O26" s="16">
        <f t="shared" si="6"/>
        <v>0.41830870279146143</v>
      </c>
      <c r="P26" s="15">
        <v>163</v>
      </c>
      <c r="Q26" s="16">
        <f t="shared" si="7"/>
        <v>6.691297208538588E-2</v>
      </c>
      <c r="R26" s="23"/>
      <c r="S26" s="18">
        <v>0.49299999999999999</v>
      </c>
    </row>
    <row r="27" spans="1:20" s="24" customFormat="1" ht="18.75" customHeight="1" x14ac:dyDescent="0.2">
      <c r="A27" s="12">
        <v>19</v>
      </c>
      <c r="B27" s="20" t="s">
        <v>30</v>
      </c>
      <c r="C27" s="21">
        <f t="shared" si="0"/>
        <v>2202</v>
      </c>
      <c r="D27" s="15">
        <v>1917</v>
      </c>
      <c r="E27" s="16">
        <f t="shared" si="1"/>
        <v>0.8705722070844687</v>
      </c>
      <c r="F27" s="15">
        <v>285</v>
      </c>
      <c r="G27" s="16">
        <f t="shared" si="2"/>
        <v>0.12942779291553133</v>
      </c>
      <c r="H27" s="22"/>
      <c r="I27" s="14">
        <f t="shared" si="3"/>
        <v>2202</v>
      </c>
      <c r="J27" s="15">
        <v>4</v>
      </c>
      <c r="K27" s="16">
        <f t="shared" si="4"/>
        <v>1.8165304268846503E-3</v>
      </c>
      <c r="L27" s="15">
        <v>1208</v>
      </c>
      <c r="M27" s="16">
        <f t="shared" si="5"/>
        <v>0.54859218891916439</v>
      </c>
      <c r="N27" s="15">
        <v>927</v>
      </c>
      <c r="O27" s="16">
        <f t="shared" si="6"/>
        <v>0.42098092643051771</v>
      </c>
      <c r="P27" s="15">
        <v>63</v>
      </c>
      <c r="Q27" s="16">
        <f t="shared" si="7"/>
        <v>2.8610354223433242E-2</v>
      </c>
      <c r="R27" s="23"/>
      <c r="S27" s="18">
        <v>0.311</v>
      </c>
      <c r="T27" s="3"/>
    </row>
    <row r="28" spans="1:20" ht="18.75" customHeight="1" x14ac:dyDescent="0.2">
      <c r="A28" s="19">
        <v>20</v>
      </c>
      <c r="B28" s="20" t="s">
        <v>16</v>
      </c>
      <c r="C28" s="21">
        <f t="shared" si="0"/>
        <v>1643</v>
      </c>
      <c r="D28" s="15">
        <v>1423</v>
      </c>
      <c r="E28" s="16">
        <f t="shared" si="1"/>
        <v>0.86609860012172857</v>
      </c>
      <c r="F28" s="15">
        <v>220</v>
      </c>
      <c r="G28" s="16">
        <f t="shared" si="2"/>
        <v>0.13390139987827146</v>
      </c>
      <c r="H28" s="22"/>
      <c r="I28" s="14">
        <f t="shared" si="3"/>
        <v>1643</v>
      </c>
      <c r="J28" s="15">
        <v>12</v>
      </c>
      <c r="K28" s="16">
        <f t="shared" si="4"/>
        <v>7.3037127206329886E-3</v>
      </c>
      <c r="L28" s="15">
        <v>708</v>
      </c>
      <c r="M28" s="16">
        <f t="shared" si="5"/>
        <v>0.4309190505173463</v>
      </c>
      <c r="N28" s="15">
        <v>748</v>
      </c>
      <c r="O28" s="16">
        <f t="shared" si="6"/>
        <v>0.45526475958612295</v>
      </c>
      <c r="P28" s="15">
        <v>175</v>
      </c>
      <c r="Q28" s="16">
        <f t="shared" si="7"/>
        <v>0.10651247717589775</v>
      </c>
      <c r="R28" s="23"/>
      <c r="S28" s="18">
        <v>0.36399999999999999</v>
      </c>
    </row>
    <row r="29" spans="1:20" s="24" customFormat="1" ht="18.75" customHeight="1" x14ac:dyDescent="0.2">
      <c r="A29" s="12">
        <v>21</v>
      </c>
      <c r="B29" s="20" t="s">
        <v>8</v>
      </c>
      <c r="C29" s="21">
        <f t="shared" si="0"/>
        <v>1397</v>
      </c>
      <c r="D29" s="15">
        <v>1205</v>
      </c>
      <c r="E29" s="16">
        <f t="shared" si="1"/>
        <v>0.86256263421617752</v>
      </c>
      <c r="F29" s="15">
        <v>192</v>
      </c>
      <c r="G29" s="16">
        <f t="shared" si="2"/>
        <v>0.13743736578382248</v>
      </c>
      <c r="H29" s="22"/>
      <c r="I29" s="14">
        <f t="shared" si="3"/>
        <v>1397</v>
      </c>
      <c r="J29" s="15">
        <v>5</v>
      </c>
      <c r="K29" s="16">
        <f t="shared" si="4"/>
        <v>3.5790980672870437E-3</v>
      </c>
      <c r="L29" s="15">
        <v>595</v>
      </c>
      <c r="M29" s="16">
        <f t="shared" si="5"/>
        <v>0.42591267000715821</v>
      </c>
      <c r="N29" s="15">
        <v>554</v>
      </c>
      <c r="O29" s="16">
        <f t="shared" si="6"/>
        <v>0.39656406585540444</v>
      </c>
      <c r="P29" s="15">
        <v>243</v>
      </c>
      <c r="Q29" s="16">
        <f t="shared" si="7"/>
        <v>0.17394416607015031</v>
      </c>
      <c r="R29" s="23"/>
      <c r="S29" s="18">
        <v>0.24399999999999999</v>
      </c>
      <c r="T29" s="3"/>
    </row>
    <row r="30" spans="1:20" ht="18.75" customHeight="1" x14ac:dyDescent="0.2">
      <c r="A30" s="19">
        <v>22</v>
      </c>
      <c r="B30" s="20" t="s">
        <v>25</v>
      </c>
      <c r="C30" s="21">
        <f t="shared" si="0"/>
        <v>1219</v>
      </c>
      <c r="D30" s="15">
        <v>1086</v>
      </c>
      <c r="E30" s="16">
        <f t="shared" si="1"/>
        <v>0.89089417555373251</v>
      </c>
      <c r="F30" s="15">
        <v>133</v>
      </c>
      <c r="G30" s="16">
        <f t="shared" si="2"/>
        <v>0.10910582444626743</v>
      </c>
      <c r="H30" s="22"/>
      <c r="I30" s="14">
        <f t="shared" si="3"/>
        <v>1219</v>
      </c>
      <c r="J30" s="15">
        <v>3</v>
      </c>
      <c r="K30" s="16">
        <f t="shared" si="4"/>
        <v>2.4610336341263331E-3</v>
      </c>
      <c r="L30" s="15">
        <v>537</v>
      </c>
      <c r="M30" s="16">
        <f t="shared" si="5"/>
        <v>0.44052502050861364</v>
      </c>
      <c r="N30" s="15">
        <v>552</v>
      </c>
      <c r="O30" s="16">
        <f t="shared" si="6"/>
        <v>0.45283018867924529</v>
      </c>
      <c r="P30" s="15">
        <v>127</v>
      </c>
      <c r="Q30" s="16">
        <f t="shared" si="7"/>
        <v>0.10418375717801477</v>
      </c>
      <c r="R30" s="23"/>
      <c r="S30" s="18">
        <v>0.32700000000000001</v>
      </c>
    </row>
    <row r="31" spans="1:20" s="24" customFormat="1" ht="18.75" customHeight="1" x14ac:dyDescent="0.2">
      <c r="A31" s="12">
        <v>23</v>
      </c>
      <c r="B31" s="20" t="s">
        <v>24</v>
      </c>
      <c r="C31" s="21">
        <f t="shared" si="0"/>
        <v>938</v>
      </c>
      <c r="D31" s="15">
        <v>823</v>
      </c>
      <c r="E31" s="16">
        <f t="shared" si="1"/>
        <v>0.87739872068230274</v>
      </c>
      <c r="F31" s="15">
        <v>115</v>
      </c>
      <c r="G31" s="16">
        <f t="shared" si="2"/>
        <v>0.12260127931769722</v>
      </c>
      <c r="H31" s="22"/>
      <c r="I31" s="14">
        <f t="shared" si="3"/>
        <v>938</v>
      </c>
      <c r="J31" s="15">
        <v>5</v>
      </c>
      <c r="K31" s="16">
        <f t="shared" si="4"/>
        <v>5.3304904051172707E-3</v>
      </c>
      <c r="L31" s="15">
        <v>475</v>
      </c>
      <c r="M31" s="16">
        <f t="shared" si="5"/>
        <v>0.50639658848614078</v>
      </c>
      <c r="N31" s="15">
        <v>380</v>
      </c>
      <c r="O31" s="16">
        <f t="shared" si="6"/>
        <v>0.40511727078891258</v>
      </c>
      <c r="P31" s="15">
        <v>78</v>
      </c>
      <c r="Q31" s="16">
        <f t="shared" si="7"/>
        <v>8.3155650319829424E-2</v>
      </c>
      <c r="R31" s="23"/>
      <c r="S31" s="18">
        <v>0.33700000000000002</v>
      </c>
      <c r="T31" s="3"/>
    </row>
    <row r="32" spans="1:20" ht="18.75" customHeight="1" x14ac:dyDescent="0.2">
      <c r="A32" s="19">
        <v>24</v>
      </c>
      <c r="B32" s="20" t="s">
        <v>31</v>
      </c>
      <c r="C32" s="21">
        <f t="shared" si="0"/>
        <v>936</v>
      </c>
      <c r="D32" s="15">
        <v>857</v>
      </c>
      <c r="E32" s="16">
        <f t="shared" si="1"/>
        <v>0.91559829059829057</v>
      </c>
      <c r="F32" s="15">
        <v>79</v>
      </c>
      <c r="G32" s="16">
        <f t="shared" si="2"/>
        <v>8.4401709401709407E-2</v>
      </c>
      <c r="H32" s="22"/>
      <c r="I32" s="14">
        <f t="shared" si="3"/>
        <v>936</v>
      </c>
      <c r="J32" s="15">
        <v>24</v>
      </c>
      <c r="K32" s="16">
        <f t="shared" si="4"/>
        <v>2.564102564102564E-2</v>
      </c>
      <c r="L32" s="15">
        <v>390</v>
      </c>
      <c r="M32" s="16">
        <f t="shared" si="5"/>
        <v>0.41666666666666669</v>
      </c>
      <c r="N32" s="15">
        <v>287</v>
      </c>
      <c r="O32" s="16">
        <f t="shared" si="6"/>
        <v>0.30662393162393164</v>
      </c>
      <c r="P32" s="15">
        <v>235</v>
      </c>
      <c r="Q32" s="16">
        <f t="shared" si="7"/>
        <v>0.25106837606837606</v>
      </c>
      <c r="R32" s="23"/>
      <c r="S32" s="18">
        <v>0.24399999999999999</v>
      </c>
    </row>
    <row r="33" spans="1:20" s="24" customFormat="1" ht="18.75" customHeight="1" thickBot="1" x14ac:dyDescent="0.25">
      <c r="A33" s="12">
        <v>25</v>
      </c>
      <c r="B33" s="20" t="s">
        <v>23</v>
      </c>
      <c r="C33" s="21">
        <f t="shared" si="0"/>
        <v>839</v>
      </c>
      <c r="D33" s="25">
        <v>711</v>
      </c>
      <c r="E33" s="23">
        <f t="shared" si="1"/>
        <v>0.84743742550655543</v>
      </c>
      <c r="F33" s="25">
        <v>128</v>
      </c>
      <c r="G33" s="16">
        <f t="shared" si="2"/>
        <v>0.15256257449344457</v>
      </c>
      <c r="H33" s="26"/>
      <c r="I33" s="14">
        <f t="shared" si="3"/>
        <v>839</v>
      </c>
      <c r="J33" s="15">
        <v>3</v>
      </c>
      <c r="K33" s="16">
        <f t="shared" si="4"/>
        <v>3.5756853396901071E-3</v>
      </c>
      <c r="L33" s="15">
        <v>477</v>
      </c>
      <c r="M33" s="16">
        <f t="shared" si="5"/>
        <v>0.56853396901072706</v>
      </c>
      <c r="N33" s="15">
        <v>266</v>
      </c>
      <c r="O33" s="16">
        <f t="shared" si="6"/>
        <v>0.31704410011918949</v>
      </c>
      <c r="P33" s="15">
        <v>93</v>
      </c>
      <c r="Q33" s="16">
        <f t="shared" si="7"/>
        <v>0.11084624553039332</v>
      </c>
      <c r="R33" s="27"/>
      <c r="S33" s="18">
        <v>0.35699999999999998</v>
      </c>
      <c r="T33" s="3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34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34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34"/>
    </row>
    <row r="37" spans="1:20" ht="20.100000000000001" customHeight="1" thickBot="1" x14ac:dyDescent="0.25">
      <c r="A37" s="62" t="s">
        <v>0</v>
      </c>
      <c r="B37" s="63"/>
      <c r="C37" s="35">
        <f>SUM(C9:C33)</f>
        <v>133697</v>
      </c>
      <c r="D37" s="35">
        <f>SUM(D9:D33)</f>
        <v>113727</v>
      </c>
      <c r="E37" s="36">
        <f t="shared" ref="E37" si="8">D37/C37</f>
        <v>0.85063240012864916</v>
      </c>
      <c r="F37" s="35">
        <f>SUM(F9:F33)</f>
        <v>19970</v>
      </c>
      <c r="G37" s="36">
        <f>F37/C37</f>
        <v>0.1493675998713509</v>
      </c>
      <c r="H37" s="35"/>
      <c r="I37" s="35">
        <f>SUM(I9:I33)</f>
        <v>133697</v>
      </c>
      <c r="J37" s="35">
        <f>SUM(J9:J33)</f>
        <v>623</v>
      </c>
      <c r="K37" s="37">
        <f t="shared" ref="K37" si="9">J37/I37</f>
        <v>4.6597904216250175E-3</v>
      </c>
      <c r="L37" s="35">
        <f>SUM(L9:L33)</f>
        <v>66628</v>
      </c>
      <c r="M37" s="37">
        <f t="shared" ref="M37" si="10">L37/I37</f>
        <v>0.49835074833391924</v>
      </c>
      <c r="N37" s="35">
        <f>SUM(N9:N33)</f>
        <v>53607</v>
      </c>
      <c r="O37" s="37">
        <f t="shared" ref="O37" si="11">N37/I37</f>
        <v>0.40095888464213858</v>
      </c>
      <c r="P37" s="35">
        <f>SUM(P9:P33)</f>
        <v>12839</v>
      </c>
      <c r="Q37" s="37">
        <f t="shared" ref="Q37" si="12">P37/I37</f>
        <v>9.6030576602317175E-2</v>
      </c>
      <c r="R37" s="38"/>
      <c r="S37" s="37">
        <v>0.312</v>
      </c>
    </row>
    <row r="38" spans="1:20" x14ac:dyDescent="0.2">
      <c r="A38" s="39" t="s">
        <v>32</v>
      </c>
      <c r="C38" s="40"/>
      <c r="D38" s="40"/>
      <c r="E38" s="41"/>
      <c r="F38" s="40"/>
      <c r="G38" s="42"/>
      <c r="H38" s="40"/>
      <c r="I38" s="40"/>
      <c r="J38" s="40"/>
      <c r="K38" s="42"/>
      <c r="L38" s="42"/>
      <c r="M38" s="42"/>
      <c r="N38" s="42"/>
      <c r="O38" s="42"/>
      <c r="P38" s="40"/>
      <c r="Q38" s="42"/>
      <c r="R38" s="42"/>
      <c r="S38" s="43"/>
    </row>
    <row r="39" spans="1:20" x14ac:dyDescent="0.2">
      <c r="A39" s="39" t="s">
        <v>39</v>
      </c>
      <c r="C39" s="40"/>
      <c r="D39" s="40"/>
      <c r="E39" s="41"/>
      <c r="F39" s="40"/>
      <c r="G39" s="42"/>
      <c r="H39" s="40"/>
      <c r="I39" s="40"/>
      <c r="J39" s="40"/>
      <c r="K39" s="42"/>
      <c r="L39" s="42"/>
      <c r="M39" s="42"/>
      <c r="N39" s="42"/>
      <c r="O39" s="42"/>
      <c r="P39" s="40"/>
      <c r="Q39" s="42"/>
      <c r="R39" s="42"/>
      <c r="S39" s="43"/>
    </row>
    <row r="40" spans="1:20" x14ac:dyDescent="0.2">
      <c r="A40" s="39" t="s">
        <v>44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4"/>
      <c r="R40" s="44"/>
    </row>
    <row r="41" spans="1:20" ht="13.5" x14ac:dyDescent="0.25">
      <c r="A41" s="45" t="s">
        <v>33</v>
      </c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20" ht="13.5" x14ac:dyDescent="0.25">
      <c r="A42" s="45" t="s">
        <v>34</v>
      </c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20" x14ac:dyDescent="0.2">
      <c r="B43" s="48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20" x14ac:dyDescent="0.2">
      <c r="B44" s="49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5"/>
      <c r="Q44" s="5"/>
      <c r="R44" s="5"/>
      <c r="S44" s="50"/>
    </row>
    <row r="45" spans="1:20" ht="15.95" customHeight="1" x14ac:dyDescent="0.2">
      <c r="B45" s="51"/>
      <c r="C45" s="52"/>
      <c r="D45" s="53"/>
      <c r="E45" s="5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</row>
    <row r="46" spans="1:20" x14ac:dyDescent="0.2">
      <c r="B46" s="47"/>
      <c r="C46" s="47"/>
      <c r="D46" s="47"/>
      <c r="E46" s="47"/>
      <c r="F46" s="47"/>
      <c r="G46" s="47"/>
      <c r="H46" s="47"/>
      <c r="Q46" s="47"/>
      <c r="R46" s="47"/>
      <c r="S46" s="47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2017-12-14T21:58:54Z</cp:lastPrinted>
  <dcterms:created xsi:type="dcterms:W3CDTF">2012-05-16T15:21:51Z</dcterms:created>
  <dcterms:modified xsi:type="dcterms:W3CDTF">2019-01-15T00:44:33Z</dcterms:modified>
</cp:coreProperties>
</file>