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8" sheetId="2" r:id="rId2"/>
  </sheets>
  <definedNames>
    <definedName name="_xlnm.Print_Area" localSheetId="0">'2009'!$A$1:$O$50</definedName>
    <definedName name="_xlnm.Print_Area" localSheetId="1">'2018'!$A$1:$O$49</definedName>
  </definedNames>
  <calcPr calcId="162913"/>
</workbook>
</file>

<file path=xl/calcChain.xml><?xml version="1.0" encoding="utf-8"?>
<calcChain xmlns="http://schemas.openxmlformats.org/spreadsheetml/2006/main">
  <c r="D31" i="2" l="1"/>
  <c r="C31" i="2"/>
  <c r="C45" i="2" l="1"/>
  <c r="D45" i="2"/>
  <c r="E45" i="2"/>
  <c r="F45" i="2"/>
  <c r="B41" i="2" l="1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E40" i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F41" i="1" l="1"/>
  <c r="B27" i="1"/>
  <c r="B28" i="1" s="1"/>
  <c r="E41" i="1"/>
  <c r="B45" i="2"/>
  <c r="D46" i="2" s="1"/>
  <c r="B31" i="2"/>
  <c r="D32" i="2" s="1"/>
  <c r="C41" i="1"/>
  <c r="B41" i="1"/>
  <c r="D41" i="1"/>
  <c r="C28" i="1" l="1"/>
  <c r="D28" i="1"/>
  <c r="E46" i="2"/>
  <c r="C46" i="2"/>
  <c r="F46" i="2"/>
  <c r="C32" i="2"/>
  <c r="B32" i="2"/>
  <c r="B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<sst xmlns="http://schemas.openxmlformats.org/spreadsheetml/2006/main" count="114" uniqueCount="69">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</sst>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20" xfId="0" applyFont="1" applyFill="1" applyBorder="1"/>
    <xf numFmtId="0" fontId="19" fillId="7" borderId="21" xfId="0" applyFont="1" applyFill="1" applyBorder="1"/>
    <xf numFmtId="0" fontId="20" fillId="7" borderId="22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2" xfId="0" applyFont="1" applyFill="1" applyBorder="1" applyAlignment="1">
      <alignment horizontal="centerContinuous" vertical="center" wrapText="1"/>
    </xf>
    <xf numFmtId="0" fontId="24" fillId="7" borderId="22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5" fillId="7" borderId="23" xfId="0" applyFont="1" applyFill="1" applyBorder="1" applyAlignment="1">
      <alignment horizontal="centerContinuous" vertical="center" wrapText="1"/>
    </xf>
    <xf numFmtId="0" fontId="21" fillId="7" borderId="24" xfId="0" applyFont="1" applyFill="1" applyBorder="1" applyAlignment="1">
      <alignment horizontal="centerContinuous" vertical="center"/>
    </xf>
    <xf numFmtId="0" fontId="19" fillId="7" borderId="24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9" fontId="16" fillId="9" borderId="26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vertical="center"/>
    </xf>
    <xf numFmtId="3" fontId="18" fillId="9" borderId="27" xfId="0" applyNumberFormat="1" applyFont="1" applyFill="1" applyBorder="1" applyAlignment="1">
      <alignment horizontal="center" vertical="center"/>
    </xf>
    <xf numFmtId="3" fontId="16" fillId="9" borderId="27" xfId="0" applyNumberFormat="1" applyFont="1" applyFill="1" applyBorder="1" applyAlignment="1">
      <alignment horizontal="center" vertical="center"/>
    </xf>
    <xf numFmtId="9" fontId="16" fillId="9" borderId="30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0" fontId="16" fillId="9" borderId="29" xfId="0" applyFont="1" applyFill="1" applyBorder="1" applyAlignment="1">
      <alignment vertical="center" wrapText="1"/>
    </xf>
    <xf numFmtId="9" fontId="16" fillId="9" borderId="31" xfId="16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left" vertical="center" wrapText="1"/>
    </xf>
    <xf numFmtId="3" fontId="18" fillId="9" borderId="28" xfId="0" applyNumberFormat="1" applyFont="1" applyFill="1" applyBorder="1" applyAlignment="1">
      <alignment horizontal="center" vertical="center" wrapText="1"/>
    </xf>
    <xf numFmtId="3" fontId="16" fillId="9" borderId="28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5" xfId="0" applyFont="1" applyFill="1" applyBorder="1" applyAlignment="1">
      <alignment vertical="center"/>
    </xf>
    <xf numFmtId="9" fontId="18" fillId="9" borderId="25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16" fillId="6" borderId="0" xfId="0" applyFont="1" applyFill="1" applyBorder="1" applyAlignment="1">
      <alignment horizontal="center" vertical="center"/>
    </xf>
    <xf numFmtId="9" fontId="16" fillId="6" borderId="0" xfId="16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vertical="center" wrapText="1"/>
    </xf>
    <xf numFmtId="0" fontId="32" fillId="2" borderId="19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8" xfId="0" applyFont="1" applyFill="1" applyBorder="1" applyAlignment="1">
      <alignment vertical="center"/>
    </xf>
    <xf numFmtId="3" fontId="18" fillId="9" borderId="28" xfId="0" applyNumberFormat="1" applyFont="1" applyFill="1" applyBorder="1" applyAlignment="1">
      <alignment horizontal="center" vertical="center"/>
    </xf>
    <xf numFmtId="3" fontId="16" fillId="9" borderId="28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5" xfId="0" applyFont="1" applyFill="1" applyBorder="1" applyAlignment="1">
      <alignment vertical="center"/>
    </xf>
    <xf numFmtId="9" fontId="18" fillId="2" borderId="25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left" vertical="center" wrapText="1"/>
    </xf>
    <xf numFmtId="0" fontId="16" fillId="9" borderId="30" xfId="0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7" fillId="2" borderId="0" xfId="0" applyFont="1" applyFill="1" applyAlignment="1">
      <alignment horizontal="center"/>
    </xf>
    <xf numFmtId="3" fontId="16" fillId="9" borderId="31" xfId="0" applyNumberFormat="1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left" vertical="center" wrapText="1"/>
    </xf>
    <xf numFmtId="0" fontId="16" fillId="9" borderId="25" xfId="0" applyFont="1" applyFill="1" applyBorder="1" applyAlignment="1">
      <alignment horizontal="left" vertical="center" wrapText="1"/>
    </xf>
    <xf numFmtId="3" fontId="16" fillId="9" borderId="31" xfId="0" applyNumberFormat="1" applyFont="1" applyFill="1" applyBorder="1" applyAlignment="1">
      <alignment horizontal="center" vertical="center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300213487514"/>
                  <c:y val="7.2469629904574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27180527382"/>
                      <c:h val="0.106092532292094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80600</c:v>
                </c:pt>
                <c:pt idx="1">
                  <c:v>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720 casos, Arequipa 150 casos, Cusco 120 casos, Junín  113 casos, Ica 98 casos, La Libertad 69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279218</xdr:colOff>
      <xdr:row>13</xdr:row>
      <xdr:rowOff>54973</xdr:rowOff>
    </xdr:from>
    <xdr:to>
      <xdr:col>9</xdr:col>
      <xdr:colOff>225878</xdr:colOff>
      <xdr:row>35</xdr:row>
      <xdr:rowOff>190500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0" t="s">
        <v>21</v>
      </c>
      <c r="K14" s="125" t="s">
        <v>32</v>
      </c>
      <c r="L14" s="125"/>
      <c r="M14" s="125"/>
      <c r="N14" s="125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0"/>
      <c r="K15" s="125"/>
      <c r="L15" s="125"/>
      <c r="M15" s="125"/>
      <c r="N15" s="125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6" t="s">
        <v>22</v>
      </c>
      <c r="K16" s="131" t="s">
        <v>34</v>
      </c>
      <c r="L16" s="131"/>
      <c r="M16" s="131"/>
      <c r="N16" s="129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7"/>
      <c r="K17" s="131"/>
      <c r="L17" s="131"/>
      <c r="M17" s="131"/>
      <c r="N17" s="129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7"/>
      <c r="K18" s="132" t="s">
        <v>35</v>
      </c>
      <c r="L18" s="132"/>
      <c r="M18" s="132"/>
      <c r="N18" s="129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8"/>
      <c r="K19" s="132"/>
      <c r="L19" s="132"/>
      <c r="M19" s="132"/>
      <c r="N19" s="129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6" t="s">
        <v>23</v>
      </c>
      <c r="K20" s="131" t="s">
        <v>34</v>
      </c>
      <c r="L20" s="131"/>
      <c r="M20" s="131"/>
      <c r="N20" s="133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7"/>
      <c r="K21" s="131"/>
      <c r="L21" s="131"/>
      <c r="M21" s="131"/>
      <c r="N21" s="134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7"/>
      <c r="K22" s="132" t="s">
        <v>35</v>
      </c>
      <c r="L22" s="132"/>
      <c r="M22" s="132"/>
      <c r="N22" s="133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8"/>
      <c r="K23" s="132"/>
      <c r="L23" s="132"/>
      <c r="M23" s="132"/>
      <c r="N23" s="134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6" t="s">
        <v>24</v>
      </c>
      <c r="K24" s="135" t="s">
        <v>37</v>
      </c>
      <c r="L24" s="135"/>
      <c r="M24" s="135"/>
      <c r="N24" s="133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7"/>
      <c r="K25" s="135"/>
      <c r="L25" s="135"/>
      <c r="M25" s="135"/>
      <c r="N25" s="134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7"/>
      <c r="K26" s="131" t="s">
        <v>40</v>
      </c>
      <c r="L26" s="131"/>
      <c r="M26" s="131"/>
      <c r="N26" s="133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8"/>
      <c r="K27" s="131"/>
      <c r="L27" s="131"/>
      <c r="M27" s="131"/>
      <c r="N27" s="134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80" zoomScaleNormal="102" zoomScaleSheetLayoutView="80" workbookViewId="0">
      <selection activeCell="R45" sqref="R45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57" t="s">
        <v>48</v>
      </c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9" t="s">
        <v>50</v>
      </c>
      <c r="B14" s="139"/>
      <c r="C14" s="139"/>
      <c r="D14" s="139"/>
      <c r="E14" s="67"/>
      <c r="F14" s="67"/>
      <c r="G14" s="67"/>
      <c r="H14" s="67"/>
      <c r="I14" s="67"/>
      <c r="J14" s="68"/>
      <c r="K14" s="139" t="s">
        <v>42</v>
      </c>
      <c r="L14" s="139"/>
      <c r="M14" s="139"/>
      <c r="N14" s="139"/>
      <c r="O14" s="139"/>
    </row>
    <row r="15" spans="1:15" s="69" customFormat="1" ht="15.75" customHeight="1" x14ac:dyDescent="0.3">
      <c r="A15" s="139" t="s">
        <v>51</v>
      </c>
      <c r="B15" s="139"/>
      <c r="C15" s="139"/>
      <c r="D15" s="139"/>
      <c r="E15" s="67"/>
      <c r="F15" s="67"/>
      <c r="G15" s="67"/>
      <c r="H15" s="67"/>
      <c r="I15" s="67"/>
      <c r="J15" s="68"/>
      <c r="K15" s="139" t="s">
        <v>43</v>
      </c>
      <c r="L15" s="139"/>
      <c r="M15" s="139"/>
      <c r="N15" s="139"/>
      <c r="O15" s="139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40" t="s">
        <v>1</v>
      </c>
      <c r="B17" s="140" t="s">
        <v>2</v>
      </c>
      <c r="C17" s="142" t="s">
        <v>46</v>
      </c>
      <c r="D17" s="142" t="s">
        <v>47</v>
      </c>
      <c r="K17" s="141" t="s">
        <v>21</v>
      </c>
      <c r="L17" s="140" t="s">
        <v>44</v>
      </c>
      <c r="M17" s="140"/>
      <c r="N17" s="140"/>
      <c r="O17" s="140" t="s">
        <v>20</v>
      </c>
    </row>
    <row r="18" spans="1:19" ht="13.15" customHeight="1" x14ac:dyDescent="0.3">
      <c r="A18" s="140"/>
      <c r="B18" s="140"/>
      <c r="C18" s="143"/>
      <c r="D18" s="142"/>
      <c r="E18" s="70"/>
      <c r="F18" s="70"/>
      <c r="G18" s="70"/>
      <c r="H18" s="70"/>
      <c r="I18" s="70"/>
      <c r="J18" s="70"/>
      <c r="K18" s="141"/>
      <c r="L18" s="140"/>
      <c r="M18" s="140"/>
      <c r="N18" s="140"/>
      <c r="O18" s="140"/>
      <c r="R18" s="124"/>
      <c r="S18" s="124"/>
    </row>
    <row r="19" spans="1:19" ht="17.45" customHeight="1" x14ac:dyDescent="0.2">
      <c r="A19" s="71" t="s">
        <v>9</v>
      </c>
      <c r="B19" s="72">
        <f>SUM(C19:D19)</f>
        <v>6366</v>
      </c>
      <c r="C19" s="73">
        <v>6119</v>
      </c>
      <c r="D19" s="73">
        <v>247</v>
      </c>
      <c r="K19" s="141"/>
      <c r="L19" s="140"/>
      <c r="M19" s="140"/>
      <c r="N19" s="140"/>
      <c r="O19" s="140"/>
      <c r="R19" s="124"/>
      <c r="S19" s="124"/>
    </row>
    <row r="20" spans="1:19" ht="17.45" customHeight="1" x14ac:dyDescent="0.2">
      <c r="A20" s="74" t="s">
        <v>10</v>
      </c>
      <c r="B20" s="75">
        <f>SUM(C20:D20)</f>
        <v>5997</v>
      </c>
      <c r="C20" s="76">
        <v>5746</v>
      </c>
      <c r="D20" s="76">
        <v>251</v>
      </c>
      <c r="K20" s="136" t="s">
        <v>52</v>
      </c>
      <c r="L20" s="138" t="s">
        <v>62</v>
      </c>
      <c r="M20" s="138"/>
      <c r="N20" s="138"/>
      <c r="O20" s="77">
        <v>0.44</v>
      </c>
      <c r="R20" s="124"/>
      <c r="S20" s="124"/>
    </row>
    <row r="21" spans="1:19" ht="17.45" customHeight="1" thickBot="1" x14ac:dyDescent="0.25">
      <c r="A21" s="78" t="s">
        <v>11</v>
      </c>
      <c r="B21" s="79">
        <f t="shared" ref="B21:B27" si="0">SUM(C21:D21)</f>
        <v>6280</v>
      </c>
      <c r="C21" s="80">
        <v>6024</v>
      </c>
      <c r="D21" s="80">
        <v>256</v>
      </c>
      <c r="K21" s="136"/>
      <c r="L21" s="137" t="s">
        <v>58</v>
      </c>
      <c r="M21" s="137"/>
      <c r="N21" s="137"/>
      <c r="O21" s="81">
        <v>0.56000000000000005</v>
      </c>
      <c r="R21" s="124"/>
      <c r="S21" s="124"/>
    </row>
    <row r="22" spans="1:19" ht="17.45" customHeight="1" x14ac:dyDescent="0.2">
      <c r="A22" s="74" t="s">
        <v>12</v>
      </c>
      <c r="B22" s="75">
        <f t="shared" si="0"/>
        <v>6669</v>
      </c>
      <c r="C22" s="76">
        <v>6433</v>
      </c>
      <c r="D22" s="76">
        <v>236</v>
      </c>
      <c r="E22" s="82"/>
      <c r="K22" s="146" t="s">
        <v>22</v>
      </c>
      <c r="L22" s="138" t="s">
        <v>62</v>
      </c>
      <c r="M22" s="138"/>
      <c r="N22" s="138"/>
      <c r="O22" s="77">
        <v>0.28999999999999998</v>
      </c>
      <c r="R22" s="124"/>
      <c r="S22" s="124"/>
    </row>
    <row r="23" spans="1:19" ht="17.45" customHeight="1" thickBot="1" x14ac:dyDescent="0.25">
      <c r="A23" s="78" t="s">
        <v>13</v>
      </c>
      <c r="B23" s="79">
        <f t="shared" si="0"/>
        <v>6780</v>
      </c>
      <c r="C23" s="80">
        <v>6532</v>
      </c>
      <c r="D23" s="80">
        <v>248</v>
      </c>
      <c r="E23" s="82"/>
      <c r="K23" s="147"/>
      <c r="L23" s="137" t="s">
        <v>58</v>
      </c>
      <c r="M23" s="137"/>
      <c r="N23" s="137"/>
      <c r="O23" s="81">
        <v>0.71201411259395597</v>
      </c>
      <c r="R23" s="124"/>
      <c r="S23" s="124"/>
    </row>
    <row r="24" spans="1:19" ht="17.45" customHeight="1" x14ac:dyDescent="0.2">
      <c r="A24" s="74" t="s">
        <v>14</v>
      </c>
      <c r="B24" s="75">
        <f t="shared" si="0"/>
        <v>6386</v>
      </c>
      <c r="C24" s="76">
        <v>6173</v>
      </c>
      <c r="D24" s="76">
        <v>213</v>
      </c>
      <c r="E24" s="82"/>
      <c r="K24" s="83" t="s">
        <v>23</v>
      </c>
      <c r="L24" s="145" t="s">
        <v>53</v>
      </c>
      <c r="M24" s="145"/>
      <c r="N24" s="145"/>
      <c r="O24" s="84">
        <v>0.38</v>
      </c>
      <c r="R24" s="124"/>
      <c r="S24" s="124"/>
    </row>
    <row r="25" spans="1:19" ht="17.45" customHeight="1" thickBot="1" x14ac:dyDescent="0.25">
      <c r="A25" s="78" t="s">
        <v>15</v>
      </c>
      <c r="B25" s="79">
        <f t="shared" si="0"/>
        <v>6843</v>
      </c>
      <c r="C25" s="80">
        <v>6611</v>
      </c>
      <c r="D25" s="80">
        <v>232</v>
      </c>
      <c r="E25" s="82"/>
      <c r="K25" s="85"/>
      <c r="L25" s="137" t="s">
        <v>59</v>
      </c>
      <c r="M25" s="137"/>
      <c r="N25" s="137"/>
      <c r="O25" s="81">
        <v>0.6212597508441029</v>
      </c>
      <c r="R25" s="124"/>
      <c r="S25" s="124"/>
    </row>
    <row r="26" spans="1:19" ht="17.45" customHeight="1" x14ac:dyDescent="0.2">
      <c r="A26" s="74" t="s">
        <v>16</v>
      </c>
      <c r="B26" s="75">
        <f t="shared" si="0"/>
        <v>6997</v>
      </c>
      <c r="C26" s="76">
        <v>6723</v>
      </c>
      <c r="D26" s="76">
        <v>274</v>
      </c>
      <c r="E26" s="82"/>
      <c r="K26" s="83" t="s">
        <v>24</v>
      </c>
      <c r="L26" s="148" t="s">
        <v>64</v>
      </c>
      <c r="M26" s="148"/>
      <c r="N26" s="148"/>
      <c r="O26" s="84">
        <v>0.16</v>
      </c>
      <c r="R26" s="124"/>
      <c r="S26" s="124"/>
    </row>
    <row r="27" spans="1:19" ht="17.45" customHeight="1" thickBot="1" x14ac:dyDescent="0.25">
      <c r="A27" s="78" t="s">
        <v>17</v>
      </c>
      <c r="B27" s="79">
        <f t="shared" si="0"/>
        <v>7161</v>
      </c>
      <c r="C27" s="80">
        <v>6872</v>
      </c>
      <c r="D27" s="80">
        <v>289</v>
      </c>
      <c r="E27" s="82"/>
      <c r="K27" s="85"/>
      <c r="L27" s="137" t="s">
        <v>60</v>
      </c>
      <c r="M27" s="137"/>
      <c r="N27" s="137"/>
      <c r="O27" s="86">
        <v>0.84</v>
      </c>
      <c r="R27" s="124"/>
      <c r="S27" s="124"/>
    </row>
    <row r="28" spans="1:19" ht="17.45" customHeight="1" x14ac:dyDescent="0.2">
      <c r="A28" s="74" t="s">
        <v>29</v>
      </c>
      <c r="B28" s="75">
        <f>SUM(C28:D28)</f>
        <v>7826</v>
      </c>
      <c r="C28" s="76">
        <v>7542</v>
      </c>
      <c r="D28" s="76">
        <v>284</v>
      </c>
      <c r="E28" s="82"/>
      <c r="K28" s="92" t="s">
        <v>63</v>
      </c>
      <c r="R28" s="124"/>
      <c r="S28" s="124"/>
    </row>
    <row r="29" spans="1:19" ht="19.899999999999999" customHeight="1" x14ac:dyDescent="0.2">
      <c r="A29" s="78" t="s">
        <v>18</v>
      </c>
      <c r="B29" s="79">
        <f>SUM(C29:D29)</f>
        <v>8137</v>
      </c>
      <c r="C29" s="80">
        <v>7810</v>
      </c>
      <c r="D29" s="80">
        <v>327</v>
      </c>
      <c r="E29" s="82"/>
      <c r="K29" s="92" t="s">
        <v>67</v>
      </c>
      <c r="R29" s="124"/>
      <c r="S29" s="124"/>
    </row>
    <row r="30" spans="1:19" ht="19.899999999999999" customHeight="1" x14ac:dyDescent="0.2">
      <c r="A30" s="87" t="s">
        <v>19</v>
      </c>
      <c r="B30" s="88">
        <f>SUM(C30:D30)</f>
        <v>8338</v>
      </c>
      <c r="C30" s="89">
        <v>8015</v>
      </c>
      <c r="D30" s="89">
        <v>323</v>
      </c>
      <c r="E30" s="82"/>
      <c r="K30" s="98" t="s">
        <v>65</v>
      </c>
      <c r="R30" s="124"/>
      <c r="S30" s="124"/>
    </row>
    <row r="31" spans="1:19" ht="21" customHeight="1" x14ac:dyDescent="0.2">
      <c r="A31" s="90" t="s">
        <v>2</v>
      </c>
      <c r="B31" s="91">
        <f>SUM(B19:B30)</f>
        <v>83780</v>
      </c>
      <c r="C31" s="91">
        <f>SUM(C19:C30)</f>
        <v>80600</v>
      </c>
      <c r="D31" s="91">
        <f>SUM(D19:D30)</f>
        <v>3180</v>
      </c>
      <c r="E31" s="82"/>
    </row>
    <row r="32" spans="1:19" ht="19.149999999999999" customHeight="1" thickBot="1" x14ac:dyDescent="0.25">
      <c r="A32" s="93" t="s">
        <v>20</v>
      </c>
      <c r="B32" s="94">
        <f>+B31/$B$31</f>
        <v>1</v>
      </c>
      <c r="C32" s="94">
        <f>+C31/$B$31</f>
        <v>0.96204344712341849</v>
      </c>
      <c r="D32" s="94">
        <f>+D31/$B$31</f>
        <v>3.795655287658152E-2</v>
      </c>
      <c r="E32" s="82"/>
      <c r="L32" s="69"/>
      <c r="M32" s="69"/>
    </row>
    <row r="33" spans="1:19" s="69" customFormat="1" ht="15.75" customHeight="1" x14ac:dyDescent="0.2">
      <c r="A33" s="95"/>
      <c r="B33" s="96"/>
      <c r="C33" s="96"/>
      <c r="D33" s="96"/>
      <c r="E33" s="97"/>
    </row>
    <row r="34" spans="1:19" s="69" customFormat="1" ht="15.75" customHeight="1" x14ac:dyDescent="0.2">
      <c r="A34" s="95"/>
      <c r="B34" s="96"/>
      <c r="C34" s="96"/>
      <c r="D34" s="96"/>
      <c r="E34" s="97"/>
    </row>
    <row r="35" spans="1:19" s="69" customFormat="1" ht="15.75" customHeight="1" x14ac:dyDescent="0.2">
      <c r="A35" s="95"/>
      <c r="B35" s="96"/>
      <c r="C35" s="96"/>
      <c r="D35" s="96"/>
      <c r="E35" s="97"/>
      <c r="L35" s="53"/>
      <c r="M35" s="53"/>
      <c r="N35" s="53"/>
      <c r="O35" s="53"/>
    </row>
    <row r="36" spans="1:19" s="69" customFormat="1" ht="15.75" customHeight="1" x14ac:dyDescent="0.2">
      <c r="A36" s="95"/>
      <c r="B36" s="96"/>
      <c r="C36" s="96"/>
      <c r="D36" s="96"/>
      <c r="E36" s="97"/>
      <c r="L36" s="53"/>
      <c r="M36" s="53"/>
      <c r="N36" s="53"/>
      <c r="O36" s="53"/>
    </row>
    <row r="37" spans="1:19" ht="15.75" customHeight="1" x14ac:dyDescent="0.3">
      <c r="A37" s="139" t="s">
        <v>57</v>
      </c>
      <c r="B37" s="139"/>
      <c r="C37" s="139"/>
      <c r="D37" s="139"/>
      <c r="E37" s="139"/>
      <c r="F37" s="139"/>
      <c r="G37" s="99"/>
      <c r="H37" s="99"/>
      <c r="I37" s="99"/>
      <c r="J37" s="99"/>
      <c r="L37" s="100"/>
      <c r="M37" s="100"/>
      <c r="N37" s="100"/>
      <c r="O37" s="101"/>
      <c r="Q37" s="69"/>
      <c r="R37" s="69"/>
      <c r="S37" s="69"/>
    </row>
    <row r="38" spans="1:19" ht="15.75" customHeight="1" x14ac:dyDescent="0.3">
      <c r="A38" s="144" t="s">
        <v>45</v>
      </c>
      <c r="B38" s="144"/>
      <c r="C38" s="144"/>
      <c r="D38" s="144"/>
      <c r="E38" s="144"/>
      <c r="F38" s="144"/>
      <c r="G38" s="99"/>
      <c r="H38" s="99"/>
      <c r="I38" s="99"/>
      <c r="J38" s="99"/>
      <c r="K38" s="102"/>
      <c r="L38" s="102"/>
      <c r="M38" s="102"/>
      <c r="N38" s="102"/>
      <c r="O38" s="103"/>
      <c r="Q38" s="69"/>
      <c r="R38" s="69"/>
      <c r="S38" s="69"/>
    </row>
    <row r="39" spans="1:19" ht="10.5" customHeight="1" x14ac:dyDescent="0.3">
      <c r="G39" s="70"/>
      <c r="H39" s="70"/>
      <c r="I39" s="70"/>
      <c r="J39" s="70"/>
      <c r="K39" s="102"/>
      <c r="L39" s="102"/>
      <c r="M39" s="102"/>
      <c r="N39" s="102"/>
      <c r="O39" s="103"/>
      <c r="Q39" s="69"/>
      <c r="R39" s="69"/>
      <c r="S39" s="69"/>
    </row>
    <row r="40" spans="1:19" ht="25.5" x14ac:dyDescent="0.2">
      <c r="A40" s="104" t="s">
        <v>21</v>
      </c>
      <c r="B40" s="105" t="s">
        <v>2</v>
      </c>
      <c r="C40" s="106" t="s">
        <v>5</v>
      </c>
      <c r="D40" s="106" t="s">
        <v>6</v>
      </c>
      <c r="E40" s="106" t="s">
        <v>7</v>
      </c>
      <c r="F40" s="106" t="s">
        <v>8</v>
      </c>
      <c r="G40" s="107"/>
      <c r="H40" s="107"/>
      <c r="I40" s="107"/>
      <c r="J40" s="107"/>
      <c r="K40" s="102"/>
      <c r="L40" s="102"/>
      <c r="M40" s="102"/>
      <c r="N40" s="102"/>
      <c r="O40" s="103"/>
      <c r="Q40" s="69"/>
      <c r="R40" s="69"/>
      <c r="S40" s="69"/>
    </row>
    <row r="41" spans="1:19" ht="19.899999999999999" customHeight="1" x14ac:dyDescent="0.3">
      <c r="A41" s="71" t="s">
        <v>61</v>
      </c>
      <c r="B41" s="72">
        <f>SUM(C41:F41)</f>
        <v>331</v>
      </c>
      <c r="C41" s="73">
        <v>64</v>
      </c>
      <c r="D41" s="73">
        <v>125</v>
      </c>
      <c r="E41" s="73">
        <v>83</v>
      </c>
      <c r="F41" s="73">
        <v>59</v>
      </c>
      <c r="G41" s="107"/>
      <c r="H41" s="107"/>
      <c r="I41" s="107"/>
      <c r="J41" s="107"/>
      <c r="K41" s="108"/>
      <c r="L41" s="108"/>
      <c r="M41" s="109"/>
      <c r="N41" s="110"/>
      <c r="O41" s="111"/>
      <c r="Q41" s="69"/>
      <c r="R41" s="69"/>
      <c r="S41" s="69"/>
    </row>
    <row r="42" spans="1:19" ht="19.899999999999999" customHeight="1" x14ac:dyDescent="0.2">
      <c r="A42" s="71" t="s">
        <v>22</v>
      </c>
      <c r="B42" s="72">
        <f>SUM(C42:F42)</f>
        <v>42166</v>
      </c>
      <c r="C42" s="73">
        <v>7419</v>
      </c>
      <c r="D42" s="73">
        <v>13749</v>
      </c>
      <c r="E42" s="73">
        <v>12571</v>
      </c>
      <c r="F42" s="73">
        <v>8427</v>
      </c>
      <c r="Q42" s="69"/>
      <c r="R42" s="69"/>
      <c r="S42" s="69"/>
    </row>
    <row r="43" spans="1:19" ht="19.899999999999999" customHeight="1" x14ac:dyDescent="0.2">
      <c r="A43" s="78" t="s">
        <v>23</v>
      </c>
      <c r="B43" s="79">
        <f>SUM(C43:F43)</f>
        <v>37507</v>
      </c>
      <c r="C43" s="80">
        <v>9916</v>
      </c>
      <c r="D43" s="80">
        <v>13579</v>
      </c>
      <c r="E43" s="80">
        <v>9122</v>
      </c>
      <c r="F43" s="80">
        <v>4890</v>
      </c>
      <c r="Q43" s="69"/>
      <c r="R43" s="69"/>
      <c r="S43" s="69"/>
    </row>
    <row r="44" spans="1:19" ht="19.899999999999999" customHeight="1" x14ac:dyDescent="0.2">
      <c r="A44" s="112" t="s">
        <v>24</v>
      </c>
      <c r="B44" s="113">
        <f>SUM(C44:F44)</f>
        <v>3776</v>
      </c>
      <c r="C44" s="114">
        <v>1727</v>
      </c>
      <c r="D44" s="114">
        <v>1052</v>
      </c>
      <c r="E44" s="114">
        <v>679</v>
      </c>
      <c r="F44" s="114">
        <v>318</v>
      </c>
      <c r="Q44" s="69"/>
      <c r="R44" s="69"/>
      <c r="S44" s="69"/>
    </row>
    <row r="45" spans="1:19" ht="19.899999999999999" customHeight="1" x14ac:dyDescent="0.3">
      <c r="A45" s="90" t="s">
        <v>2</v>
      </c>
      <c r="B45" s="91">
        <f>SUM(B41:B44)</f>
        <v>83780</v>
      </c>
      <c r="C45" s="91">
        <f>SUM(C41:C44)</f>
        <v>19126</v>
      </c>
      <c r="D45" s="91">
        <f>SUM(D41:D44)</f>
        <v>28505</v>
      </c>
      <c r="E45" s="91">
        <f>SUM(E41:E44)</f>
        <v>22455</v>
      </c>
      <c r="F45" s="91">
        <f>SUM(F41:F44)</f>
        <v>13694</v>
      </c>
      <c r="I45" s="115"/>
      <c r="J45" s="116"/>
      <c r="Q45" s="69"/>
      <c r="R45" s="69"/>
      <c r="S45" s="69"/>
    </row>
    <row r="46" spans="1:19" ht="19.899999999999999" customHeight="1" thickBot="1" x14ac:dyDescent="0.25">
      <c r="A46" s="117" t="s">
        <v>20</v>
      </c>
      <c r="B46" s="118">
        <f>+B45/$B$45</f>
        <v>1</v>
      </c>
      <c r="C46" s="118">
        <f>+C45/$B$45</f>
        <v>0.22828837431367868</v>
      </c>
      <c r="D46" s="118">
        <f>+D45/$B$45</f>
        <v>0.34023633325375985</v>
      </c>
      <c r="E46" s="118">
        <f>+E45/$B$45</f>
        <v>0.26802339460491764</v>
      </c>
      <c r="F46" s="118">
        <f>+F45/$B$45</f>
        <v>0.16345189782764383</v>
      </c>
      <c r="I46" s="119"/>
      <c r="J46" s="102"/>
      <c r="Q46" s="69"/>
      <c r="R46" s="69"/>
      <c r="S46" s="69"/>
    </row>
    <row r="47" spans="1:19" ht="15" customHeight="1" x14ac:dyDescent="0.2">
      <c r="A47" s="120" t="s">
        <v>54</v>
      </c>
      <c r="C47" s="121"/>
      <c r="D47" s="121"/>
      <c r="E47" s="121"/>
      <c r="I47" s="119"/>
      <c r="J47" s="102"/>
    </row>
    <row r="48" spans="1:19" ht="12.75" customHeight="1" x14ac:dyDescent="0.2">
      <c r="A48" s="122" t="s">
        <v>55</v>
      </c>
      <c r="B48" s="123"/>
      <c r="C48" s="123"/>
      <c r="D48" s="123"/>
      <c r="E48" s="123"/>
    </row>
    <row r="49" spans="1:5" x14ac:dyDescent="0.2">
      <c r="A49" s="122" t="s">
        <v>56</v>
      </c>
      <c r="B49" s="123"/>
      <c r="C49" s="123"/>
      <c r="D49" s="123"/>
      <c r="E49" s="123"/>
    </row>
    <row r="50" spans="1:5" ht="12.75" customHeight="1" x14ac:dyDescent="0.2"/>
    <row r="51" spans="1:5" ht="13.5" customHeight="1" x14ac:dyDescent="0.2"/>
    <row r="52" spans="1:5" ht="12.75" customHeight="1" x14ac:dyDescent="0.2"/>
    <row r="57" spans="1:5" ht="13.5" customHeight="1" x14ac:dyDescent="0.2"/>
  </sheetData>
  <mergeCells count="23">
    <mergeCell ref="A38:F38"/>
    <mergeCell ref="A37:F37"/>
    <mergeCell ref="L23:N23"/>
    <mergeCell ref="L24:N24"/>
    <mergeCell ref="K22:K23"/>
    <mergeCell ref="L27:N27"/>
    <mergeCell ref="L22:N22"/>
    <mergeCell ref="L26:N26"/>
    <mergeCell ref="L25:N25"/>
    <mergeCell ref="K20:K21"/>
    <mergeCell ref="L21:N21"/>
    <mergeCell ref="L20:N20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2018-10-10T19:53:35Z</cp:lastPrinted>
  <dcterms:created xsi:type="dcterms:W3CDTF">2009-11-09T20:17:22Z</dcterms:created>
  <dcterms:modified xsi:type="dcterms:W3CDTF">2019-01-15T00:42:41Z</dcterms:modified>
</cp:coreProperties>
</file>