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 tabRatio="630"/>
  </bookViews>
  <sheets>
    <sheet name="4.1.5" sheetId="5" r:id="rId1"/>
  </sheets>
  <definedNames>
    <definedName name="_xlnm.Print_Area" localSheetId="0">'4.1.5'!$A$1:$P$66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27" i="5" l="1"/>
  <c r="P27" i="5" s="1"/>
  <c r="N26" i="5" l="1"/>
  <c r="N25" i="5"/>
  <c r="P25" i="5" s="1"/>
  <c r="N24" i="5"/>
  <c r="N23" i="5"/>
  <c r="P23" i="5" s="1"/>
  <c r="N22" i="5"/>
  <c r="P22" i="5" s="1"/>
  <c r="N21" i="5"/>
  <c r="P21" i="5" s="1"/>
  <c r="N20" i="5"/>
  <c r="P20" i="5" s="1"/>
  <c r="N19" i="5"/>
  <c r="P19" i="5" s="1"/>
  <c r="N18" i="5"/>
  <c r="P18" i="5" s="1"/>
  <c r="N17" i="5"/>
  <c r="P17" i="5" s="1"/>
  <c r="N16" i="5"/>
  <c r="P16" i="5" s="1"/>
  <c r="N15" i="5"/>
  <c r="P15" i="5" s="1"/>
  <c r="N14" i="5"/>
  <c r="N13" i="5"/>
  <c r="P13" i="5" s="1"/>
  <c r="N12" i="5"/>
  <c r="N11" i="5"/>
  <c r="N10" i="5"/>
  <c r="P10" i="5" s="1"/>
  <c r="N9" i="5"/>
  <c r="N28" i="5" s="1"/>
  <c r="O13" i="5" l="1"/>
  <c r="O24" i="5"/>
  <c r="O26" i="5"/>
  <c r="O14" i="5"/>
  <c r="P26" i="5"/>
  <c r="O21" i="5"/>
  <c r="O11" i="5"/>
  <c r="O12" i="5"/>
  <c r="O18" i="5"/>
  <c r="O10" i="5"/>
  <c r="O27" i="5"/>
  <c r="P24" i="5"/>
  <c r="P11" i="5"/>
  <c r="O22" i="5"/>
  <c r="P14" i="5"/>
  <c r="O25" i="5"/>
  <c r="P9" i="5"/>
  <c r="O20" i="5"/>
  <c r="P12" i="5"/>
  <c r="O15" i="5"/>
  <c r="O23" i="5"/>
  <c r="O16" i="5"/>
  <c r="O19" i="5"/>
  <c r="O17" i="5"/>
</calcChain>
</file>

<file path=xl/sharedStrings.xml><?xml version="1.0" encoding="utf-8"?>
<sst xmlns="http://schemas.openxmlformats.org/spreadsheetml/2006/main" count="42" uniqueCount="42">
  <si>
    <t>Total</t>
  </si>
  <si>
    <t>Promedio</t>
  </si>
  <si>
    <t>Incre. (%)</t>
  </si>
  <si>
    <t>Cuadro N° 4.1.5</t>
  </si>
  <si>
    <t>ACTIVIDADES EN LA ATENCIÓN POR VIOLENCIA FAMILIAR Y SEXUAL EN LOS CENTROS EMERGENCIA MUJER</t>
  </si>
  <si>
    <t>Período: 2002 - 2020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</si>
  <si>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</si>
  <si>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</si>
  <si>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</si>
  <si>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</si>
  <si>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</si>
  <si>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</si>
  <si>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</si>
  <si>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</si>
  <si>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</si>
  <si>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</si>
  <si>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</si>
  <si>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</si>
  <si>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</si>
  <si>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2002</t>
  </si>
  <si>
    <t>Año 2003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</si>
  <si>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</si>
  <si>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</si>
  <si>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</si>
  <si>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</si>
  <si>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</si>
  <si>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</si>
  <si>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</si>
  <si>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</si>
  <si>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</si>
  <si>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</si>
  <si>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</si>
  <si>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</si>
  <si>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</si>
  <si>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</si>
  <si>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</si>
  <si>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</si>
  <si>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Año/ Mes</t>
  </si>
  <si>
    <r>
      <t>Acciones en la atención del caso:</t>
    </r>
    <r>
      <rPr>
        <sz val="14"/>
        <rFont val="Arial Narrow"/>
        <family val="2"/>
      </rPr>
      <t xml:space="preserve"> Es la intervención profesional que se realiza en el CEM en beneficio de las personas afectadas.</t>
    </r>
  </si>
  <si>
    <t>TOTAL ACTIVIDADES DE ATENCIÓN 2002 - 2020</t>
  </si>
  <si>
    <t xml:space="preserve">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</si>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</sst>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 style="medium">
        <color rgb="FF305496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5" fillId="2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3" fillId="4" borderId="0" xfId="0" applyFont="1" applyFill="1" applyBorder="1" applyAlignment="1">
      <alignment horizontal="center" vertical="center" wrapText="1"/>
    </xf>
    <xf numFmtId="3" fontId="12" fillId="5" borderId="2" xfId="0" applyNumberFormat="1" applyFont="1" applyFill="1" applyBorder="1" applyAlignment="1">
      <alignment horizontal="center" vertical="center" wrapText="1"/>
    </xf>
    <xf numFmtId="3" fontId="12" fillId="5" borderId="3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vertical="center"/>
    </xf>
    <xf numFmtId="0" fontId="13" fillId="5" borderId="2" xfId="0" applyFont="1" applyFill="1" applyBorder="1" applyAlignment="1">
      <alignment horizontal="left"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center" wrapText="1"/>
    </xf>
    <xf numFmtId="164" fontId="12" fillId="5" borderId="3" xfId="10" applyNumberFormat="1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0" fontId="15" fillId="0" borderId="7" xfId="4" applyFont="1" applyFill="1" applyBorder="1" applyAlignment="1">
      <alignment vertical="center" wrapText="1"/>
    </xf>
    <xf numFmtId="3" fontId="16" fillId="5" borderId="2" xfId="12" applyNumberFormat="1" applyFont="1" applyFill="1" applyBorder="1" applyAlignment="1">
      <alignment vertical="center"/>
    </xf>
    <xf numFmtId="3" fontId="13" fillId="0" borderId="5" xfId="0" applyNumberFormat="1" applyFont="1" applyFill="1" applyBorder="1" applyAlignment="1">
      <alignment vertical="center" wrapText="1"/>
    </xf>
    <xf numFmtId="3" fontId="13" fillId="2" borderId="5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8" fillId="2" borderId="6" xfId="0" applyFont="1" applyFill="1" applyBorder="1" applyAlignment="1">
      <alignment horizontal="left" vertical="justify" wrapText="1"/>
    </xf>
    <xf numFmtId="0" fontId="8" fillId="2" borderId="0" xfId="0" applyFont="1" applyFill="1" applyBorder="1" applyAlignment="1">
      <alignment horizontal="left" vertical="justify" wrapText="1"/>
    </xf>
    <xf numFmtId="0" fontId="13" fillId="0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5" fillId="0" borderId="7" xfId="4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EN LA ATENCIÓN DE LOS CASOS DE VIOLENCIA CONTRA LAS MUJERES, INTEGRANTES DEL GRUPO FAMILIAR Y CASOS DE VIOLENCIA SEXUAL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1089709164285742"/>
          <c:y val="2.041593330245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EA-4863-88CD-FCFA1C8BBC51}"/>
                </c:ext>
              </c:extLst>
            </c:dLbl>
            <c:dLbl>
              <c:idx val="1"/>
              <c:layout>
                <c:manualLayout>
                  <c:x val="-3.1397718631784047E-2"/>
                  <c:y val="1.7135928943138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EA-4863-88CD-FCFA1C8BBC51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EA-4863-88CD-FCFA1C8BBC51}"/>
                </c:ext>
              </c:extLst>
            </c:dLbl>
            <c:dLbl>
              <c:idx val="3"/>
              <c:layout>
                <c:manualLayout>
                  <c:x val="-3.4129875877791836E-2"/>
                  <c:y val="1.84030369906183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EA-4863-88CD-FCFA1C8BBC51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EA-4863-88CD-FCFA1C8BBC51}"/>
                </c:ext>
              </c:extLst>
            </c:dLbl>
            <c:dLbl>
              <c:idx val="5"/>
              <c:layout>
                <c:manualLayout>
                  <c:x val="-3.0475722527133015E-2"/>
                  <c:y val="2.5991517496299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EA-4863-88CD-FCFA1C8BBC51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CEA-4863-88CD-FCFA1C8BBC51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CEA-4863-88CD-FCFA1C8BBC51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CEA-4863-88CD-FCFA1C8BBC51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CEA-4863-88CD-FCFA1C8BBC51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CEA-4863-88CD-FCFA1C8BBC51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CEA-4863-88CD-FCFA1C8BBC51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CEA-4863-88CD-FCFA1C8BBC51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CEA-4863-88CD-FCFA1C8BBC51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EA-4863-88CD-FCFA1C8BBC51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EA-4863-88CD-FCFA1C8BBC51}"/>
                </c:ext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CEA-4863-88CD-FCFA1C8BBC51}"/>
                </c:ext>
              </c:extLst>
            </c:dLbl>
            <c:dLbl>
              <c:idx val="18"/>
              <c:layout>
                <c:manualLayout>
                  <c:x val="-1.8955348363481974E-2"/>
                  <c:y val="3.460207612456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5C-49C3-A8F1-0292118664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</c:v>
                </c:pt>
              </c:strCache>
            </c:strRef>
          </c:cat>
          <c:val>
            <c:numRef>
              <c:f>'4.1.5'!$N$9:$N$27</c:f>
              <c:numCache>
                <c:formatCode>#,##0</c:formatCode>
                <c:ptCount val="19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4428036</c:v>
                </c:pt>
                <c:pt idx="18">
                  <c:v>2678220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CEA-4863-88CD-FCFA1C8BB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43456"/>
        <c:axId val="114244992"/>
      </c:lineChart>
      <c:catAx>
        <c:axId val="11424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4244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244992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14243456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2" name="Chart 1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showGridLines="0" tabSelected="1" view="pageBreakPreview" zoomScaleNormal="100" zoomScaleSheetLayoutView="100" workbookViewId="0">
      <selection activeCell="Q1" sqref="Q1"/>
    </sheetView>
  </sheetViews>
  <sheetFormatPr baseColWidth="10" defaultColWidth="11.42578125" defaultRowHeight="12.75" x14ac:dyDescent="0.2"/>
  <cols>
    <col min="1" max="1" width="11.5703125" style="3" customWidth="1"/>
    <col min="2" max="9" width="8.7109375" style="3" customWidth="1"/>
    <col min="10" max="11" width="10.140625" style="3" customWidth="1"/>
    <col min="12" max="12" width="10.85546875" style="3" customWidth="1"/>
    <col min="13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26" s="1" customFormat="1" ht="21.75" customHeight="1" x14ac:dyDescent="0.2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26" ht="26.25" customHeight="1" x14ac:dyDescent="0.2">
      <c r="A3" s="26" t="s">
        <v>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26" ht="18" customHeight="1" x14ac:dyDescent="0.2">
      <c r="A4" s="26" t="s">
        <v>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26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26" ht="39" customHeight="1" x14ac:dyDescent="0.2">
      <c r="A6" s="23" t="s">
        <v>38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26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26" ht="33.75" customHeight="1" x14ac:dyDescent="0.2">
      <c r="A8" s="6" t="s">
        <v>37</v>
      </c>
      <c r="B8" s="6" t="s">
        <v>6</v>
      </c>
      <c r="C8" s="6" t="s">
        <v>7</v>
      </c>
      <c r="D8" s="6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6" t="s">
        <v>16</v>
      </c>
      <c r="M8" s="6" t="s">
        <v>17</v>
      </c>
      <c r="N8" s="6" t="s">
        <v>0</v>
      </c>
      <c r="O8" s="6" t="s">
        <v>2</v>
      </c>
      <c r="P8" s="6" t="s">
        <v>1</v>
      </c>
    </row>
    <row r="9" spans="1:26" ht="20.100000000000001" customHeight="1" x14ac:dyDescent="0.2">
      <c r="A9" s="13" t="s">
        <v>19</v>
      </c>
      <c r="B9" s="7">
        <v>18896</v>
      </c>
      <c r="C9" s="7">
        <v>18798</v>
      </c>
      <c r="D9" s="7">
        <v>19160</v>
      </c>
      <c r="E9" s="7">
        <v>20751</v>
      </c>
      <c r="F9" s="7">
        <v>19582</v>
      </c>
      <c r="G9" s="7">
        <v>13731</v>
      </c>
      <c r="H9" s="7">
        <v>18227</v>
      </c>
      <c r="I9" s="7">
        <v>16892</v>
      </c>
      <c r="J9" s="7">
        <v>18585</v>
      </c>
      <c r="K9" s="7">
        <v>19782</v>
      </c>
      <c r="L9" s="7">
        <v>16950</v>
      </c>
      <c r="M9" s="7">
        <v>11421</v>
      </c>
      <c r="N9" s="17">
        <f>SUM(B9:M9)</f>
        <v>212775</v>
      </c>
      <c r="O9" s="7" t="s">
        <v>18</v>
      </c>
      <c r="P9" s="7">
        <f>N9/12</f>
        <v>17731.25</v>
      </c>
    </row>
    <row r="10" spans="1:26" ht="20.100000000000001" customHeight="1" x14ac:dyDescent="0.2">
      <c r="A10" s="14" t="s">
        <v>20</v>
      </c>
      <c r="B10" s="8">
        <v>18556</v>
      </c>
      <c r="C10" s="8">
        <v>17682</v>
      </c>
      <c r="D10" s="8">
        <v>20527</v>
      </c>
      <c r="E10" s="8">
        <v>18120</v>
      </c>
      <c r="F10" s="8">
        <v>18270</v>
      </c>
      <c r="G10" s="8">
        <v>20121</v>
      </c>
      <c r="H10" s="8">
        <v>17113</v>
      </c>
      <c r="I10" s="8">
        <v>21204</v>
      </c>
      <c r="J10" s="8">
        <v>22162</v>
      </c>
      <c r="K10" s="8">
        <v>23366</v>
      </c>
      <c r="L10" s="8">
        <v>19622</v>
      </c>
      <c r="M10" s="8">
        <v>14529</v>
      </c>
      <c r="N10" s="17">
        <f t="shared" ref="N10:N26" si="0">SUM(B10:M10)</f>
        <v>231272</v>
      </c>
      <c r="O10" s="16">
        <f>+N10/N9-1</f>
        <v>8.6932205381271332E-2</v>
      </c>
      <c r="P10" s="7">
        <f t="shared" ref="P10:P26" si="1">N10/12</f>
        <v>19272.666666666668</v>
      </c>
    </row>
    <row r="11" spans="1:26" ht="20.100000000000001" customHeight="1" x14ac:dyDescent="0.2">
      <c r="A11" s="14" t="s">
        <v>21</v>
      </c>
      <c r="B11" s="8">
        <v>21593</v>
      </c>
      <c r="C11" s="8">
        <v>20909</v>
      </c>
      <c r="D11" s="8">
        <v>25428</v>
      </c>
      <c r="E11" s="8">
        <v>20608</v>
      </c>
      <c r="F11" s="8">
        <v>22445</v>
      </c>
      <c r="G11" s="8">
        <v>21874</v>
      </c>
      <c r="H11" s="8">
        <v>18807</v>
      </c>
      <c r="I11" s="8">
        <v>20975</v>
      </c>
      <c r="J11" s="8">
        <v>23375</v>
      </c>
      <c r="K11" s="8">
        <v>22479</v>
      </c>
      <c r="L11" s="8">
        <v>22506</v>
      </c>
      <c r="M11" s="8">
        <v>13789</v>
      </c>
      <c r="N11" s="17">
        <f t="shared" si="0"/>
        <v>254788</v>
      </c>
      <c r="O11" s="16">
        <f t="shared" ref="O11:O27" si="2">+N11/N10-1</f>
        <v>0.10168113736206719</v>
      </c>
      <c r="P11" s="7">
        <f t="shared" si="1"/>
        <v>21232.333333333332</v>
      </c>
    </row>
    <row r="12" spans="1:26" ht="20.100000000000001" customHeight="1" x14ac:dyDescent="0.2">
      <c r="A12" s="14" t="s">
        <v>22</v>
      </c>
      <c r="B12" s="8">
        <v>22874</v>
      </c>
      <c r="C12" s="8">
        <v>21072</v>
      </c>
      <c r="D12" s="8">
        <v>20942</v>
      </c>
      <c r="E12" s="8">
        <v>20780</v>
      </c>
      <c r="F12" s="8">
        <v>20793</v>
      </c>
      <c r="G12" s="8">
        <v>21356</v>
      </c>
      <c r="H12" s="8">
        <v>17886</v>
      </c>
      <c r="I12" s="8">
        <v>20636</v>
      </c>
      <c r="J12" s="8">
        <v>21713</v>
      </c>
      <c r="K12" s="8">
        <v>19834</v>
      </c>
      <c r="L12" s="8">
        <v>20092</v>
      </c>
      <c r="M12" s="8">
        <v>12811</v>
      </c>
      <c r="N12" s="17">
        <f t="shared" si="0"/>
        <v>240789</v>
      </c>
      <c r="O12" s="16">
        <f t="shared" si="2"/>
        <v>-5.4943717914501478E-2</v>
      </c>
      <c r="P12" s="7">
        <f t="shared" si="1"/>
        <v>20065.75</v>
      </c>
    </row>
    <row r="13" spans="1:26" ht="20.100000000000001" customHeight="1" x14ac:dyDescent="0.2">
      <c r="A13" s="14" t="s">
        <v>23</v>
      </c>
      <c r="B13" s="8">
        <v>19980</v>
      </c>
      <c r="C13" s="8">
        <v>18703</v>
      </c>
      <c r="D13" s="8">
        <v>18460</v>
      </c>
      <c r="E13" s="8">
        <v>18755</v>
      </c>
      <c r="F13" s="8">
        <v>27342</v>
      </c>
      <c r="G13" s="8">
        <v>24806</v>
      </c>
      <c r="H13" s="8">
        <v>27408</v>
      </c>
      <c r="I13" s="8">
        <v>31441</v>
      </c>
      <c r="J13" s="8">
        <v>30795</v>
      </c>
      <c r="K13" s="8">
        <v>31910</v>
      </c>
      <c r="L13" s="8">
        <v>31490</v>
      </c>
      <c r="M13" s="8">
        <v>17755</v>
      </c>
      <c r="N13" s="17">
        <f t="shared" si="0"/>
        <v>298845</v>
      </c>
      <c r="O13" s="16">
        <f t="shared" si="2"/>
        <v>0.24110735955546136</v>
      </c>
      <c r="P13" s="7">
        <f t="shared" si="1"/>
        <v>24903.75</v>
      </c>
    </row>
    <row r="14" spans="1:26" ht="20.100000000000001" customHeight="1" x14ac:dyDescent="0.2">
      <c r="A14" s="14" t="s">
        <v>24</v>
      </c>
      <c r="B14" s="8">
        <v>29920</v>
      </c>
      <c r="C14" s="8">
        <v>28883</v>
      </c>
      <c r="D14" s="8">
        <v>33610</v>
      </c>
      <c r="E14" s="8">
        <v>28605</v>
      </c>
      <c r="F14" s="8">
        <v>32985</v>
      </c>
      <c r="G14" s="8">
        <v>26479</v>
      </c>
      <c r="H14" s="8">
        <v>28724</v>
      </c>
      <c r="I14" s="8">
        <v>29025</v>
      </c>
      <c r="J14" s="8">
        <v>26144</v>
      </c>
      <c r="K14" s="8">
        <v>28843</v>
      </c>
      <c r="L14" s="8">
        <v>27505</v>
      </c>
      <c r="M14" s="8">
        <v>19073</v>
      </c>
      <c r="N14" s="17">
        <f t="shared" si="0"/>
        <v>339796</v>
      </c>
      <c r="O14" s="16">
        <f t="shared" si="2"/>
        <v>0.13703090230721604</v>
      </c>
      <c r="P14" s="7">
        <f t="shared" si="1"/>
        <v>28316.333333333332</v>
      </c>
    </row>
    <row r="15" spans="1:26" ht="20.100000000000001" customHeight="1" x14ac:dyDescent="0.2">
      <c r="A15" s="14" t="s">
        <v>25</v>
      </c>
      <c r="B15" s="8">
        <v>36195</v>
      </c>
      <c r="C15" s="8">
        <v>31430</v>
      </c>
      <c r="D15" s="8">
        <v>32636</v>
      </c>
      <c r="E15" s="8">
        <v>38474</v>
      </c>
      <c r="F15" s="8">
        <v>32550</v>
      </c>
      <c r="G15" s="8">
        <v>35392</v>
      </c>
      <c r="H15" s="8">
        <v>38649</v>
      </c>
      <c r="I15" s="8">
        <v>44926</v>
      </c>
      <c r="J15" s="8">
        <v>45526</v>
      </c>
      <c r="K15" s="8">
        <v>45767</v>
      </c>
      <c r="L15" s="8">
        <v>40268</v>
      </c>
      <c r="M15" s="8">
        <v>36098</v>
      </c>
      <c r="N15" s="17">
        <f t="shared" si="0"/>
        <v>457911</v>
      </c>
      <c r="O15" s="16">
        <f t="shared" si="2"/>
        <v>0.34760562219684754</v>
      </c>
      <c r="P15" s="7">
        <f t="shared" si="1"/>
        <v>38159.25</v>
      </c>
    </row>
    <row r="16" spans="1:26" ht="20.100000000000001" customHeight="1" x14ac:dyDescent="0.2">
      <c r="A16" s="14" t="s">
        <v>26</v>
      </c>
      <c r="B16" s="8">
        <v>45476</v>
      </c>
      <c r="C16" s="8">
        <v>39649</v>
      </c>
      <c r="D16" s="8">
        <v>48818</v>
      </c>
      <c r="E16" s="8">
        <v>43332</v>
      </c>
      <c r="F16" s="8">
        <v>45512</v>
      </c>
      <c r="G16" s="8">
        <v>46040</v>
      </c>
      <c r="H16" s="8">
        <v>42393</v>
      </c>
      <c r="I16" s="8">
        <v>44455</v>
      </c>
      <c r="J16" s="8">
        <v>55350</v>
      </c>
      <c r="K16" s="8">
        <v>48936</v>
      </c>
      <c r="L16" s="8">
        <v>49823</v>
      </c>
      <c r="M16" s="8">
        <v>40108</v>
      </c>
      <c r="N16" s="17">
        <f t="shared" si="0"/>
        <v>549892</v>
      </c>
      <c r="O16" s="16">
        <f t="shared" si="2"/>
        <v>0.20087091159635828</v>
      </c>
      <c r="P16" s="7">
        <f t="shared" si="1"/>
        <v>45824.333333333336</v>
      </c>
    </row>
    <row r="17" spans="1:16" ht="20.100000000000001" customHeight="1" x14ac:dyDescent="0.2">
      <c r="A17" s="14" t="s">
        <v>27</v>
      </c>
      <c r="B17" s="8">
        <v>43220</v>
      </c>
      <c r="C17" s="8">
        <v>38521</v>
      </c>
      <c r="D17" s="8">
        <v>48020</v>
      </c>
      <c r="E17" s="8">
        <v>46262</v>
      </c>
      <c r="F17" s="8">
        <v>49084</v>
      </c>
      <c r="G17" s="8">
        <v>49142</v>
      </c>
      <c r="H17" s="8">
        <v>46795</v>
      </c>
      <c r="I17" s="8">
        <v>55754</v>
      </c>
      <c r="J17" s="8">
        <v>59003</v>
      </c>
      <c r="K17" s="8">
        <v>54694</v>
      </c>
      <c r="L17" s="8">
        <v>57462</v>
      </c>
      <c r="M17" s="8">
        <v>52733</v>
      </c>
      <c r="N17" s="17">
        <f t="shared" si="0"/>
        <v>600690</v>
      </c>
      <c r="O17" s="16">
        <f t="shared" si="2"/>
        <v>9.2378139707433471E-2</v>
      </c>
      <c r="P17" s="7">
        <f t="shared" si="1"/>
        <v>50057.5</v>
      </c>
    </row>
    <row r="18" spans="1:16" ht="20.100000000000001" customHeight="1" x14ac:dyDescent="0.2">
      <c r="A18" s="14" t="s">
        <v>28</v>
      </c>
      <c r="B18" s="8">
        <v>60968</v>
      </c>
      <c r="C18" s="8">
        <v>56320</v>
      </c>
      <c r="D18" s="8">
        <v>68997</v>
      </c>
      <c r="E18" s="8">
        <v>56549</v>
      </c>
      <c r="F18" s="8">
        <v>59229</v>
      </c>
      <c r="G18" s="8">
        <v>55994</v>
      </c>
      <c r="H18" s="8">
        <v>52745</v>
      </c>
      <c r="I18" s="8">
        <v>57273</v>
      </c>
      <c r="J18" s="8">
        <v>62342</v>
      </c>
      <c r="K18" s="8">
        <v>58535</v>
      </c>
      <c r="L18" s="8">
        <v>61412</v>
      </c>
      <c r="M18" s="8">
        <v>45442</v>
      </c>
      <c r="N18" s="17">
        <f t="shared" si="0"/>
        <v>695806</v>
      </c>
      <c r="O18" s="16">
        <f t="shared" si="2"/>
        <v>0.15834457041069427</v>
      </c>
      <c r="P18" s="7">
        <f t="shared" si="1"/>
        <v>57983.833333333336</v>
      </c>
    </row>
    <row r="19" spans="1:16" ht="20.100000000000001" customHeight="1" x14ac:dyDescent="0.2">
      <c r="A19" s="14" t="s">
        <v>29</v>
      </c>
      <c r="B19" s="8">
        <v>63344</v>
      </c>
      <c r="C19" s="8">
        <v>55948</v>
      </c>
      <c r="D19" s="8">
        <v>68098</v>
      </c>
      <c r="E19" s="8">
        <v>59008</v>
      </c>
      <c r="F19" s="8">
        <v>66877</v>
      </c>
      <c r="G19" s="8">
        <v>61514</v>
      </c>
      <c r="H19" s="8">
        <v>64252</v>
      </c>
      <c r="I19" s="8">
        <v>67275</v>
      </c>
      <c r="J19" s="8">
        <v>65868</v>
      </c>
      <c r="K19" s="8">
        <v>75501</v>
      </c>
      <c r="L19" s="8">
        <v>64971</v>
      </c>
      <c r="M19" s="8">
        <v>59602</v>
      </c>
      <c r="N19" s="17">
        <f t="shared" si="0"/>
        <v>772258</v>
      </c>
      <c r="O19" s="16">
        <f t="shared" si="2"/>
        <v>0.10987545379028063</v>
      </c>
      <c r="P19" s="7">
        <f t="shared" si="1"/>
        <v>64354.833333333336</v>
      </c>
    </row>
    <row r="20" spans="1:16" ht="20.100000000000001" customHeight="1" x14ac:dyDescent="0.2">
      <c r="A20" s="15" t="s">
        <v>30</v>
      </c>
      <c r="B20" s="8">
        <v>83196</v>
      </c>
      <c r="C20" s="8">
        <v>66172</v>
      </c>
      <c r="D20" s="8">
        <v>71944</v>
      </c>
      <c r="E20" s="8">
        <v>91644</v>
      </c>
      <c r="F20" s="8">
        <v>89302</v>
      </c>
      <c r="G20" s="8">
        <v>72599</v>
      </c>
      <c r="H20" s="8">
        <v>96580</v>
      </c>
      <c r="I20" s="8">
        <v>99286</v>
      </c>
      <c r="J20" s="8">
        <v>106047</v>
      </c>
      <c r="K20" s="8">
        <v>104474</v>
      </c>
      <c r="L20" s="8">
        <v>94550</v>
      </c>
      <c r="M20" s="8">
        <v>78177</v>
      </c>
      <c r="N20" s="17">
        <f t="shared" si="0"/>
        <v>1053971</v>
      </c>
      <c r="O20" s="16">
        <f t="shared" si="2"/>
        <v>0.36479130031673357</v>
      </c>
      <c r="P20" s="7">
        <f t="shared" si="1"/>
        <v>87830.916666666672</v>
      </c>
    </row>
    <row r="21" spans="1:16" ht="20.100000000000001" customHeight="1" x14ac:dyDescent="0.2">
      <c r="A21" s="9" t="s">
        <v>31</v>
      </c>
      <c r="B21" s="8">
        <v>102985</v>
      </c>
      <c r="C21" s="8">
        <v>86684</v>
      </c>
      <c r="D21" s="8">
        <v>97784</v>
      </c>
      <c r="E21" s="8">
        <v>90171</v>
      </c>
      <c r="F21" s="8">
        <v>101072</v>
      </c>
      <c r="G21" s="8">
        <v>102465</v>
      </c>
      <c r="H21" s="8">
        <v>105780</v>
      </c>
      <c r="I21" s="8">
        <v>104759</v>
      </c>
      <c r="J21" s="8">
        <v>121708</v>
      </c>
      <c r="K21" s="8">
        <v>110121</v>
      </c>
      <c r="L21" s="8">
        <v>105315</v>
      </c>
      <c r="M21" s="8">
        <v>102467</v>
      </c>
      <c r="N21" s="17">
        <f t="shared" si="0"/>
        <v>1231311</v>
      </c>
      <c r="O21" s="16">
        <f t="shared" si="2"/>
        <v>0.16825889896401325</v>
      </c>
      <c r="P21" s="7">
        <f t="shared" si="1"/>
        <v>102609.25</v>
      </c>
    </row>
    <row r="22" spans="1:16" ht="20.100000000000001" customHeight="1" x14ac:dyDescent="0.2">
      <c r="A22" s="9" t="s">
        <v>32</v>
      </c>
      <c r="B22" s="8">
        <v>124258</v>
      </c>
      <c r="C22" s="8">
        <v>122708</v>
      </c>
      <c r="D22" s="8">
        <v>146118</v>
      </c>
      <c r="E22" s="8">
        <v>137872</v>
      </c>
      <c r="F22" s="8">
        <v>129689</v>
      </c>
      <c r="G22" s="8">
        <v>127298</v>
      </c>
      <c r="H22" s="8">
        <v>128580</v>
      </c>
      <c r="I22" s="8">
        <v>140372</v>
      </c>
      <c r="J22" s="8">
        <v>146836</v>
      </c>
      <c r="K22" s="8">
        <v>144009</v>
      </c>
      <c r="L22" s="8">
        <v>137900</v>
      </c>
      <c r="M22" s="8">
        <v>132692</v>
      </c>
      <c r="N22" s="17">
        <f t="shared" si="0"/>
        <v>1618332</v>
      </c>
      <c r="O22" s="16">
        <f t="shared" si="2"/>
        <v>0.31431620443575992</v>
      </c>
      <c r="P22" s="7">
        <f t="shared" si="1"/>
        <v>134861</v>
      </c>
    </row>
    <row r="23" spans="1:16" ht="20.100000000000001" customHeight="1" x14ac:dyDescent="0.2">
      <c r="A23" s="9" t="s">
        <v>33</v>
      </c>
      <c r="B23" s="8">
        <v>126781</v>
      </c>
      <c r="C23" s="8">
        <v>120225</v>
      </c>
      <c r="D23" s="8">
        <v>135904</v>
      </c>
      <c r="E23" s="8">
        <v>141493</v>
      </c>
      <c r="F23" s="8">
        <v>157409</v>
      </c>
      <c r="G23" s="8">
        <v>155332</v>
      </c>
      <c r="H23" s="8">
        <v>141529</v>
      </c>
      <c r="I23" s="8">
        <v>176891</v>
      </c>
      <c r="J23" s="8">
        <v>185505</v>
      </c>
      <c r="K23" s="8">
        <v>172254</v>
      </c>
      <c r="L23" s="8">
        <v>150053</v>
      </c>
      <c r="M23" s="8">
        <v>141309</v>
      </c>
      <c r="N23" s="17">
        <f t="shared" si="0"/>
        <v>1804685</v>
      </c>
      <c r="O23" s="16">
        <f t="shared" si="2"/>
        <v>0.11515127921835577</v>
      </c>
      <c r="P23" s="7">
        <f t="shared" si="1"/>
        <v>150390.41666666666</v>
      </c>
    </row>
    <row r="24" spans="1:16" ht="20.100000000000001" customHeight="1" x14ac:dyDescent="0.2">
      <c r="A24" s="9" t="s">
        <v>34</v>
      </c>
      <c r="B24" s="8">
        <v>158141</v>
      </c>
      <c r="C24" s="8">
        <v>152072</v>
      </c>
      <c r="D24" s="8">
        <v>174515</v>
      </c>
      <c r="E24" s="8">
        <v>161402</v>
      </c>
      <c r="F24" s="8">
        <v>192530</v>
      </c>
      <c r="G24" s="8">
        <v>191320</v>
      </c>
      <c r="H24" s="8">
        <v>199590</v>
      </c>
      <c r="I24" s="8">
        <v>223555</v>
      </c>
      <c r="J24" s="8">
        <v>233581</v>
      </c>
      <c r="K24" s="8">
        <v>251445</v>
      </c>
      <c r="L24" s="8">
        <v>256401</v>
      </c>
      <c r="M24" s="8">
        <v>228561</v>
      </c>
      <c r="N24" s="17">
        <f t="shared" si="0"/>
        <v>2423113</v>
      </c>
      <c r="O24" s="16">
        <f t="shared" si="2"/>
        <v>0.34267919332182628</v>
      </c>
      <c r="P24" s="7">
        <f t="shared" si="1"/>
        <v>201926.08333333334</v>
      </c>
    </row>
    <row r="25" spans="1:16" ht="20.100000000000001" customHeight="1" x14ac:dyDescent="0.2">
      <c r="A25" s="9" t="s">
        <v>35</v>
      </c>
      <c r="B25" s="8">
        <v>231801</v>
      </c>
      <c r="C25" s="8">
        <v>218268</v>
      </c>
      <c r="D25" s="8">
        <v>243100</v>
      </c>
      <c r="E25" s="8">
        <v>273474</v>
      </c>
      <c r="F25" s="8">
        <v>290246</v>
      </c>
      <c r="G25" s="8">
        <v>266218</v>
      </c>
      <c r="H25" s="8">
        <v>290283</v>
      </c>
      <c r="I25" s="8">
        <v>297577</v>
      </c>
      <c r="J25" s="8">
        <v>296207</v>
      </c>
      <c r="K25" s="8">
        <v>301438</v>
      </c>
      <c r="L25" s="8">
        <v>310283</v>
      </c>
      <c r="M25" s="8">
        <v>293765</v>
      </c>
      <c r="N25" s="17">
        <f t="shared" si="0"/>
        <v>3312660</v>
      </c>
      <c r="O25" s="16">
        <f t="shared" si="2"/>
        <v>0.36710916907300639</v>
      </c>
      <c r="P25" s="7">
        <f t="shared" si="1"/>
        <v>276055</v>
      </c>
    </row>
    <row r="26" spans="1:16" ht="20.100000000000001" customHeight="1" x14ac:dyDescent="0.2">
      <c r="A26" s="9" t="s">
        <v>36</v>
      </c>
      <c r="B26" s="8">
        <v>336954</v>
      </c>
      <c r="C26" s="8">
        <v>300878</v>
      </c>
      <c r="D26" s="8">
        <v>343610</v>
      </c>
      <c r="E26" s="8">
        <v>344599</v>
      </c>
      <c r="F26" s="8">
        <v>373134</v>
      </c>
      <c r="G26" s="8">
        <v>362558</v>
      </c>
      <c r="H26" s="8">
        <v>392511</v>
      </c>
      <c r="I26" s="8">
        <v>380503</v>
      </c>
      <c r="J26" s="8">
        <v>406278</v>
      </c>
      <c r="K26" s="8">
        <v>409296</v>
      </c>
      <c r="L26" s="8">
        <v>390724</v>
      </c>
      <c r="M26" s="8">
        <v>386991</v>
      </c>
      <c r="N26" s="17">
        <f t="shared" si="0"/>
        <v>4428036</v>
      </c>
      <c r="O26" s="16">
        <f t="shared" si="2"/>
        <v>0.33670101972433031</v>
      </c>
      <c r="P26" s="7">
        <f t="shared" si="1"/>
        <v>369003</v>
      </c>
    </row>
    <row r="27" spans="1:16" ht="20.100000000000001" customHeight="1" thickBot="1" x14ac:dyDescent="0.25">
      <c r="A27" s="9" t="s">
        <v>41</v>
      </c>
      <c r="B27" s="19">
        <v>428021</v>
      </c>
      <c r="C27" s="19">
        <v>385440</v>
      </c>
      <c r="D27" s="19">
        <v>191864</v>
      </c>
      <c r="E27" s="19">
        <v>8929</v>
      </c>
      <c r="F27" s="19">
        <v>6857</v>
      </c>
      <c r="G27" s="19">
        <v>30303</v>
      </c>
      <c r="H27" s="19">
        <v>138951</v>
      </c>
      <c r="I27" s="19">
        <v>147893</v>
      </c>
      <c r="J27" s="19">
        <v>191217</v>
      </c>
      <c r="K27" s="19">
        <v>360914</v>
      </c>
      <c r="L27" s="19">
        <v>416035</v>
      </c>
      <c r="M27" s="8">
        <v>371796</v>
      </c>
      <c r="N27" s="17">
        <f>SUM(B27:M27)</f>
        <v>2678220</v>
      </c>
      <c r="O27" s="16">
        <f t="shared" si="2"/>
        <v>-0.39516751896326041</v>
      </c>
      <c r="P27" s="7">
        <f>N27/12</f>
        <v>223185</v>
      </c>
    </row>
    <row r="28" spans="1:16" ht="20.100000000000001" customHeight="1" thickBot="1" x14ac:dyDescent="0.25">
      <c r="A28" s="25" t="s">
        <v>39</v>
      </c>
      <c r="B28" s="25"/>
      <c r="C28" s="25"/>
      <c r="D28" s="25"/>
      <c r="E28" s="25"/>
      <c r="F28" s="25"/>
      <c r="G28" s="25"/>
      <c r="H28" s="20"/>
      <c r="I28" s="20"/>
      <c r="J28" s="20"/>
      <c r="K28" s="20"/>
      <c r="L28" s="20"/>
      <c r="M28" s="20"/>
      <c r="N28" s="21">
        <f>SUM(N9:N27)</f>
        <v>23205150</v>
      </c>
      <c r="O28" s="21"/>
      <c r="P28" s="21"/>
    </row>
    <row r="29" spans="1:16" ht="42.75" customHeight="1" x14ac:dyDescent="0.2">
      <c r="A29" s="28" t="s">
        <v>40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18"/>
    </row>
    <row r="30" spans="1:16" x14ac:dyDescent="0.2">
      <c r="A30" s="10"/>
    </row>
    <row r="31" spans="1:16" x14ac:dyDescent="0.2">
      <c r="A31" s="11"/>
    </row>
    <row r="32" spans="1:16" x14ac:dyDescent="0.2">
      <c r="A32" s="11"/>
    </row>
    <row r="33" spans="1:1" x14ac:dyDescent="0.2">
      <c r="A33" s="11"/>
    </row>
    <row r="34" spans="1:1" x14ac:dyDescent="0.2">
      <c r="A34" s="11"/>
    </row>
    <row r="35" spans="1:1" x14ac:dyDescent="0.2">
      <c r="A35" s="11"/>
    </row>
    <row r="36" spans="1:1" x14ac:dyDescent="0.2">
      <c r="A36" s="11"/>
    </row>
    <row r="37" spans="1:1" x14ac:dyDescent="0.2">
      <c r="A37" s="11"/>
    </row>
    <row r="38" spans="1:1" x14ac:dyDescent="0.2">
      <c r="A38" s="11"/>
    </row>
    <row r="39" spans="1:1" x14ac:dyDescent="0.2">
      <c r="A39" s="11"/>
    </row>
    <row r="40" spans="1:1" x14ac:dyDescent="0.2">
      <c r="A40" s="11"/>
    </row>
    <row r="41" spans="1:1" x14ac:dyDescent="0.2">
      <c r="A41" s="11"/>
    </row>
    <row r="42" spans="1:1" x14ac:dyDescent="0.2">
      <c r="A42" s="11"/>
    </row>
    <row r="43" spans="1:1" x14ac:dyDescent="0.2">
      <c r="A43" s="11"/>
    </row>
    <row r="44" spans="1:1" x14ac:dyDescent="0.2">
      <c r="A44" s="11"/>
    </row>
    <row r="45" spans="1:1" x14ac:dyDescent="0.2">
      <c r="A45" s="11"/>
    </row>
    <row r="46" spans="1:1" x14ac:dyDescent="0.2">
      <c r="A46" s="11"/>
    </row>
    <row r="47" spans="1:1" x14ac:dyDescent="0.2">
      <c r="A47" s="11"/>
    </row>
    <row r="48" spans="1:1" x14ac:dyDescent="0.2">
      <c r="A48" s="11"/>
    </row>
    <row r="49" spans="1:1" x14ac:dyDescent="0.2">
      <c r="A49" s="11"/>
    </row>
    <row r="50" spans="1:1" x14ac:dyDescent="0.2">
      <c r="A50" s="11"/>
    </row>
    <row r="51" spans="1:1" x14ac:dyDescent="0.2">
      <c r="A51" s="11"/>
    </row>
    <row r="52" spans="1:1" x14ac:dyDescent="0.2">
      <c r="A52" s="11"/>
    </row>
    <row r="53" spans="1:1" x14ac:dyDescent="0.2">
      <c r="A53" s="11"/>
    </row>
    <row r="54" spans="1:1" x14ac:dyDescent="0.2">
      <c r="A54" s="11"/>
    </row>
    <row r="55" spans="1:1" x14ac:dyDescent="0.2">
      <c r="A55" s="11"/>
    </row>
    <row r="56" spans="1:1" x14ac:dyDescent="0.2">
      <c r="A56" s="11"/>
    </row>
    <row r="57" spans="1:1" x14ac:dyDescent="0.2">
      <c r="A57" s="11"/>
    </row>
    <row r="58" spans="1:1" x14ac:dyDescent="0.2">
      <c r="A58" s="11"/>
    </row>
    <row r="59" spans="1:1" x14ac:dyDescent="0.2">
      <c r="A59" s="11"/>
    </row>
    <row r="60" spans="1:1" x14ac:dyDescent="0.2">
      <c r="A60" s="11"/>
    </row>
    <row r="61" spans="1:1" x14ac:dyDescent="0.2">
      <c r="A61" s="11"/>
    </row>
    <row r="62" spans="1:1" x14ac:dyDescent="0.2">
      <c r="A62" s="12"/>
    </row>
    <row r="63" spans="1:1" x14ac:dyDescent="0.2">
      <c r="A63" s="12"/>
    </row>
    <row r="64" spans="1:1" x14ac:dyDescent="0.2">
      <c r="A64" s="10"/>
    </row>
    <row r="65" spans="1:1" hidden="1" x14ac:dyDescent="0.2">
      <c r="A65" s="11"/>
    </row>
    <row r="66" spans="1:1" hidden="1" x14ac:dyDescent="0.2">
      <c r="A66" s="11"/>
    </row>
  </sheetData>
  <mergeCells count="6">
    <mergeCell ref="A29:O29"/>
    <mergeCell ref="A1:P1"/>
    <mergeCell ref="A3:P3"/>
    <mergeCell ref="A4:P4"/>
    <mergeCell ref="A6:P6"/>
    <mergeCell ref="A28:G28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SISEGC - UPPM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4.1.5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2020-06-09T02:16:51Z</cp:lastPrinted>
  <dcterms:created xsi:type="dcterms:W3CDTF">2011-12-21T14:02:55Z</dcterms:created>
  <dcterms:modified xsi:type="dcterms:W3CDTF">2021-01-18T15:01:32Z</dcterms:modified>
</cp:coreProperties>
</file>