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630" firstSheet="1" activeTab="1"/>
  </bookViews>
  <sheets>
    <sheet name="4.2.1 - 4.2.2" sheetId="1" state="hidden" r:id="rId1"/>
    <sheet name="4.2.3" sheetId="6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6" i="1" l="1"/>
  <c r="P18" i="6"/>
  <c r="P25" i="1"/>
  <c r="N18" i="6"/>
  <c r="N25" i="1" l="1"/>
  <c r="N11" i="1"/>
  <c r="N10" i="1"/>
  <c r="N9" i="1"/>
  <c r="N17" i="6" l="1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P9" i="1"/>
  <c r="O10" i="1"/>
  <c r="P11" i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18" i="6" l="1"/>
  <c r="N19" i="6"/>
  <c r="O15" i="1"/>
  <c r="O50" i="1"/>
  <c r="O52" i="1"/>
  <c r="O51" i="1"/>
  <c r="P51" i="1"/>
  <c r="O14" i="6"/>
  <c r="P14" i="6"/>
  <c r="O10" i="6"/>
  <c r="O13" i="6"/>
  <c r="O17" i="6"/>
  <c r="P10" i="6"/>
  <c r="O12" i="6"/>
  <c r="P12" i="6"/>
  <c r="O15" i="6"/>
  <c r="O16" i="6"/>
  <c r="O11" i="6"/>
  <c r="O47" i="1"/>
  <c r="O43" i="1"/>
  <c r="P47" i="1"/>
  <c r="N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</calcChain>
</file>

<file path=xl/sharedStrings.xml><?xml version="1.0" encoding="utf-8"?>
<sst xmlns="http://schemas.openxmlformats.org/spreadsheetml/2006/main" count="110" uniqueCount="51">
  <si>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</si>
  <si>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</si>
  <si>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</si>
  <si>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</si>
  <si>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</si>
  <si>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</si>
  <si>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</si>
  <si>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</si>
  <si>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</si>
  <si>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</si>
  <si>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</si>
  <si>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</si>
  <si>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</si>
  <si>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</si>
  <si>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</si>
  <si>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</si>
  <si>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</si>
  <si>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</si>
  <si>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</si>
  <si>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</si>
  <si>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</si>
  <si>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</si>
  <si>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</si>
  <si>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</si>
  <si>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</si>
  <si>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</si>
  <si>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</si>
  <si>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</si>
  <si>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</si>
  <si>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</si>
  <si>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</si>
  <si>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</si>
  <si>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</si>
  <si>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</si>
  <si>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</si>
  <si>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</si>
  <si>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</si>
  <si>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</si>
  <si>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</si>
  <si>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</si>
  <si>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</si>
  <si>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</si>
  <si>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</si>
  <si>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</si>
  <si>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</si>
  <si>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</si>
  <si>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</si>
  <si>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TOTAL 2004 - 2020</t>
  </si>
  <si>
    <t>TOTAL 2004 - 2018</t>
  </si>
  <si>
    <t>TOTAL 2011 - 2020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</si>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</sst>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3" fontId="15" fillId="0" borderId="5" xfId="0" applyNumberFormat="1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view="pageBreakPreview" topLeftCell="A29" zoomScale="90" zoomScaleNormal="100" zoomScaleSheetLayoutView="90" workbookViewId="0">
      <selection activeCell="P29" sqref="P29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8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8" customHeight="1" x14ac:dyDescent="0.2">
      <c r="A4" s="28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31" t="s">
        <v>36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7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1">
        <v>328</v>
      </c>
      <c r="N9" s="20">
        <f>SUM(B9:M9)</f>
        <v>6717</v>
      </c>
      <c r="O9" s="19" t="s">
        <v>15</v>
      </c>
      <c r="P9" s="7">
        <f t="shared" ref="P9:P24" si="0">N9/12</f>
        <v>559.75</v>
      </c>
      <c r="Q9" s="16"/>
    </row>
    <row r="10" spans="1:17" ht="20.25" customHeight="1" x14ac:dyDescent="0.2">
      <c r="A10" s="17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1">
        <v>331</v>
      </c>
      <c r="N10" s="20">
        <f>SUM(B10:M10)</f>
        <v>7028</v>
      </c>
      <c r="O10" s="19">
        <f t="shared" ref="O10:O24" si="1">+N10/N9-1</f>
        <v>4.6300431740360359E-2</v>
      </c>
      <c r="P10" s="7">
        <f t="shared" si="0"/>
        <v>585.66666666666663</v>
      </c>
      <c r="Q10" s="16"/>
    </row>
    <row r="11" spans="1:17" ht="20.25" customHeight="1" x14ac:dyDescent="0.2">
      <c r="A11" s="17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1">
        <v>406</v>
      </c>
      <c r="N11" s="20">
        <f>SUM(B11:M11)</f>
        <v>8914</v>
      </c>
      <c r="O11" s="19">
        <f t="shared" si="1"/>
        <v>0.26835515082527039</v>
      </c>
      <c r="P11" s="7">
        <f t="shared" si="0"/>
        <v>742.83333333333337</v>
      </c>
      <c r="Q11" s="16"/>
    </row>
    <row r="12" spans="1:17" ht="20.25" customHeight="1" x14ac:dyDescent="0.2">
      <c r="A12" s="17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1">
        <v>552</v>
      </c>
      <c r="N12" s="20">
        <f t="shared" ref="N12:N24" si="2">SUM(B12:M12)</f>
        <v>9134</v>
      </c>
      <c r="O12" s="19">
        <f t="shared" si="1"/>
        <v>2.4680278214045392E-2</v>
      </c>
      <c r="P12" s="7">
        <f t="shared" si="0"/>
        <v>761.16666666666663</v>
      </c>
      <c r="Q12" s="16"/>
    </row>
    <row r="13" spans="1:17" ht="20.25" customHeight="1" x14ac:dyDescent="0.2">
      <c r="A13" s="17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1">
        <v>852</v>
      </c>
      <c r="N13" s="20">
        <f>SUM(B13:M13)</f>
        <v>13082</v>
      </c>
      <c r="O13" s="19">
        <f t="shared" si="1"/>
        <v>0.4322312239982482</v>
      </c>
      <c r="P13" s="7">
        <f t="shared" si="0"/>
        <v>1090.1666666666667</v>
      </c>
      <c r="Q13" s="16"/>
    </row>
    <row r="14" spans="1:17" ht="20.25" customHeight="1" x14ac:dyDescent="0.2">
      <c r="A14" s="17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1">
        <v>787</v>
      </c>
      <c r="N14" s="20">
        <f t="shared" si="2"/>
        <v>13872</v>
      </c>
      <c r="O14" s="19">
        <f t="shared" si="1"/>
        <v>6.0388319828772463E-2</v>
      </c>
      <c r="P14" s="7">
        <f t="shared" si="0"/>
        <v>1156</v>
      </c>
      <c r="Q14" s="16"/>
    </row>
    <row r="15" spans="1:17" ht="20.25" customHeight="1" x14ac:dyDescent="0.2">
      <c r="A15" s="17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1">
        <v>1073</v>
      </c>
      <c r="N15" s="20">
        <f t="shared" si="2"/>
        <v>17015</v>
      </c>
      <c r="O15" s="19">
        <f t="shared" si="1"/>
        <v>0.22657151095732408</v>
      </c>
      <c r="P15" s="7">
        <f t="shared" si="0"/>
        <v>1417.9166666666667</v>
      </c>
      <c r="Q15" s="16"/>
    </row>
    <row r="16" spans="1:17" ht="20.25" customHeight="1" x14ac:dyDescent="0.2">
      <c r="A16" s="17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1">
        <v>1076</v>
      </c>
      <c r="N16" s="20">
        <f t="shared" si="2"/>
        <v>20331</v>
      </c>
      <c r="O16" s="19">
        <f t="shared" si="1"/>
        <v>0.194886864531296</v>
      </c>
      <c r="P16" s="7">
        <f t="shared" si="0"/>
        <v>1694.25</v>
      </c>
      <c r="Q16" s="16"/>
    </row>
    <row r="17" spans="1:18" ht="20.25" customHeight="1" x14ac:dyDescent="0.2">
      <c r="A17" s="17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1">
        <v>1481</v>
      </c>
      <c r="N17" s="20">
        <f t="shared" si="2"/>
        <v>23143</v>
      </c>
      <c r="O17" s="19">
        <f t="shared" si="1"/>
        <v>0.13831095371600011</v>
      </c>
      <c r="P17" s="7">
        <f t="shared" si="0"/>
        <v>1928.5833333333333</v>
      </c>
    </row>
    <row r="18" spans="1:18" ht="20.25" customHeight="1" x14ac:dyDescent="0.2">
      <c r="A18" s="18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1">
        <v>1400</v>
      </c>
      <c r="N18" s="20">
        <f t="shared" si="2"/>
        <v>26734</v>
      </c>
      <c r="O18" s="19">
        <f t="shared" si="1"/>
        <v>0.15516570885364911</v>
      </c>
      <c r="P18" s="7">
        <f t="shared" si="0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1">
        <v>1468</v>
      </c>
      <c r="N19" s="20">
        <f t="shared" si="2"/>
        <v>25963</v>
      </c>
      <c r="O19" s="19">
        <f t="shared" si="1"/>
        <v>-2.8839679808483565E-2</v>
      </c>
      <c r="P19" s="7">
        <f t="shared" si="0"/>
        <v>2163.5833333333335</v>
      </c>
      <c r="R19" s="22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1">
        <v>1845</v>
      </c>
      <c r="N20" s="20">
        <f t="shared" si="2"/>
        <v>32319</v>
      </c>
      <c r="O20" s="19">
        <f t="shared" si="1"/>
        <v>0.24480992181180916</v>
      </c>
      <c r="P20" s="7">
        <f t="shared" si="0"/>
        <v>2693.25</v>
      </c>
      <c r="R20" s="22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1">
        <v>1904</v>
      </c>
      <c r="N21" s="20">
        <f t="shared" si="2"/>
        <v>33862</v>
      </c>
      <c r="O21" s="19">
        <f t="shared" si="1"/>
        <v>4.7742813824685149E-2</v>
      </c>
      <c r="P21" s="7">
        <f t="shared" si="0"/>
        <v>2821.8333333333335</v>
      </c>
      <c r="R21" s="22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1">
        <v>3123</v>
      </c>
      <c r="N22" s="20">
        <f t="shared" si="2"/>
        <v>36522</v>
      </c>
      <c r="O22" s="19">
        <f t="shared" si="1"/>
        <v>7.8554131474809497E-2</v>
      </c>
      <c r="P22" s="7">
        <f t="shared" si="0"/>
        <v>3043.5</v>
      </c>
      <c r="R22" s="22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1">
        <v>5088</v>
      </c>
      <c r="N23" s="20">
        <f t="shared" si="2"/>
        <v>54168</v>
      </c>
      <c r="O23" s="19">
        <f t="shared" si="1"/>
        <v>0.48316083456546743</v>
      </c>
      <c r="P23" s="7">
        <f t="shared" si="0"/>
        <v>4514</v>
      </c>
      <c r="R23" s="22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1">
        <v>26501</v>
      </c>
      <c r="N24" s="20">
        <f t="shared" si="2"/>
        <v>129023</v>
      </c>
      <c r="O24" s="19">
        <f t="shared" si="1"/>
        <v>1.3819044454290355</v>
      </c>
      <c r="P24" s="7">
        <f t="shared" si="0"/>
        <v>10751.916666666666</v>
      </c>
    </row>
    <row r="25" spans="1:18" ht="20.100000000000001" customHeight="1" thickBot="1" x14ac:dyDescent="0.25">
      <c r="A25" s="9" t="s">
        <v>50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>
        <v>7510</v>
      </c>
      <c r="J25" s="8">
        <v>8554</v>
      </c>
      <c r="K25" s="8">
        <v>8558</v>
      </c>
      <c r="L25" s="8">
        <v>10175</v>
      </c>
      <c r="M25" s="21">
        <v>6536</v>
      </c>
      <c r="N25" s="20">
        <f>SUM(B25:M25)</f>
        <v>76135</v>
      </c>
      <c r="O25" s="19">
        <f t="shared" ref="O25" si="3">+N25/N24-1</f>
        <v>-0.40991141114374952</v>
      </c>
      <c r="P25" s="7">
        <f>N25/12</f>
        <v>6344.583333333333</v>
      </c>
    </row>
    <row r="26" spans="1:18" ht="20.100000000000001" customHeight="1" thickBot="1" x14ac:dyDescent="0.25">
      <c r="A26" s="27" t="s">
        <v>47</v>
      </c>
      <c r="B26" s="27"/>
      <c r="C26" s="27"/>
      <c r="D26" s="27"/>
      <c r="E26" s="27"/>
      <c r="F26" s="27"/>
      <c r="G26" s="27"/>
      <c r="H26" s="25"/>
      <c r="I26" s="25"/>
      <c r="J26" s="25"/>
      <c r="K26" s="25"/>
      <c r="L26" s="25"/>
      <c r="M26" s="25"/>
      <c r="N26" s="10">
        <f>SUM(N9:N25)</f>
        <v>533962</v>
      </c>
      <c r="O26" s="26"/>
      <c r="P26" s="26"/>
    </row>
    <row r="27" spans="1:18" x14ac:dyDescent="0.2">
      <c r="A27" s="15"/>
    </row>
    <row r="28" spans="1:18" x14ac:dyDescent="0.2">
      <c r="A28" s="11"/>
    </row>
    <row r="29" spans="1:18" x14ac:dyDescent="0.2">
      <c r="A29" s="13"/>
    </row>
    <row r="30" spans="1:18" ht="20.25" x14ac:dyDescent="0.2">
      <c r="A30" s="30" t="s">
        <v>37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8" ht="18" x14ac:dyDescent="0.2">
      <c r="A32" s="28" t="s">
        <v>38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17" ht="18" x14ac:dyDescent="0.2">
      <c r="A33" s="28" t="s">
        <v>39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7" ht="60" customHeight="1" x14ac:dyDescent="0.2">
      <c r="A35" s="31" t="s">
        <v>40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12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2"/>
    </row>
    <row r="37" spans="1:17" ht="31.5" x14ac:dyDescent="0.2">
      <c r="A37" s="6" t="s">
        <v>32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2"/>
    </row>
    <row r="38" spans="1:17" ht="20.25" customHeight="1" x14ac:dyDescent="0.2">
      <c r="A38" s="17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1">
        <v>11595</v>
      </c>
      <c r="N38" s="20">
        <f t="shared" ref="N38:N41" si="4">SUM(B38:M38)</f>
        <v>332405</v>
      </c>
      <c r="O38" s="19" t="s">
        <v>15</v>
      </c>
      <c r="P38" s="7">
        <f t="shared" ref="P38:P52" si="5">N38/12</f>
        <v>27700.416666666668</v>
      </c>
      <c r="Q38" s="12"/>
    </row>
    <row r="39" spans="1:17" ht="20.25" customHeight="1" x14ac:dyDescent="0.2">
      <c r="A39" s="17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1">
        <v>12371</v>
      </c>
      <c r="N39" s="20">
        <f t="shared" si="4"/>
        <v>322012</v>
      </c>
      <c r="O39" s="19">
        <f t="shared" ref="O39:O52" si="6">+N39/N38-1</f>
        <v>-3.126607602172049E-2</v>
      </c>
      <c r="P39" s="7">
        <f t="shared" si="5"/>
        <v>26834.333333333332</v>
      </c>
      <c r="Q39" s="12"/>
    </row>
    <row r="40" spans="1:17" ht="20.25" customHeight="1" x14ac:dyDescent="0.2">
      <c r="A40" s="17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1">
        <v>12450</v>
      </c>
      <c r="N40" s="20">
        <f t="shared" si="4"/>
        <v>356124</v>
      </c>
      <c r="O40" s="19">
        <f t="shared" si="6"/>
        <v>0.10593394035004899</v>
      </c>
      <c r="P40" s="7">
        <f t="shared" si="5"/>
        <v>29677</v>
      </c>
      <c r="Q40" s="12"/>
    </row>
    <row r="41" spans="1:17" ht="20.25" customHeight="1" x14ac:dyDescent="0.2">
      <c r="A41" s="17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1">
        <v>24337</v>
      </c>
      <c r="N41" s="20">
        <f t="shared" si="4"/>
        <v>457388</v>
      </c>
      <c r="O41" s="19">
        <f t="shared" si="6"/>
        <v>0.28435039480630353</v>
      </c>
      <c r="P41" s="7">
        <f t="shared" si="5"/>
        <v>38115.666666666664</v>
      </c>
    </row>
    <row r="42" spans="1:17" ht="20.25" customHeight="1" x14ac:dyDescent="0.2">
      <c r="A42" s="17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1">
        <v>38317</v>
      </c>
      <c r="N42" s="20">
        <f>SUM(B42:M42)</f>
        <v>700236</v>
      </c>
      <c r="O42" s="19">
        <f t="shared" si="6"/>
        <v>0.53094528059328194</v>
      </c>
      <c r="P42" s="7">
        <f t="shared" si="5"/>
        <v>58353</v>
      </c>
    </row>
    <row r="43" spans="1:17" ht="20.25" customHeight="1" x14ac:dyDescent="0.2">
      <c r="A43" s="17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1">
        <v>28228</v>
      </c>
      <c r="N43" s="20">
        <f t="shared" ref="N43:N52" si="7">SUM(B43:M43)</f>
        <v>729764</v>
      </c>
      <c r="O43" s="19">
        <f t="shared" si="6"/>
        <v>4.2168640286988968E-2</v>
      </c>
      <c r="P43" s="7">
        <f t="shared" si="5"/>
        <v>60813.666666666664</v>
      </c>
    </row>
    <row r="44" spans="1:17" ht="20.25" customHeight="1" x14ac:dyDescent="0.2">
      <c r="A44" s="17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1">
        <v>31560</v>
      </c>
      <c r="N44" s="20">
        <f t="shared" si="7"/>
        <v>849585</v>
      </c>
      <c r="O44" s="19">
        <f t="shared" si="6"/>
        <v>0.16419143723176255</v>
      </c>
      <c r="P44" s="7">
        <f t="shared" si="5"/>
        <v>70798.75</v>
      </c>
    </row>
    <row r="45" spans="1:17" ht="20.25" customHeight="1" x14ac:dyDescent="0.2">
      <c r="A45" s="17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1">
        <v>41332.000000000007</v>
      </c>
      <c r="N45" s="20">
        <f t="shared" si="7"/>
        <v>801258</v>
      </c>
      <c r="O45" s="19">
        <f t="shared" si="6"/>
        <v>-5.6883066438319863E-2</v>
      </c>
      <c r="P45" s="7">
        <f t="shared" si="5"/>
        <v>66771.5</v>
      </c>
    </row>
    <row r="46" spans="1:17" ht="20.25" customHeight="1" x14ac:dyDescent="0.2">
      <c r="A46" s="17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1">
        <v>56083</v>
      </c>
      <c r="N46" s="20">
        <f t="shared" si="7"/>
        <v>1061573</v>
      </c>
      <c r="O46" s="19">
        <f t="shared" si="6"/>
        <v>0.32488287168427643</v>
      </c>
      <c r="P46" s="7">
        <f t="shared" si="5"/>
        <v>88464.416666666672</v>
      </c>
    </row>
    <row r="47" spans="1:17" ht="20.25" customHeight="1" x14ac:dyDescent="0.2">
      <c r="A47" s="18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1">
        <v>46767</v>
      </c>
      <c r="N47" s="20">
        <f t="shared" si="7"/>
        <v>1199367</v>
      </c>
      <c r="O47" s="19">
        <f t="shared" si="6"/>
        <v>0.12980171877016455</v>
      </c>
      <c r="P47" s="7">
        <f t="shared" si="5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1">
        <v>54898</v>
      </c>
      <c r="N48" s="20">
        <f t="shared" si="7"/>
        <v>1251730</v>
      </c>
      <c r="O48" s="19">
        <f t="shared" si="6"/>
        <v>4.3658863383768232E-2</v>
      </c>
      <c r="P48" s="7">
        <f t="shared" si="5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1">
        <v>69853</v>
      </c>
      <c r="N49" s="20">
        <f t="shared" si="7"/>
        <v>1579667</v>
      </c>
      <c r="O49" s="19">
        <f t="shared" si="6"/>
        <v>0.26198700997819024</v>
      </c>
      <c r="P49" s="7">
        <f t="shared" si="5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1">
        <v>73581</v>
      </c>
      <c r="N50" s="20">
        <f t="shared" si="7"/>
        <v>1565064</v>
      </c>
      <c r="O50" s="19">
        <f t="shared" si="6"/>
        <v>-9.2443533985326898E-3</v>
      </c>
      <c r="P50" s="7">
        <f t="shared" si="5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1">
        <v>123167</v>
      </c>
      <c r="N51" s="20">
        <f t="shared" si="7"/>
        <v>1775440</v>
      </c>
      <c r="O51" s="19">
        <f t="shared" si="6"/>
        <v>0.13442006205497026</v>
      </c>
      <c r="P51" s="7">
        <f t="shared" si="5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1">
        <v>220208</v>
      </c>
      <c r="N52" s="20">
        <f t="shared" si="7"/>
        <v>2084931</v>
      </c>
      <c r="O52" s="19">
        <f t="shared" si="6"/>
        <v>0.17431791555896003</v>
      </c>
      <c r="P52" s="7">
        <f t="shared" si="5"/>
        <v>173744.25</v>
      </c>
    </row>
    <row r="53" spans="1:16" ht="16.5" thickBot="1" x14ac:dyDescent="0.25">
      <c r="A53" s="27" t="s">
        <v>48</v>
      </c>
      <c r="B53" s="27"/>
      <c r="C53" s="27"/>
      <c r="D53" s="27"/>
      <c r="E53" s="27"/>
      <c r="F53" s="27"/>
      <c r="G53" s="27"/>
      <c r="H53" s="25"/>
      <c r="I53" s="25"/>
      <c r="J53" s="25"/>
      <c r="K53" s="25"/>
      <c r="L53" s="25"/>
      <c r="M53" s="25"/>
      <c r="N53" s="10">
        <f>SUM(N38:N52)</f>
        <v>15066544</v>
      </c>
      <c r="O53" s="26"/>
      <c r="P53" s="26"/>
    </row>
    <row r="54" spans="1:16" x14ac:dyDescent="0.2">
      <c r="A54" s="15"/>
    </row>
    <row r="55" spans="1:16" x14ac:dyDescent="0.2">
      <c r="A55" s="23"/>
    </row>
    <row r="56" spans="1:16" x14ac:dyDescent="0.2">
      <c r="A56" s="23"/>
    </row>
    <row r="57" spans="1:16" x14ac:dyDescent="0.2">
      <c r="A57" s="13"/>
    </row>
    <row r="58" spans="1:16" x14ac:dyDescent="0.2">
      <c r="A58" s="14"/>
    </row>
    <row r="59" spans="1:16" x14ac:dyDescent="0.2">
      <c r="A59" s="14"/>
    </row>
    <row r="60" spans="1:16" x14ac:dyDescent="0.2">
      <c r="A60" s="11"/>
    </row>
    <row r="61" spans="1:16" hidden="1" x14ac:dyDescent="0.2">
      <c r="A61" s="13"/>
    </row>
    <row r="62" spans="1:16" hidden="1" x14ac:dyDescent="0.2">
      <c r="A62" s="13"/>
    </row>
  </sheetData>
  <mergeCells count="10">
    <mergeCell ref="A30:P30"/>
    <mergeCell ref="A32:P32"/>
    <mergeCell ref="A33:P33"/>
    <mergeCell ref="A35:P35"/>
    <mergeCell ref="A53:G53"/>
    <mergeCell ref="A26:G26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">
      <c r="A4" s="28" t="s">
        <v>43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7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1">
        <v>36174.999999999964</v>
      </c>
      <c r="N9" s="20">
        <f t="shared" ref="N9:N17" si="0">SUM(B9:M9)</f>
        <v>696210.99999999977</v>
      </c>
      <c r="O9" s="19" t="s">
        <v>15</v>
      </c>
      <c r="P9" s="7">
        <f>N9/12</f>
        <v>58017.583333333314</v>
      </c>
    </row>
    <row r="10" spans="1:16" ht="20.25" customHeight="1" x14ac:dyDescent="0.2">
      <c r="A10" s="17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1">
        <v>44025.000000000007</v>
      </c>
      <c r="N10" s="20">
        <f t="shared" si="0"/>
        <v>903911</v>
      </c>
      <c r="O10" s="19">
        <f t="shared" ref="O10:O17" si="1">+N10/N9-1</f>
        <v>0.29832909850605671</v>
      </c>
      <c r="P10" s="7">
        <f t="shared" ref="P10:P17" si="2">N10/12</f>
        <v>75325.916666666672</v>
      </c>
    </row>
    <row r="11" spans="1:16" ht="20.25" customHeight="1" x14ac:dyDescent="0.2">
      <c r="A11" s="18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1">
        <v>41066.000000000029</v>
      </c>
      <c r="N11" s="20">
        <f t="shared" si="0"/>
        <v>1074269.0000000002</v>
      </c>
      <c r="O11" s="19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1">
        <v>54001.999999999964</v>
      </c>
      <c r="N12" s="20">
        <f t="shared" si="0"/>
        <v>1210221.0000000002</v>
      </c>
      <c r="O12" s="19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1">
        <v>66123.000000000073</v>
      </c>
      <c r="N13" s="20">
        <f t="shared" si="0"/>
        <v>1478497.9999999991</v>
      </c>
      <c r="O13" s="19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1">
        <v>68538.999999999942</v>
      </c>
      <c r="N14" s="20">
        <f t="shared" si="0"/>
        <v>1443691.9999999995</v>
      </c>
      <c r="O14" s="19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1">
        <v>93220.000000000218</v>
      </c>
      <c r="N15" s="20">
        <f t="shared" si="0"/>
        <v>1504175.0000000012</v>
      </c>
      <c r="O15" s="19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1">
        <v>118920.00000000001</v>
      </c>
      <c r="N16" s="20">
        <f t="shared" si="0"/>
        <v>1730551</v>
      </c>
      <c r="O16" s="19">
        <f t="shared" si="1"/>
        <v>0.15049844599198803</v>
      </c>
      <c r="P16" s="7">
        <f t="shared" si="2"/>
        <v>144212.58333333334</v>
      </c>
    </row>
    <row r="17" spans="1:16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1">
        <v>184656</v>
      </c>
      <c r="N17" s="20">
        <f t="shared" si="0"/>
        <v>2506926</v>
      </c>
      <c r="O17" s="19">
        <f t="shared" si="1"/>
        <v>0.44862878932779204</v>
      </c>
      <c r="P17" s="7">
        <f t="shared" si="2"/>
        <v>208910.5</v>
      </c>
    </row>
    <row r="18" spans="1:16" ht="20.100000000000001" customHeight="1" thickBot="1" x14ac:dyDescent="0.25">
      <c r="A18" s="9" t="s">
        <v>50</v>
      </c>
      <c r="B18" s="24">
        <v>101919</v>
      </c>
      <c r="C18" s="24">
        <v>134431</v>
      </c>
      <c r="D18" s="24">
        <v>187006</v>
      </c>
      <c r="E18" s="24">
        <v>11842</v>
      </c>
      <c r="F18" s="24">
        <v>36502</v>
      </c>
      <c r="G18" s="24">
        <v>51252</v>
      </c>
      <c r="H18" s="24">
        <v>68173</v>
      </c>
      <c r="I18" s="8">
        <v>75858</v>
      </c>
      <c r="J18" s="8">
        <v>99944</v>
      </c>
      <c r="K18" s="8">
        <v>107613</v>
      </c>
      <c r="L18" s="8">
        <v>170726</v>
      </c>
      <c r="M18" s="21">
        <v>99927</v>
      </c>
      <c r="N18" s="20">
        <f>SUM(B18:M18)</f>
        <v>1145193</v>
      </c>
      <c r="O18" s="19">
        <f>+N18/N17-1</f>
        <v>-0.5431883509924107</v>
      </c>
      <c r="P18" s="7">
        <f>N18/12</f>
        <v>95432.75</v>
      </c>
    </row>
    <row r="19" spans="1:16" ht="20.100000000000001" customHeight="1" thickBot="1" x14ac:dyDescent="0.25">
      <c r="A19" s="27" t="s">
        <v>49</v>
      </c>
      <c r="B19" s="27"/>
      <c r="C19" s="27"/>
      <c r="D19" s="27"/>
      <c r="E19" s="27"/>
      <c r="F19" s="27"/>
      <c r="G19" s="27"/>
      <c r="H19" s="25"/>
      <c r="I19" s="25"/>
      <c r="J19" s="25"/>
      <c r="K19" s="25"/>
      <c r="L19" s="25"/>
      <c r="M19" s="25"/>
      <c r="N19" s="10">
        <f>SUM(N9:N18)</f>
        <v>13693647</v>
      </c>
      <c r="O19" s="26"/>
      <c r="P19" s="26"/>
    </row>
    <row r="20" spans="1:16" x14ac:dyDescent="0.2">
      <c r="A20" s="15"/>
    </row>
    <row r="21" spans="1:16" x14ac:dyDescent="0.2">
      <c r="A21" s="11"/>
    </row>
    <row r="22" spans="1:16" x14ac:dyDescent="0.2">
      <c r="A22" s="23" t="s">
        <v>45</v>
      </c>
    </row>
    <row r="23" spans="1:16" ht="13.5" customHeight="1" x14ac:dyDescent="0.2">
      <c r="A23" s="23" t="s">
        <v>46</v>
      </c>
    </row>
    <row r="24" spans="1:16" x14ac:dyDescent="0.2">
      <c r="A24" s="13"/>
    </row>
    <row r="25" spans="1:16" ht="18" customHeight="1" x14ac:dyDescent="0.2">
      <c r="A25" s="13"/>
    </row>
    <row r="26" spans="1:16" ht="18" customHeight="1" x14ac:dyDescent="0.2">
      <c r="A26" s="13"/>
    </row>
    <row r="27" spans="1:16" x14ac:dyDescent="0.2">
      <c r="A27" s="13"/>
    </row>
    <row r="28" spans="1:16" ht="60" customHeight="1" x14ac:dyDescent="0.2">
      <c r="A28" s="13"/>
    </row>
    <row r="29" spans="1:16" ht="6.75" customHeight="1" x14ac:dyDescent="0.2">
      <c r="A29" s="13"/>
    </row>
    <row r="30" spans="1:16" x14ac:dyDescent="0.2">
      <c r="A30" s="13"/>
    </row>
    <row r="31" spans="1:16" ht="20.25" customHeight="1" x14ac:dyDescent="0.2">
      <c r="A31" s="13"/>
    </row>
    <row r="32" spans="1:16" ht="20.25" customHeight="1" x14ac:dyDescent="0.2">
      <c r="A32" s="13"/>
    </row>
    <row r="33" spans="1:1" ht="20.25" customHeight="1" x14ac:dyDescent="0.2">
      <c r="A33" s="13"/>
    </row>
    <row r="34" spans="1:1" ht="20.25" customHeight="1" x14ac:dyDescent="0.2">
      <c r="A34" s="13"/>
    </row>
    <row r="35" spans="1:1" ht="20.25" customHeight="1" x14ac:dyDescent="0.2">
      <c r="A35" s="13"/>
    </row>
    <row r="36" spans="1:1" ht="20.25" customHeight="1" x14ac:dyDescent="0.2">
      <c r="A36" s="13"/>
    </row>
    <row r="37" spans="1:1" ht="20.25" customHeight="1" x14ac:dyDescent="0.2">
      <c r="A37" s="13"/>
    </row>
    <row r="38" spans="1:1" ht="20.25" customHeight="1" x14ac:dyDescent="0.2">
      <c r="A38" s="13"/>
    </row>
    <row r="39" spans="1:1" ht="20.25" customHeight="1" x14ac:dyDescent="0.2">
      <c r="A39" s="13"/>
    </row>
    <row r="40" spans="1:1" ht="20.25" customHeight="1" x14ac:dyDescent="0.2">
      <c r="A40" s="13"/>
    </row>
    <row r="41" spans="1:1" ht="20.25" customHeight="1" x14ac:dyDescent="0.2">
      <c r="A41" s="13"/>
    </row>
    <row r="42" spans="1:1" ht="20.25" customHeight="1" x14ac:dyDescent="0.2">
      <c r="A42" s="13"/>
    </row>
    <row r="43" spans="1:1" ht="20.25" customHeight="1" x14ac:dyDescent="0.2">
      <c r="A43" s="13"/>
    </row>
    <row r="44" spans="1:1" ht="20.25" customHeight="1" x14ac:dyDescent="0.2">
      <c r="A44" s="13"/>
    </row>
    <row r="45" spans="1:1" ht="20.25" customHeight="1" x14ac:dyDescent="0.2">
      <c r="A45" s="13"/>
    </row>
    <row r="46" spans="1:1" ht="16.5" customHeight="1" x14ac:dyDescent="0.2">
      <c r="A46" s="13"/>
    </row>
    <row r="47" spans="1:1" x14ac:dyDescent="0.2">
      <c r="A47" s="15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4"/>
    </row>
    <row r="52" spans="1:1" x14ac:dyDescent="0.2">
      <c r="A52" s="14"/>
    </row>
    <row r="53" spans="1:1" x14ac:dyDescent="0.2">
      <c r="A53" s="11"/>
    </row>
    <row r="54" spans="1:1" hidden="1" x14ac:dyDescent="0.2">
      <c r="A54" s="13"/>
    </row>
    <row r="55" spans="1:1" hidden="1" x14ac:dyDescent="0.2">
      <c r="A55" s="13"/>
    </row>
  </sheetData>
  <mergeCells count="5">
    <mergeCell ref="A1:P1"/>
    <mergeCell ref="A3:P3"/>
    <mergeCell ref="A4:P4"/>
    <mergeCell ref="A6:P6"/>
    <mergeCell ref="A19:G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2021-01-15T22:04:30Z</dcterms:modified>
</cp:coreProperties>
</file>