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562"/>
  </bookViews>
  <sheets>
    <sheet name="4.7.1 - 4.7.2" sheetId="12" r:id="rId1"/>
  </sheets>
  <definedNames>
    <definedName name="_xlnm.Print_Area" localSheetId="0">'4.7.1 - 4.7.2'!$A$1:$L$56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K52" i="12" l="1"/>
  <c r="C52" i="12"/>
  <c r="B53" i="12"/>
  <c r="C53" i="12"/>
  <c r="D53" i="12"/>
  <c r="E53" i="12"/>
  <c r="F53" i="12"/>
  <c r="G53" i="12"/>
  <c r="H53" i="12"/>
  <c r="I53" i="12"/>
  <c r="J53" i="12"/>
  <c r="K53" i="12"/>
  <c r="K24" i="12"/>
  <c r="J24" i="12"/>
  <c r="K26" i="12"/>
  <c r="C25" i="12"/>
  <c r="B25" i="12"/>
  <c r="K25" i="12"/>
  <c r="K23" i="12" l="1"/>
  <c r="K51" i="12" l="1"/>
  <c r="I51" i="12" l="1"/>
  <c r="I25" i="12" l="1"/>
  <c r="I23" i="12"/>
  <c r="J25" i="12" l="1"/>
  <c r="J23" i="12"/>
  <c r="J51" i="12" l="1"/>
  <c r="G51" i="12"/>
  <c r="J52" i="12" l="1"/>
  <c r="C51" i="12"/>
  <c r="D51" i="12"/>
  <c r="E51" i="12"/>
  <c r="F51" i="12"/>
  <c r="H51" i="12"/>
  <c r="I52" i="12" s="1"/>
  <c r="H23" i="12" l="1"/>
  <c r="I24" i="12" s="1"/>
  <c r="H52" i="12"/>
  <c r="H25" i="12"/>
  <c r="G23" i="12"/>
  <c r="G52" i="12"/>
  <c r="G25" i="12"/>
  <c r="F25" i="12"/>
  <c r="F23" i="12"/>
  <c r="B51" i="12"/>
  <c r="K54" i="12" s="1"/>
  <c r="E25" i="12"/>
  <c r="E23" i="12"/>
  <c r="D23" i="12"/>
  <c r="C23" i="12"/>
  <c r="B23" i="12"/>
  <c r="D25" i="12"/>
  <c r="E52" i="12"/>
  <c r="F52" i="12"/>
  <c r="D52" i="12"/>
  <c r="C24" i="12" l="1"/>
  <c r="G24" i="12"/>
  <c r="D24" i="12"/>
  <c r="H24" i="12"/>
  <c r="F24" i="12"/>
  <c r="E24" i="12"/>
</calcChain>
</file>

<file path=xl/sharedStrings.xml><?xml version="1.0" encoding="utf-8"?>
<sst xmlns="http://schemas.openxmlformats.org/spreadsheetml/2006/main" count="47" uniqueCount="27">
  <si>
    <t>Mes/Año</t>
  </si>
  <si>
    <t>Total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</si>
  <si>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</si>
  <si>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</si>
  <si>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</si>
  <si>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</si>
  <si>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</si>
  <si>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</si>
  <si>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</si>
  <si>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</si>
  <si>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</si>
  <si>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</si>
  <si>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</si>
  <si>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</si>
  <si>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Promedio mensual</t>
  </si>
  <si>
    <t>-</t>
  </si>
  <si>
    <t>CONSULTAS CHAT 100</t>
  </si>
  <si>
    <t>Incre. (%)</t>
  </si>
  <si>
    <t>--</t>
  </si>
  <si>
    <t>Cuadro N° 4.7.1</t>
  </si>
  <si>
    <t>Cuadro N° 4.7.2</t>
  </si>
  <si>
    <t>SERVICIO DE ATENCIÓN URGENTE - SAU</t>
  </si>
  <si>
    <r>
      <rPr>
        <b/>
        <sz val="12"/>
        <rFont val="Arial Narrow"/>
        <family val="2"/>
      </rPr>
      <t>CHAT 100:</t>
    </r>
    <r>
      <rPr>
        <sz val="12"/>
        <rFont val="Arial Narrow"/>
        <family val="2"/>
      </rPr>
      <t xml:space="preserve"> es un servicio del MIMP, mediante el cual dos ó más personas en forma simultánea y tiempo real se comunican a través de internet con un especialista  a fin de recibir información institucional para la atención y prevención de conductas violentas, especialmente  en las relaciones de pareja (enamoramiento y noviazgo).</t>
    </r>
  </si>
  <si>
    <r>
      <rPr>
        <b/>
        <sz val="12"/>
        <rFont val="Arial Narrow"/>
        <family val="2"/>
      </rPr>
      <t>SAU:</t>
    </r>
    <r>
      <rPr>
        <sz val="12"/>
        <rFont val="Arial Narrow"/>
        <family val="2"/>
      </rPr>
      <t xml:space="preserve"> Es un servicio del Programa Nacional para la Prevención y erradicación de la Violencia contra las Mujeres e Integrantes del Grupo Familiar - AURORA, que tiene como objetivo la atención de urgencia de casos de  violencia familiar,  sexual y otros de alto riesgo social. Estos casos son identificados a través de la línea de orientación gratuita 100 y  los medios de comunicación social y se derivan a los CEM.</t>
    </r>
  </si>
  <si>
    <t>CONSULTAS ATENDIDAS SEGÚN MESES, 2011 - 2020</t>
  </si>
  <si>
    <t>CASOS ATENDIDOS SEGÚN MESES, 2011 - 2020</t>
  </si>
  <si>
    <t>TOTAL 2011 - 2020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</si>
</sst>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Arial Narrow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2"/>
      <color theme="0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2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  <border>
      <left/>
      <right/>
      <top style="medium">
        <color theme="4" tint="-0.499984740745262"/>
      </top>
      <bottom/>
      <diagonal/>
    </border>
  </borders>
  <cellStyleXfs count="14">
    <xf numFmtId="0" fontId="0" fillId="0" borderId="0"/>
    <xf numFmtId="0" fontId="3" fillId="0" borderId="0" applyNumberFormat="0" applyFill="0" applyBorder="0" applyProtection="0">
      <alignment horizontal="left"/>
    </xf>
    <xf numFmtId="0" fontId="3" fillId="0" borderId="0"/>
    <xf numFmtId="0" fontId="5" fillId="0" borderId="0"/>
    <xf numFmtId="0" fontId="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Protection="0">
      <alignment horizontal="left"/>
    </xf>
    <xf numFmtId="0" fontId="3" fillId="0" borderId="0" applyNumberForma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" fillId="0" borderId="0"/>
    <xf numFmtId="0" fontId="1" fillId="0" borderId="0"/>
  </cellStyleXfs>
  <cellXfs count="41">
    <xf numFmtId="0" fontId="0" fillId="0" borderId="0" xfId="0"/>
    <xf numFmtId="3" fontId="4" fillId="6" borderId="4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8" fillId="3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Continuous" vertical="center" wrapText="1"/>
    </xf>
    <xf numFmtId="0" fontId="9" fillId="2" borderId="0" xfId="0" applyFont="1" applyFill="1" applyAlignment="1">
      <alignment vertical="center" wrapText="1"/>
    </xf>
    <xf numFmtId="0" fontId="11" fillId="2" borderId="0" xfId="0" applyFont="1" applyFill="1" applyBorder="1" applyAlignment="1">
      <alignment horizontal="centerContinuous" vertical="center" wrapText="1"/>
    </xf>
    <xf numFmtId="0" fontId="4" fillId="2" borderId="0" xfId="0" applyFont="1" applyFill="1" applyAlignment="1">
      <alignment vertical="center" wrapText="1"/>
    </xf>
    <xf numFmtId="0" fontId="12" fillId="2" borderId="0" xfId="0" applyFont="1" applyFill="1" applyBorder="1" applyAlignment="1">
      <alignment horizontal="centerContinuous" vertical="center" wrapText="1"/>
    </xf>
    <xf numFmtId="0" fontId="13" fillId="5" borderId="0" xfId="0" applyFont="1" applyFill="1" applyBorder="1" applyAlignment="1">
      <alignment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vertical="center" wrapText="1"/>
    </xf>
    <xf numFmtId="3" fontId="4" fillId="6" borderId="3" xfId="0" applyNumberFormat="1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vertical="center" wrapText="1"/>
    </xf>
    <xf numFmtId="0" fontId="4" fillId="6" borderId="5" xfId="0" applyFont="1" applyFill="1" applyBorder="1" applyAlignment="1">
      <alignment vertical="center" wrapText="1"/>
    </xf>
    <xf numFmtId="3" fontId="4" fillId="6" borderId="5" xfId="0" applyNumberFormat="1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vertical="center" wrapText="1"/>
    </xf>
    <xf numFmtId="3" fontId="13" fillId="5" borderId="6" xfId="0" applyNumberFormat="1" applyFont="1" applyFill="1" applyBorder="1" applyAlignment="1">
      <alignment horizontal="center" vertical="center" wrapText="1"/>
    </xf>
    <xf numFmtId="0" fontId="11" fillId="6" borderId="0" xfId="0" applyFont="1" applyFill="1" applyBorder="1" applyAlignment="1">
      <alignment vertical="center" wrapText="1"/>
    </xf>
    <xf numFmtId="3" fontId="11" fillId="6" borderId="0" xfId="0" quotePrefix="1" applyNumberFormat="1" applyFont="1" applyFill="1" applyBorder="1" applyAlignment="1">
      <alignment horizontal="center" vertical="center" wrapText="1"/>
    </xf>
    <xf numFmtId="9" fontId="9" fillId="6" borderId="0" xfId="10" applyFont="1" applyFill="1" applyAlignment="1">
      <alignment horizontal="center" vertical="center" wrapText="1"/>
    </xf>
    <xf numFmtId="0" fontId="11" fillId="4" borderId="2" xfId="0" applyFont="1" applyFill="1" applyBorder="1" applyAlignment="1">
      <alignment vertical="center" wrapText="1"/>
    </xf>
    <xf numFmtId="3" fontId="11" fillId="4" borderId="2" xfId="0" applyNumberFormat="1" applyFont="1" applyFill="1" applyBorder="1" applyAlignment="1">
      <alignment horizontal="center" vertical="center" wrapText="1"/>
    </xf>
    <xf numFmtId="3" fontId="11" fillId="2" borderId="7" xfId="0" applyNumberFormat="1" applyFont="1" applyFill="1" applyBorder="1" applyAlignment="1">
      <alignment vertical="center" wrapText="1"/>
    </xf>
    <xf numFmtId="3" fontId="11" fillId="2" borderId="7" xfId="0" applyNumberFormat="1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vertical="center" wrapText="1"/>
    </xf>
    <xf numFmtId="0" fontId="9" fillId="2" borderId="0" xfId="0" applyFont="1" applyFill="1"/>
    <xf numFmtId="9" fontId="11" fillId="6" borderId="0" xfId="1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10" fillId="2" borderId="0" xfId="0" applyFont="1" applyFill="1" applyBorder="1" applyAlignment="1">
      <alignment horizontal="justify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</cellXfs>
  <cellStyles count="14">
    <cellStyle name="Categoría del Piloto de Datos" xfId="1"/>
    <cellStyle name="Normal" xfId="0" builtinId="0"/>
    <cellStyle name="Normal 2" xfId="2"/>
    <cellStyle name="Normal 2 2 3" xfId="13"/>
    <cellStyle name="Normal 2 3" xfId="1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aje" xfId="10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572215</xdr:colOff>
      <xdr:row>2</xdr:row>
      <xdr:rowOff>183776</xdr:rowOff>
    </xdr:from>
    <xdr:to>
      <xdr:col>11</xdr:col>
      <xdr:colOff>598373</xdr:colOff>
      <xdr:row>5</xdr:row>
      <xdr:rowOff>450425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75798" y="533026"/>
          <a:ext cx="682325" cy="721732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>
          <a:reflection blurRad="12700" stA="38000" endPos="28000" dist="5000" dir="5400000" sy="-100000" algn="bl" rotWithShape="0"/>
        </a:effectLst>
      </xdr:spPr>
    </xdr:pic>
    <xdr:clientData/>
  </xdr:twoCellAnchor>
  <xdr:twoCellAnchor editAs="oneCell">
    <xdr:from>
      <xdr:col>10</xdr:col>
      <xdr:colOff>276368</xdr:colOff>
      <xdr:row>5</xdr:row>
      <xdr:rowOff>410479</xdr:rowOff>
    </xdr:from>
    <xdr:to>
      <xdr:col>11</xdr:col>
      <xdr:colOff>689046</xdr:colOff>
      <xdr:row>5</xdr:row>
      <xdr:rowOff>784948</xdr:rowOff>
    </xdr:to>
    <xdr:pic>
      <xdr:nvPicPr>
        <xdr:cNvPr id="4" name="3 Imagen" descr="chat 100.bmp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79951" y="1278312"/>
          <a:ext cx="1068845" cy="37446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tabSelected="1" view="pageBreakPreview" topLeftCell="A28" zoomScaleNormal="100" zoomScaleSheetLayoutView="100" workbookViewId="0">
      <selection activeCell="L30" sqref="L30"/>
    </sheetView>
  </sheetViews>
  <sheetFormatPr baseColWidth="10" defaultColWidth="11.42578125" defaultRowHeight="12.75" x14ac:dyDescent="0.2"/>
  <cols>
    <col min="1" max="1" width="22.85546875" style="26" customWidth="1"/>
    <col min="2" max="2" width="9.85546875" style="26" customWidth="1"/>
    <col min="3" max="3" width="11" style="26" customWidth="1"/>
    <col min="4" max="11" width="9.85546875" style="26" customWidth="1"/>
    <col min="12" max="16384" width="11.42578125" style="26"/>
  </cols>
  <sheetData>
    <row r="1" spans="1:12" s="2" customFormat="1" ht="21.75" customHeight="1" x14ac:dyDescent="0.2">
      <c r="A1" s="31" t="s">
        <v>19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2" s="5" customFormat="1" ht="6" customHeight="1" x14ac:dyDescent="0.2">
      <c r="A2" s="3"/>
      <c r="B2" s="3"/>
      <c r="C2" s="3"/>
      <c r="D2" s="4"/>
      <c r="E2" s="4"/>
      <c r="F2" s="4"/>
      <c r="G2" s="4"/>
      <c r="H2" s="4"/>
      <c r="I2" s="4"/>
      <c r="J2" s="4"/>
      <c r="K2" s="4"/>
    </row>
    <row r="3" spans="1:12" s="5" customFormat="1" ht="18.75" customHeight="1" x14ac:dyDescent="0.2">
      <c r="A3" s="35" t="s">
        <v>16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2" s="5" customFormat="1" ht="10.5" customHeight="1" x14ac:dyDescent="0.2"/>
    <row r="5" spans="1:12" s="5" customFormat="1" ht="6" customHeight="1" x14ac:dyDescent="0.2">
      <c r="A5" s="6"/>
      <c r="B5" s="6"/>
      <c r="C5" s="6"/>
      <c r="D5" s="6"/>
      <c r="E5" s="6"/>
      <c r="F5" s="7"/>
      <c r="G5" s="7"/>
      <c r="H5" s="7"/>
      <c r="I5" s="7"/>
      <c r="J5" s="7"/>
      <c r="K5" s="7"/>
    </row>
    <row r="6" spans="1:12" s="5" customFormat="1" ht="72.75" customHeight="1" x14ac:dyDescent="0.2">
      <c r="A6" s="38" t="s">
        <v>22</v>
      </c>
      <c r="B6" s="39"/>
      <c r="C6" s="39"/>
      <c r="D6" s="39"/>
      <c r="E6" s="39"/>
      <c r="F6" s="39"/>
      <c r="G6" s="39"/>
      <c r="H6" s="39"/>
      <c r="I6" s="39"/>
      <c r="J6" s="39"/>
      <c r="K6" s="28"/>
      <c r="L6" s="29"/>
    </row>
    <row r="7" spans="1:12" s="5" customFormat="1" ht="5.25" customHeight="1" x14ac:dyDescent="0.2">
      <c r="A7" s="8"/>
      <c r="B7" s="8"/>
      <c r="C7" s="8"/>
      <c r="D7" s="8"/>
      <c r="E7" s="8"/>
    </row>
    <row r="8" spans="1:12" s="5" customFormat="1" ht="17.45" customHeight="1" x14ac:dyDescent="0.2">
      <c r="A8" s="33" t="s">
        <v>24</v>
      </c>
      <c r="B8" s="34"/>
      <c r="C8" s="34"/>
      <c r="D8" s="34"/>
      <c r="E8" s="34"/>
      <c r="F8" s="34"/>
      <c r="G8" s="34"/>
      <c r="H8" s="34"/>
      <c r="I8" s="34"/>
      <c r="J8" s="34"/>
      <c r="K8" s="34"/>
    </row>
    <row r="9" spans="1:12" s="5" customFormat="1" ht="5.25" customHeight="1" x14ac:dyDescent="0.2">
      <c r="A9" s="8"/>
      <c r="B9" s="8"/>
      <c r="C9" s="8"/>
      <c r="D9" s="8"/>
      <c r="E9" s="8"/>
    </row>
    <row r="10" spans="1:12" s="5" customFormat="1" ht="26.25" customHeight="1" x14ac:dyDescent="0.2">
      <c r="A10" s="9" t="s">
        <v>0</v>
      </c>
      <c r="B10" s="10">
        <v>2011</v>
      </c>
      <c r="C10" s="10">
        <v>2012</v>
      </c>
      <c r="D10" s="10">
        <v>2013</v>
      </c>
      <c r="E10" s="10">
        <v>2014</v>
      </c>
      <c r="F10" s="10">
        <v>2015</v>
      </c>
      <c r="G10" s="10">
        <v>2016</v>
      </c>
      <c r="H10" s="10">
        <v>2017</v>
      </c>
      <c r="I10" s="10">
        <v>2018</v>
      </c>
      <c r="J10" s="10">
        <v>2019</v>
      </c>
      <c r="K10" s="10">
        <v>2020</v>
      </c>
    </row>
    <row r="11" spans="1:12" s="5" customFormat="1" ht="17.25" customHeight="1" x14ac:dyDescent="0.2">
      <c r="A11" s="11" t="s">
        <v>2</v>
      </c>
      <c r="B11" s="12" t="s">
        <v>15</v>
      </c>
      <c r="C11" s="12">
        <v>63</v>
      </c>
      <c r="D11" s="12">
        <v>155</v>
      </c>
      <c r="E11" s="12">
        <v>75</v>
      </c>
      <c r="F11" s="12">
        <v>270</v>
      </c>
      <c r="G11" s="12">
        <v>257</v>
      </c>
      <c r="H11" s="12">
        <v>211</v>
      </c>
      <c r="I11" s="12">
        <v>211</v>
      </c>
      <c r="J11" s="12">
        <v>450</v>
      </c>
      <c r="K11" s="12">
        <v>492</v>
      </c>
    </row>
    <row r="12" spans="1:12" s="5" customFormat="1" ht="17.25" customHeight="1" x14ac:dyDescent="0.2">
      <c r="A12" s="13" t="s">
        <v>3</v>
      </c>
      <c r="B12" s="1" t="s">
        <v>15</v>
      </c>
      <c r="C12" s="1">
        <v>101</v>
      </c>
      <c r="D12" s="1">
        <v>116</v>
      </c>
      <c r="E12" s="1">
        <v>102</v>
      </c>
      <c r="F12" s="1">
        <v>313</v>
      </c>
      <c r="G12" s="1">
        <v>280</v>
      </c>
      <c r="H12" s="1">
        <v>254</v>
      </c>
      <c r="I12" s="1">
        <v>248</v>
      </c>
      <c r="J12" s="1">
        <v>367</v>
      </c>
      <c r="K12" s="1">
        <v>476</v>
      </c>
    </row>
    <row r="13" spans="1:12" s="5" customFormat="1" ht="17.25" customHeight="1" x14ac:dyDescent="0.2">
      <c r="A13" s="13" t="s">
        <v>4</v>
      </c>
      <c r="B13" s="1" t="s">
        <v>15</v>
      </c>
      <c r="C13" s="1">
        <v>108</v>
      </c>
      <c r="D13" s="1">
        <v>133</v>
      </c>
      <c r="E13" s="1">
        <v>82</v>
      </c>
      <c r="F13" s="1">
        <v>329</v>
      </c>
      <c r="G13" s="1">
        <v>332</v>
      </c>
      <c r="H13" s="1">
        <v>299</v>
      </c>
      <c r="I13" s="1">
        <v>301</v>
      </c>
      <c r="J13" s="1">
        <v>602</v>
      </c>
      <c r="K13" s="1">
        <v>609</v>
      </c>
    </row>
    <row r="14" spans="1:12" s="5" customFormat="1" ht="17.25" customHeight="1" x14ac:dyDescent="0.2">
      <c r="A14" s="13" t="s">
        <v>5</v>
      </c>
      <c r="B14" s="1">
        <v>55</v>
      </c>
      <c r="C14" s="1">
        <v>137</v>
      </c>
      <c r="D14" s="1">
        <v>132</v>
      </c>
      <c r="E14" s="1">
        <v>84</v>
      </c>
      <c r="F14" s="1">
        <v>310</v>
      </c>
      <c r="G14" s="1">
        <v>359</v>
      </c>
      <c r="H14" s="1">
        <v>403</v>
      </c>
      <c r="I14" s="1">
        <v>372</v>
      </c>
      <c r="J14" s="1">
        <v>639</v>
      </c>
      <c r="K14" s="1">
        <v>1193</v>
      </c>
    </row>
    <row r="15" spans="1:12" s="5" customFormat="1" ht="17.25" customHeight="1" x14ac:dyDescent="0.2">
      <c r="A15" s="13" t="s">
        <v>6</v>
      </c>
      <c r="B15" s="1">
        <v>57</v>
      </c>
      <c r="C15" s="1">
        <v>153</v>
      </c>
      <c r="D15" s="1">
        <v>134</v>
      </c>
      <c r="E15" s="1">
        <v>145</v>
      </c>
      <c r="F15" s="1">
        <v>311</v>
      </c>
      <c r="G15" s="1">
        <v>411</v>
      </c>
      <c r="H15" s="1">
        <v>330</v>
      </c>
      <c r="I15" s="1">
        <v>374</v>
      </c>
      <c r="J15" s="1">
        <v>563</v>
      </c>
      <c r="K15" s="1">
        <v>2981</v>
      </c>
    </row>
    <row r="16" spans="1:12" s="5" customFormat="1" ht="17.25" customHeight="1" x14ac:dyDescent="0.2">
      <c r="A16" s="13" t="s">
        <v>7</v>
      </c>
      <c r="B16" s="1">
        <v>64</v>
      </c>
      <c r="C16" s="1">
        <v>157</v>
      </c>
      <c r="D16" s="1">
        <v>104</v>
      </c>
      <c r="E16" s="1">
        <v>192</v>
      </c>
      <c r="F16" s="1">
        <v>266</v>
      </c>
      <c r="G16" s="1">
        <v>352</v>
      </c>
      <c r="H16" s="1">
        <v>367</v>
      </c>
      <c r="I16" s="1">
        <v>361</v>
      </c>
      <c r="J16" s="1">
        <v>441</v>
      </c>
      <c r="K16" s="1">
        <v>3286</v>
      </c>
    </row>
    <row r="17" spans="1:11" s="5" customFormat="1" ht="17.25" customHeight="1" x14ac:dyDescent="0.2">
      <c r="A17" s="13" t="s">
        <v>8</v>
      </c>
      <c r="B17" s="1">
        <v>54</v>
      </c>
      <c r="C17" s="1">
        <v>170</v>
      </c>
      <c r="D17" s="1">
        <v>109</v>
      </c>
      <c r="E17" s="1">
        <v>303</v>
      </c>
      <c r="F17" s="1">
        <v>318</v>
      </c>
      <c r="G17" s="1">
        <v>320</v>
      </c>
      <c r="H17" s="1">
        <v>284</v>
      </c>
      <c r="I17" s="1">
        <v>392</v>
      </c>
      <c r="J17" s="1">
        <v>454</v>
      </c>
      <c r="K17" s="1">
        <v>1534</v>
      </c>
    </row>
    <row r="18" spans="1:11" s="5" customFormat="1" ht="17.25" customHeight="1" x14ac:dyDescent="0.2">
      <c r="A18" s="13" t="s">
        <v>9</v>
      </c>
      <c r="B18" s="1">
        <v>59</v>
      </c>
      <c r="C18" s="1">
        <v>131</v>
      </c>
      <c r="D18" s="1">
        <v>94</v>
      </c>
      <c r="E18" s="1">
        <v>260</v>
      </c>
      <c r="F18" s="1">
        <v>342</v>
      </c>
      <c r="G18" s="1">
        <v>287</v>
      </c>
      <c r="H18" s="1">
        <v>279</v>
      </c>
      <c r="I18" s="1">
        <v>361</v>
      </c>
      <c r="J18" s="1">
        <v>432</v>
      </c>
      <c r="K18" s="1">
        <v>1443</v>
      </c>
    </row>
    <row r="19" spans="1:11" s="5" customFormat="1" ht="17.25" customHeight="1" x14ac:dyDescent="0.2">
      <c r="A19" s="13" t="s">
        <v>10</v>
      </c>
      <c r="B19" s="1">
        <v>51</v>
      </c>
      <c r="C19" s="1">
        <v>188</v>
      </c>
      <c r="D19" s="1">
        <v>113</v>
      </c>
      <c r="E19" s="1">
        <v>290</v>
      </c>
      <c r="F19" s="1">
        <v>342</v>
      </c>
      <c r="G19" s="1">
        <v>359</v>
      </c>
      <c r="H19" s="1">
        <v>350</v>
      </c>
      <c r="I19" s="1">
        <v>384</v>
      </c>
      <c r="J19" s="1">
        <v>397</v>
      </c>
      <c r="K19" s="1">
        <v>1399</v>
      </c>
    </row>
    <row r="20" spans="1:11" s="5" customFormat="1" ht="17.25" customHeight="1" x14ac:dyDescent="0.2">
      <c r="A20" s="13" t="s">
        <v>11</v>
      </c>
      <c r="B20" s="1">
        <v>87</v>
      </c>
      <c r="C20" s="1">
        <v>191</v>
      </c>
      <c r="D20" s="1">
        <v>93</v>
      </c>
      <c r="E20" s="1">
        <v>299</v>
      </c>
      <c r="F20" s="1">
        <v>299</v>
      </c>
      <c r="G20" s="1">
        <v>359</v>
      </c>
      <c r="H20" s="1">
        <v>393</v>
      </c>
      <c r="I20" s="1">
        <v>468</v>
      </c>
      <c r="J20" s="1">
        <v>410</v>
      </c>
      <c r="K20" s="1">
        <v>1425</v>
      </c>
    </row>
    <row r="21" spans="1:11" s="5" customFormat="1" ht="17.25" customHeight="1" x14ac:dyDescent="0.2">
      <c r="A21" s="13" t="s">
        <v>12</v>
      </c>
      <c r="B21" s="1">
        <v>66</v>
      </c>
      <c r="C21" s="1">
        <v>184</v>
      </c>
      <c r="D21" s="1">
        <v>77</v>
      </c>
      <c r="E21" s="1">
        <v>306</v>
      </c>
      <c r="F21" s="1">
        <v>302</v>
      </c>
      <c r="G21" s="1">
        <v>510</v>
      </c>
      <c r="H21" s="1">
        <v>299</v>
      </c>
      <c r="I21" s="1">
        <v>334</v>
      </c>
      <c r="J21" s="1">
        <v>488</v>
      </c>
      <c r="K21" s="1">
        <v>1419</v>
      </c>
    </row>
    <row r="22" spans="1:11" s="5" customFormat="1" ht="17.25" customHeight="1" x14ac:dyDescent="0.2">
      <c r="A22" s="14" t="s">
        <v>13</v>
      </c>
      <c r="B22" s="15">
        <v>56</v>
      </c>
      <c r="C22" s="15">
        <v>249</v>
      </c>
      <c r="D22" s="15">
        <v>226</v>
      </c>
      <c r="E22" s="15">
        <v>307</v>
      </c>
      <c r="F22" s="15">
        <v>234</v>
      </c>
      <c r="G22" s="15">
        <v>293</v>
      </c>
      <c r="H22" s="15">
        <v>270</v>
      </c>
      <c r="I22" s="15">
        <v>283</v>
      </c>
      <c r="J22" s="15">
        <v>471</v>
      </c>
      <c r="K22" s="15">
        <v>1149</v>
      </c>
    </row>
    <row r="23" spans="1:11" s="5" customFormat="1" ht="20.100000000000001" customHeight="1" thickBot="1" x14ac:dyDescent="0.25">
      <c r="A23" s="16" t="s">
        <v>1</v>
      </c>
      <c r="B23" s="17">
        <f t="shared" ref="B23:G23" si="0">SUM(B11:B22)</f>
        <v>549</v>
      </c>
      <c r="C23" s="17">
        <f t="shared" si="0"/>
        <v>1832</v>
      </c>
      <c r="D23" s="17">
        <f t="shared" si="0"/>
        <v>1486</v>
      </c>
      <c r="E23" s="17">
        <f t="shared" si="0"/>
        <v>2445</v>
      </c>
      <c r="F23" s="17">
        <f t="shared" si="0"/>
        <v>3636</v>
      </c>
      <c r="G23" s="17">
        <f t="shared" si="0"/>
        <v>4119</v>
      </c>
      <c r="H23" s="17">
        <f>SUM(H11:H22)</f>
        <v>3739</v>
      </c>
      <c r="I23" s="17">
        <f>SUM(I11:I22)</f>
        <v>4089</v>
      </c>
      <c r="J23" s="17">
        <f>SUM(J11:J22)</f>
        <v>5714</v>
      </c>
      <c r="K23" s="17">
        <f>SUM(K11:K22)</f>
        <v>17406</v>
      </c>
    </row>
    <row r="24" spans="1:11" s="5" customFormat="1" ht="20.100000000000001" customHeight="1" x14ac:dyDescent="0.2">
      <c r="A24" s="18" t="s">
        <v>17</v>
      </c>
      <c r="B24" s="19" t="s">
        <v>18</v>
      </c>
      <c r="C24" s="20">
        <f t="shared" ref="C24:H24" si="1">C23/B23-1</f>
        <v>2.336976320582878</v>
      </c>
      <c r="D24" s="20">
        <f t="shared" si="1"/>
        <v>-0.18886462882096067</v>
      </c>
      <c r="E24" s="20">
        <f t="shared" si="1"/>
        <v>0.64535666218034993</v>
      </c>
      <c r="F24" s="20">
        <f t="shared" si="1"/>
        <v>0.48711656441717799</v>
      </c>
      <c r="G24" s="20">
        <f t="shared" si="1"/>
        <v>0.13283828382838281</v>
      </c>
      <c r="H24" s="20">
        <f t="shared" si="1"/>
        <v>-9.2255401796552561E-2</v>
      </c>
      <c r="I24" s="20">
        <f>I23/H23-1</f>
        <v>9.3607916555228599E-2</v>
      </c>
      <c r="J24" s="20">
        <f>J23/I23-1</f>
        <v>0.39740767913915387</v>
      </c>
      <c r="K24" s="20">
        <f>K23/J23-1</f>
        <v>2.0462023101155058</v>
      </c>
    </row>
    <row r="25" spans="1:11" s="5" customFormat="1" ht="25.5" customHeight="1" x14ac:dyDescent="0.2">
      <c r="A25" s="21" t="s">
        <v>14</v>
      </c>
      <c r="B25" s="22">
        <f>AVERAGE(B14:B22)</f>
        <v>61</v>
      </c>
      <c r="C25" s="22">
        <f>AVERAGE(C11:C22)</f>
        <v>152.66666666666666</v>
      </c>
      <c r="D25" s="22">
        <f t="shared" ref="D25:H25" si="2">AVERAGE(D11:D22)</f>
        <v>123.83333333333333</v>
      </c>
      <c r="E25" s="22">
        <f t="shared" si="2"/>
        <v>203.75</v>
      </c>
      <c r="F25" s="22">
        <f t="shared" si="2"/>
        <v>303</v>
      </c>
      <c r="G25" s="22">
        <f t="shared" si="2"/>
        <v>343.25</v>
      </c>
      <c r="H25" s="22">
        <f t="shared" si="2"/>
        <v>311.58333333333331</v>
      </c>
      <c r="I25" s="22">
        <f>AVERAGE(I11:I22)</f>
        <v>340.75</v>
      </c>
      <c r="J25" s="22">
        <f>AVERAGE(J11:J22)</f>
        <v>476.16666666666669</v>
      </c>
      <c r="K25" s="22">
        <f>AVERAGE(K11:K22)</f>
        <v>1450.5</v>
      </c>
    </row>
    <row r="26" spans="1:11" s="5" customFormat="1" ht="24.75" customHeight="1" thickBot="1" x14ac:dyDescent="0.25">
      <c r="A26" s="32" t="s">
        <v>26</v>
      </c>
      <c r="B26" s="32"/>
      <c r="C26" s="32"/>
      <c r="D26" s="23"/>
      <c r="E26" s="23"/>
      <c r="F26" s="25"/>
      <c r="G26" s="25"/>
      <c r="H26" s="25"/>
      <c r="I26" s="25"/>
      <c r="J26" s="25"/>
      <c r="K26" s="24">
        <f>SUM(B23:K23)</f>
        <v>45015</v>
      </c>
    </row>
    <row r="27" spans="1:11" x14ac:dyDescent="0.2">
      <c r="A27" s="30"/>
    </row>
    <row r="30" spans="1:11" ht="20.25" x14ac:dyDescent="0.2">
      <c r="A30" s="31" t="s">
        <v>20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</row>
    <row r="31" spans="1:11" ht="18.75" customHeight="1" x14ac:dyDescent="0.2">
      <c r="A31" s="35" t="s">
        <v>21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</row>
    <row r="33" spans="1:12" ht="72.75" customHeight="1" x14ac:dyDescent="0.2">
      <c r="A33" s="38" t="s">
        <v>23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40"/>
    </row>
    <row r="34" spans="1:12" ht="6" customHeight="1" x14ac:dyDescent="0.2">
      <c r="A34" s="3"/>
      <c r="B34" s="3"/>
      <c r="C34" s="3"/>
      <c r="D34" s="4"/>
      <c r="E34" s="4"/>
      <c r="F34" s="4"/>
      <c r="G34" s="4"/>
      <c r="H34" s="4"/>
      <c r="I34" s="4"/>
      <c r="J34" s="4"/>
      <c r="K34" s="4"/>
    </row>
    <row r="36" spans="1:12" ht="15.75" x14ac:dyDescent="0.2">
      <c r="A36" s="33" t="s">
        <v>25</v>
      </c>
      <c r="B36" s="34"/>
      <c r="C36" s="34"/>
      <c r="D36" s="34"/>
      <c r="E36" s="34"/>
      <c r="F36" s="34"/>
      <c r="G36" s="34"/>
      <c r="H36" s="34"/>
      <c r="I36" s="34"/>
      <c r="J36" s="34"/>
      <c r="K36" s="34"/>
    </row>
    <row r="37" spans="1:12" ht="6" customHeight="1" x14ac:dyDescent="0.2">
      <c r="A37" s="6"/>
      <c r="B37" s="6"/>
      <c r="C37" s="6"/>
      <c r="D37" s="6"/>
      <c r="E37" s="6"/>
      <c r="F37" s="7"/>
      <c r="G37" s="7"/>
      <c r="H37" s="7"/>
      <c r="I37" s="7"/>
      <c r="J37" s="7"/>
      <c r="K37" s="7"/>
    </row>
    <row r="38" spans="1:12" ht="26.25" customHeight="1" x14ac:dyDescent="0.2">
      <c r="A38" s="9" t="s">
        <v>0</v>
      </c>
      <c r="B38" s="10">
        <v>2011</v>
      </c>
      <c r="C38" s="10">
        <v>2012</v>
      </c>
      <c r="D38" s="10">
        <v>2013</v>
      </c>
      <c r="E38" s="10">
        <v>2014</v>
      </c>
      <c r="F38" s="10">
        <v>2015</v>
      </c>
      <c r="G38" s="10">
        <v>2016</v>
      </c>
      <c r="H38" s="10">
        <v>2017</v>
      </c>
      <c r="I38" s="10">
        <v>2018</v>
      </c>
      <c r="J38" s="10">
        <v>2019</v>
      </c>
      <c r="K38" s="10">
        <v>2020</v>
      </c>
    </row>
    <row r="39" spans="1:12" ht="17.25" customHeight="1" x14ac:dyDescent="0.2">
      <c r="A39" s="11" t="s">
        <v>2</v>
      </c>
      <c r="B39" s="12">
        <v>130</v>
      </c>
      <c r="C39" s="12">
        <v>201</v>
      </c>
      <c r="D39" s="12">
        <v>234</v>
      </c>
      <c r="E39" s="12">
        <v>130</v>
      </c>
      <c r="F39" s="12">
        <v>197</v>
      </c>
      <c r="G39" s="12">
        <v>360</v>
      </c>
      <c r="H39" s="12">
        <v>374</v>
      </c>
      <c r="I39" s="12">
        <v>278</v>
      </c>
      <c r="J39" s="12">
        <v>462</v>
      </c>
      <c r="K39" s="12">
        <v>620</v>
      </c>
    </row>
    <row r="40" spans="1:12" ht="17.25" customHeight="1" x14ac:dyDescent="0.2">
      <c r="A40" s="13" t="s">
        <v>3</v>
      </c>
      <c r="B40" s="1">
        <v>92</v>
      </c>
      <c r="C40" s="1">
        <v>147</v>
      </c>
      <c r="D40" s="1">
        <v>170</v>
      </c>
      <c r="E40" s="1">
        <v>138</v>
      </c>
      <c r="F40" s="1">
        <v>256</v>
      </c>
      <c r="G40" s="1">
        <v>327</v>
      </c>
      <c r="H40" s="1">
        <v>388</v>
      </c>
      <c r="I40" s="1">
        <v>374</v>
      </c>
      <c r="J40" s="1">
        <v>531</v>
      </c>
      <c r="K40" s="1">
        <v>564</v>
      </c>
    </row>
    <row r="41" spans="1:12" ht="17.25" customHeight="1" x14ac:dyDescent="0.2">
      <c r="A41" s="13" t="s">
        <v>4</v>
      </c>
      <c r="B41" s="1">
        <v>95</v>
      </c>
      <c r="C41" s="1">
        <v>133</v>
      </c>
      <c r="D41" s="1">
        <v>196</v>
      </c>
      <c r="E41" s="1">
        <v>176</v>
      </c>
      <c r="F41" s="1">
        <v>172</v>
      </c>
      <c r="G41" s="1">
        <v>377</v>
      </c>
      <c r="H41" s="1">
        <v>424</v>
      </c>
      <c r="I41" s="1">
        <v>488</v>
      </c>
      <c r="J41" s="1">
        <v>528</v>
      </c>
      <c r="K41" s="1">
        <v>427</v>
      </c>
    </row>
    <row r="42" spans="1:12" ht="17.25" customHeight="1" x14ac:dyDescent="0.2">
      <c r="A42" s="13" t="s">
        <v>5</v>
      </c>
      <c r="B42" s="1">
        <v>97</v>
      </c>
      <c r="C42" s="1">
        <v>117</v>
      </c>
      <c r="D42" s="1">
        <v>249</v>
      </c>
      <c r="E42" s="1">
        <v>196</v>
      </c>
      <c r="F42" s="1">
        <v>152</v>
      </c>
      <c r="G42" s="1">
        <v>401</v>
      </c>
      <c r="H42" s="1">
        <v>317</v>
      </c>
      <c r="I42" s="1">
        <v>523</v>
      </c>
      <c r="J42" s="1">
        <v>493</v>
      </c>
      <c r="K42" s="1">
        <v>387</v>
      </c>
    </row>
    <row r="43" spans="1:12" ht="17.25" customHeight="1" x14ac:dyDescent="0.2">
      <c r="A43" s="13" t="s">
        <v>6</v>
      </c>
      <c r="B43" s="1">
        <v>67</v>
      </c>
      <c r="C43" s="1">
        <v>92</v>
      </c>
      <c r="D43" s="1">
        <v>219</v>
      </c>
      <c r="E43" s="1">
        <v>251</v>
      </c>
      <c r="F43" s="1">
        <v>122</v>
      </c>
      <c r="G43" s="1">
        <v>328</v>
      </c>
      <c r="H43" s="1">
        <v>328</v>
      </c>
      <c r="I43" s="1">
        <v>489</v>
      </c>
      <c r="J43" s="1">
        <v>468</v>
      </c>
      <c r="K43" s="1">
        <v>536</v>
      </c>
    </row>
    <row r="44" spans="1:12" ht="17.25" customHeight="1" x14ac:dyDescent="0.2">
      <c r="A44" s="13" t="s">
        <v>7</v>
      </c>
      <c r="B44" s="1">
        <v>105</v>
      </c>
      <c r="C44" s="1">
        <v>119</v>
      </c>
      <c r="D44" s="1">
        <v>219</v>
      </c>
      <c r="E44" s="1">
        <v>239</v>
      </c>
      <c r="F44" s="1">
        <v>122</v>
      </c>
      <c r="G44" s="1">
        <v>276</v>
      </c>
      <c r="H44" s="1">
        <v>276</v>
      </c>
      <c r="I44" s="1">
        <v>458</v>
      </c>
      <c r="J44" s="1">
        <v>509</v>
      </c>
      <c r="K44" s="1">
        <v>444</v>
      </c>
    </row>
    <row r="45" spans="1:12" ht="17.25" customHeight="1" x14ac:dyDescent="0.2">
      <c r="A45" s="13" t="s">
        <v>8</v>
      </c>
      <c r="B45" s="1">
        <v>115</v>
      </c>
      <c r="C45" s="1">
        <v>137</v>
      </c>
      <c r="D45" s="1">
        <v>237</v>
      </c>
      <c r="E45" s="1">
        <v>389</v>
      </c>
      <c r="F45" s="1">
        <v>141</v>
      </c>
      <c r="G45" s="1">
        <v>361</v>
      </c>
      <c r="H45" s="1">
        <v>292</v>
      </c>
      <c r="I45" s="1">
        <v>451</v>
      </c>
      <c r="J45" s="1">
        <v>490</v>
      </c>
      <c r="K45" s="1">
        <v>447</v>
      </c>
    </row>
    <row r="46" spans="1:12" ht="17.25" customHeight="1" x14ac:dyDescent="0.2">
      <c r="A46" s="13" t="s">
        <v>9</v>
      </c>
      <c r="B46" s="1">
        <v>127</v>
      </c>
      <c r="C46" s="1">
        <v>152</v>
      </c>
      <c r="D46" s="1">
        <v>169</v>
      </c>
      <c r="E46" s="1">
        <v>301</v>
      </c>
      <c r="F46" s="1">
        <v>223</v>
      </c>
      <c r="G46" s="1">
        <v>381</v>
      </c>
      <c r="H46" s="1">
        <v>423</v>
      </c>
      <c r="I46" s="1">
        <v>356</v>
      </c>
      <c r="J46" s="1">
        <v>479</v>
      </c>
      <c r="K46" s="1">
        <v>487</v>
      </c>
    </row>
    <row r="47" spans="1:12" ht="17.25" customHeight="1" x14ac:dyDescent="0.2">
      <c r="A47" s="13" t="s">
        <v>10</v>
      </c>
      <c r="B47" s="1">
        <v>104</v>
      </c>
      <c r="C47" s="1">
        <v>190</v>
      </c>
      <c r="D47" s="1">
        <v>209</v>
      </c>
      <c r="E47" s="1">
        <v>357</v>
      </c>
      <c r="F47" s="1">
        <v>244</v>
      </c>
      <c r="G47" s="1">
        <v>358</v>
      </c>
      <c r="H47" s="1">
        <v>315</v>
      </c>
      <c r="I47" s="1">
        <v>456</v>
      </c>
      <c r="J47" s="1">
        <v>485</v>
      </c>
      <c r="K47" s="1">
        <v>670</v>
      </c>
    </row>
    <row r="48" spans="1:12" ht="17.25" customHeight="1" x14ac:dyDescent="0.2">
      <c r="A48" s="13" t="s">
        <v>11</v>
      </c>
      <c r="B48" s="1">
        <v>91</v>
      </c>
      <c r="C48" s="1">
        <v>147</v>
      </c>
      <c r="D48" s="1">
        <v>194</v>
      </c>
      <c r="E48" s="1">
        <v>289</v>
      </c>
      <c r="F48" s="1">
        <v>322</v>
      </c>
      <c r="G48" s="1">
        <v>412</v>
      </c>
      <c r="H48" s="1">
        <v>334</v>
      </c>
      <c r="I48" s="1">
        <v>473</v>
      </c>
      <c r="J48" s="1">
        <v>513</v>
      </c>
      <c r="K48" s="1">
        <v>627</v>
      </c>
    </row>
    <row r="49" spans="1:11" ht="17.25" customHeight="1" x14ac:dyDescent="0.2">
      <c r="A49" s="13" t="s">
        <v>12</v>
      </c>
      <c r="B49" s="1">
        <v>104</v>
      </c>
      <c r="C49" s="1">
        <v>167</v>
      </c>
      <c r="D49" s="1">
        <v>161</v>
      </c>
      <c r="E49" s="1">
        <v>295</v>
      </c>
      <c r="F49" s="1">
        <v>288</v>
      </c>
      <c r="G49" s="1">
        <v>410</v>
      </c>
      <c r="H49" s="1">
        <v>287</v>
      </c>
      <c r="I49" s="1">
        <v>516</v>
      </c>
      <c r="J49" s="1">
        <v>599</v>
      </c>
      <c r="K49" s="1">
        <v>580</v>
      </c>
    </row>
    <row r="50" spans="1:11" ht="17.25" customHeight="1" x14ac:dyDescent="0.2">
      <c r="A50" s="14" t="s">
        <v>13</v>
      </c>
      <c r="B50" s="15">
        <v>100</v>
      </c>
      <c r="C50" s="15">
        <v>207</v>
      </c>
      <c r="D50" s="15">
        <v>118</v>
      </c>
      <c r="E50" s="15">
        <v>256</v>
      </c>
      <c r="F50" s="15">
        <v>228</v>
      </c>
      <c r="G50" s="15">
        <v>423</v>
      </c>
      <c r="H50" s="15">
        <v>282</v>
      </c>
      <c r="I50" s="15">
        <v>484</v>
      </c>
      <c r="J50" s="15">
        <v>540</v>
      </c>
      <c r="K50" s="15">
        <v>522</v>
      </c>
    </row>
    <row r="51" spans="1:11" ht="17.25" customHeight="1" thickBot="1" x14ac:dyDescent="0.25">
      <c r="A51" s="16" t="s">
        <v>1</v>
      </c>
      <c r="B51" s="17">
        <f t="shared" ref="B51" si="3">SUM(B39:B50)</f>
        <v>1227</v>
      </c>
      <c r="C51" s="17">
        <f t="shared" ref="C51:H51" si="4">SUM(C39:C50)</f>
        <v>1809</v>
      </c>
      <c r="D51" s="17">
        <f t="shared" si="4"/>
        <v>2375</v>
      </c>
      <c r="E51" s="17">
        <f t="shared" si="4"/>
        <v>3017</v>
      </c>
      <c r="F51" s="17">
        <f t="shared" si="4"/>
        <v>2467</v>
      </c>
      <c r="G51" s="17">
        <f>SUM(G39:G50)</f>
        <v>4414</v>
      </c>
      <c r="H51" s="17">
        <f t="shared" si="4"/>
        <v>4040</v>
      </c>
      <c r="I51" s="17">
        <f>SUM(I39:I50)</f>
        <v>5346</v>
      </c>
      <c r="J51" s="17">
        <f>SUM(J39:J50)</f>
        <v>6097</v>
      </c>
      <c r="K51" s="17">
        <f>SUM(K39:K50)</f>
        <v>6311</v>
      </c>
    </row>
    <row r="52" spans="1:11" ht="17.25" customHeight="1" x14ac:dyDescent="0.2">
      <c r="A52" s="18" t="s">
        <v>17</v>
      </c>
      <c r="B52" s="19" t="s">
        <v>18</v>
      </c>
      <c r="C52" s="27">
        <f>C51/B51-1</f>
        <v>0.47432762836185827</v>
      </c>
      <c r="D52" s="27">
        <f t="shared" ref="D52:H52" si="5">D51/C51-1</f>
        <v>0.31288004422332771</v>
      </c>
      <c r="E52" s="27">
        <f t="shared" si="5"/>
        <v>0.27031578947368429</v>
      </c>
      <c r="F52" s="27">
        <f t="shared" si="5"/>
        <v>-0.18230029830957906</v>
      </c>
      <c r="G52" s="27">
        <f t="shared" si="5"/>
        <v>0.78921767328739367</v>
      </c>
      <c r="H52" s="27">
        <f t="shared" si="5"/>
        <v>-8.4730403262347043E-2</v>
      </c>
      <c r="I52" s="27">
        <f>I51/H51-1</f>
        <v>0.32326732673267333</v>
      </c>
      <c r="J52" s="27">
        <f>J51/I51-1</f>
        <v>0.14047886270108489</v>
      </c>
      <c r="K52" s="27">
        <f>K51/J51-1</f>
        <v>3.5099229129079923E-2</v>
      </c>
    </row>
    <row r="53" spans="1:11" ht="21" customHeight="1" x14ac:dyDescent="0.2">
      <c r="A53" s="21" t="s">
        <v>14</v>
      </c>
      <c r="B53" s="22">
        <f t="shared" ref="B53:J53" si="6">AVERAGE(B39:B50)</f>
        <v>102.25</v>
      </c>
      <c r="C53" s="22">
        <f t="shared" si="6"/>
        <v>150.75</v>
      </c>
      <c r="D53" s="22">
        <f t="shared" si="6"/>
        <v>197.91666666666666</v>
      </c>
      <c r="E53" s="22">
        <f t="shared" si="6"/>
        <v>251.41666666666666</v>
      </c>
      <c r="F53" s="22">
        <f t="shared" si="6"/>
        <v>205.58333333333334</v>
      </c>
      <c r="G53" s="22">
        <f t="shared" si="6"/>
        <v>367.83333333333331</v>
      </c>
      <c r="H53" s="22">
        <f t="shared" si="6"/>
        <v>336.66666666666669</v>
      </c>
      <c r="I53" s="22">
        <f t="shared" si="6"/>
        <v>445.5</v>
      </c>
      <c r="J53" s="22">
        <f t="shared" si="6"/>
        <v>508.08333333333331</v>
      </c>
      <c r="K53" s="22">
        <f>AVERAGE(K39:K50)</f>
        <v>525.91666666666663</v>
      </c>
    </row>
    <row r="54" spans="1:11" ht="21" customHeight="1" thickBot="1" x14ac:dyDescent="0.25">
      <c r="A54" s="32" t="s">
        <v>26</v>
      </c>
      <c r="B54" s="32"/>
      <c r="C54" s="32"/>
      <c r="D54" s="32"/>
      <c r="E54" s="23"/>
      <c r="F54" s="23"/>
      <c r="G54" s="23"/>
      <c r="H54" s="23"/>
      <c r="I54" s="23"/>
      <c r="J54" s="24"/>
      <c r="K54" s="24">
        <f>SUM(B51:K51)</f>
        <v>37103</v>
      </c>
    </row>
    <row r="55" spans="1:11" x14ac:dyDescent="0.2">
      <c r="A55" s="30"/>
    </row>
  </sheetData>
  <mergeCells count="10">
    <mergeCell ref="A1:K1"/>
    <mergeCell ref="A30:K30"/>
    <mergeCell ref="A26:C26"/>
    <mergeCell ref="A54:D54"/>
    <mergeCell ref="A8:K8"/>
    <mergeCell ref="A36:K36"/>
    <mergeCell ref="A31:K31"/>
    <mergeCell ref="A3:K3"/>
    <mergeCell ref="A6:J6"/>
    <mergeCell ref="A33:L3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&amp;LFuente: Registro de consultas Chat 100
Fuente: Registro del Servicio de Atención Urgente - SAU
Elaboración: SISEGC - UPPM - AURORA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4.7.1 - 4.7.2</vt:lpstr>
      <vt:lpstr>'4.7.1 - 4.7.2'!Área_de_impresión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2020-06-09T00:39:16Z</cp:lastPrinted>
  <dcterms:created xsi:type="dcterms:W3CDTF">2011-02-09T21:14:15Z</dcterms:created>
  <dcterms:modified xsi:type="dcterms:W3CDTF">2021-01-15T22:01:36Z</dcterms:modified>
</cp:coreProperties>
</file>