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4000" windowHeight="9735" tabRatio="404"/>
  </bookViews>
  <sheets>
    <sheet name="2.7" sheetId="1" r:id="rId1"/>
  </sheets>
  <definedNames>
    <definedName name="_xlnm._FilterDatabase" localSheetId="0" hidden="1">'2.7'!$A$6:$S$6</definedName>
    <definedName name="_xlnm.Print_Area" localSheetId="0">'2.7'!$A$1:$S$67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P38" i="1" l="1"/>
  <c r="P37" i="1" l="1"/>
  <c r="P39" i="1" s="1"/>
  <c r="Q37" i="1"/>
  <c r="C37" i="1"/>
  <c r="O26" i="1"/>
  <c r="P26" i="1" s="1"/>
  <c r="O9" i="1" l="1"/>
  <c r="P9" i="1" s="1"/>
  <c r="R37" i="1" l="1"/>
  <c r="S37" i="1" l="1"/>
  <c r="I37" i="1" l="1"/>
  <c r="H37" i="1"/>
  <c r="G37" i="1"/>
  <c r="F37" i="1"/>
  <c r="E37" i="1"/>
  <c r="D37" i="1"/>
  <c r="O13" i="1" l="1"/>
  <c r="P13" i="1" s="1"/>
  <c r="O14" i="1"/>
  <c r="P14" i="1" s="1"/>
  <c r="O11" i="1"/>
  <c r="P11" i="1" s="1"/>
  <c r="O18" i="1"/>
  <c r="P18" i="1" s="1"/>
  <c r="O16" i="1"/>
  <c r="P16" i="1" s="1"/>
  <c r="O20" i="1"/>
  <c r="P20" i="1" s="1"/>
  <c r="O24" i="1"/>
  <c r="P24" i="1" s="1"/>
  <c r="O25" i="1"/>
  <c r="P25" i="1" s="1"/>
  <c r="O17" i="1"/>
  <c r="P17" i="1" s="1"/>
  <c r="O31" i="1"/>
  <c r="P31" i="1" s="1"/>
  <c r="O28" i="1"/>
  <c r="P28" i="1" s="1"/>
  <c r="O29" i="1"/>
  <c r="P29" i="1" s="1"/>
  <c r="O12" i="1"/>
  <c r="P12" i="1" s="1"/>
  <c r="O21" i="1"/>
  <c r="P21" i="1" s="1"/>
  <c r="O23" i="1"/>
  <c r="P23" i="1" s="1"/>
  <c r="O27" i="1"/>
  <c r="P27" i="1" s="1"/>
  <c r="O22" i="1"/>
  <c r="P22" i="1" s="1"/>
  <c r="O30" i="1"/>
  <c r="P30" i="1" s="1"/>
  <c r="O8" i="1"/>
  <c r="P8" i="1" s="1"/>
  <c r="O19" i="1"/>
  <c r="P19" i="1" s="1"/>
  <c r="O10" i="1"/>
  <c r="P10" i="1" s="1"/>
  <c r="O15" i="1"/>
  <c r="P15" i="1" s="1"/>
  <c r="J37" i="1"/>
  <c r="K37" i="1"/>
  <c r="L37" i="1"/>
  <c r="M37" i="1"/>
  <c r="N37" i="1"/>
  <c r="O7" i="1"/>
  <c r="P7" i="1" s="1"/>
  <c r="O37" i="1" l="1"/>
</calcChain>
</file>

<file path=xl/sharedStrings.xml><?xml version="1.0" encoding="utf-8"?>
<sst xmlns="http://schemas.openxmlformats.org/spreadsheetml/2006/main" count="54" uniqueCount="51">
  <si>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</si>
  <si>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</si>
  <si>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</si>
  <si>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</si>
  <si>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</si>
  <si>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</si>
  <si>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</si>
  <si>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</si>
  <si>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</si>
  <si>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</si>
  <si>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</si>
  <si>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</si>
  <si>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</si>
  <si>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</si>
  <si>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Casos Atendidos por día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</si>
  <si>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</si>
  <si>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</si>
  <si>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</si>
  <si>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</si>
  <si>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</si>
  <si>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</si>
  <si>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</si>
  <si>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</si>
  <si>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</si>
  <si>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</si>
  <si>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</si>
  <si>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</si>
  <si>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</si>
  <si>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</si>
  <si>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</si>
  <si>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</si>
  <si>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</si>
  <si>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</si>
  <si>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</si>
  <si>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</si>
  <si>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</si>
  <si>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</si>
  <si>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</si>
  <si>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</si>
  <si>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</si>
  <si>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</si>
  <si>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</si>
  <si>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</si>
  <si>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</si>
  <si>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Elaboración : UGIGC - PNCVFS</t>
  </si>
  <si>
    <t xml:space="preserve">Nro de CEM Regular y 7x24 </t>
  </si>
  <si>
    <t>Nro de CEM Comisaría</t>
  </si>
  <si>
    <t>RANKING DE CASOS ATENDIDOS A PERSONAS AFECTADAS POR HECHOS DE VIOLENCIA CONTRA LAS MUJERES, LOS INTEGRANTES DEL GRUPO FAMILIAR Y PERSONAS AFECTADAS POR VIOLENCIA SEXUAL EN LOS CEM, SEGÚN DEPARTAMENTO</t>
  </si>
  <si>
    <t>Cuadro N° 2.7</t>
  </si>
  <si>
    <t>Nro de CEM Centro Salud</t>
  </si>
  <si>
    <t>Periodo: Enero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</si>
</sst>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top" wrapText="1"/>
    </xf>
    <xf numFmtId="0" fontId="10" fillId="5" borderId="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1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1" fontId="4" fillId="6" borderId="3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1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11" fillId="6" borderId="7" xfId="6" applyFont="1" applyFill="1" applyBorder="1" applyAlignment="1">
      <alignment horizontal="left" vertical="center" wrapText="1"/>
    </xf>
    <xf numFmtId="3" fontId="4" fillId="6" borderId="10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 wrapText="1"/>
    </xf>
    <xf numFmtId="3" fontId="6" fillId="6" borderId="8" xfId="0" applyNumberFormat="1" applyFont="1" applyFill="1" applyBorder="1" applyAlignment="1">
      <alignment horizontal="right" vertical="center" wrapText="1"/>
    </xf>
    <xf numFmtId="0" fontId="4" fillId="6" borderId="0" xfId="0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11" fillId="6" borderId="12" xfId="6" applyFont="1" applyFill="1" applyBorder="1" applyAlignment="1">
      <alignment horizontal="left" vertical="center" wrapText="1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1" fontId="4" fillId="6" borderId="0" xfId="0" applyNumberFormat="1" applyFont="1" applyFill="1" applyBorder="1" applyAlignment="1">
      <alignment horizontal="right" vertical="center" wrapText="1"/>
    </xf>
    <xf numFmtId="3" fontId="10" fillId="7" borderId="9" xfId="0" applyNumberFormat="1" applyFont="1" applyFill="1" applyBorder="1" applyAlignment="1">
      <alignment horizontal="right" vertical="center" wrapText="1"/>
    </xf>
    <xf numFmtId="1" fontId="10" fillId="7" borderId="9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5" fillId="2" borderId="0" xfId="5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indent="1"/>
    </xf>
    <xf numFmtId="0" fontId="6" fillId="4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CASOS CASOS ATENDIDOS A PERSONAS AFECTADAS POR HECHOS DE VIOLENCIA CONTRA LAS MUJERES, LOS INTEGRANTES DEL GRUPO FAMILIAR Y PERSONAS AFECTADAS POR VIOLENCIA SEXUAL ATENDIDAS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2019</a:t>
            </a:r>
          </a:p>
        </c:rich>
      </c:tx>
      <c:layout>
        <c:manualLayout>
          <c:xMode val="edge"/>
          <c:yMode val="edge"/>
          <c:x val="0.12603774026574438"/>
          <c:y val="9.189238845144357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3-48B8-B43A-8131346F5663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3-48B8-B43A-8131346F5663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73-48B8-B43A-8131346F5663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3-48B8-B43A-8131346F5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'2.7'!$B$7:$B$31</c:f>
              <c:strCache>
                <c:ptCount val="25"/>
                <c:pt idx="0">
                  <c:v>Lima</c:v>
                </c:pt>
                <c:pt idx="1">
                  <c:v>Arequipa</c:v>
                </c:pt>
                <c:pt idx="2">
                  <c:v>Cusco</c:v>
                </c:pt>
                <c:pt idx="3">
                  <c:v>Junin</c:v>
                </c:pt>
                <c:pt idx="4">
                  <c:v>Ancash</c:v>
                </c:pt>
                <c:pt idx="5">
                  <c:v>Piura</c:v>
                </c:pt>
                <c:pt idx="6">
                  <c:v>La Libertad</c:v>
                </c:pt>
                <c:pt idx="7">
                  <c:v>Ica</c:v>
                </c:pt>
                <c:pt idx="8">
                  <c:v>Puno</c:v>
                </c:pt>
                <c:pt idx="9">
                  <c:v>San Martin</c:v>
                </c:pt>
                <c:pt idx="10">
                  <c:v>Lambayeque</c:v>
                </c:pt>
                <c:pt idx="11">
                  <c:v>Ayacucho</c:v>
                </c:pt>
                <c:pt idx="12">
                  <c:v>Cajamarca</c:v>
                </c:pt>
                <c:pt idx="13">
                  <c:v>Callao</c:v>
                </c:pt>
                <c:pt idx="14">
                  <c:v>Loreto</c:v>
                </c:pt>
                <c:pt idx="15">
                  <c:v>Huanuco</c:v>
                </c:pt>
                <c:pt idx="16">
                  <c:v>Apurimac</c:v>
                </c:pt>
                <c:pt idx="17">
                  <c:v>Tacna</c:v>
                </c:pt>
                <c:pt idx="18">
                  <c:v>Tumbes</c:v>
                </c:pt>
                <c:pt idx="19">
                  <c:v>Amazonas</c:v>
                </c:pt>
                <c:pt idx="20">
                  <c:v>Huancavelica</c:v>
                </c:pt>
                <c:pt idx="21">
                  <c:v>Pasco</c:v>
                </c:pt>
                <c:pt idx="22">
                  <c:v>Moquegua</c:v>
                </c:pt>
                <c:pt idx="23">
                  <c:v>Madre De Dios</c:v>
                </c:pt>
                <c:pt idx="24">
                  <c:v>Ucayali</c:v>
                </c:pt>
              </c:strCache>
            </c:strRef>
          </c:cat>
          <c:val>
            <c:numRef>
              <c:f>'2.7'!$O$7:$O$31</c:f>
              <c:numCache>
                <c:formatCode>#,##0</c:formatCode>
                <c:ptCount val="25"/>
                <c:pt idx="0">
                  <c:v>4578</c:v>
                </c:pt>
                <c:pt idx="1">
                  <c:v>1200</c:v>
                </c:pt>
                <c:pt idx="2">
                  <c:v>1150</c:v>
                </c:pt>
                <c:pt idx="3">
                  <c:v>802</c:v>
                </c:pt>
                <c:pt idx="4">
                  <c:v>749</c:v>
                </c:pt>
                <c:pt idx="5">
                  <c:v>659</c:v>
                </c:pt>
                <c:pt idx="6">
                  <c:v>517</c:v>
                </c:pt>
                <c:pt idx="7">
                  <c:v>455</c:v>
                </c:pt>
                <c:pt idx="8">
                  <c:v>446</c:v>
                </c:pt>
                <c:pt idx="9">
                  <c:v>411</c:v>
                </c:pt>
                <c:pt idx="10">
                  <c:v>377</c:v>
                </c:pt>
                <c:pt idx="11">
                  <c:v>358</c:v>
                </c:pt>
                <c:pt idx="12">
                  <c:v>343</c:v>
                </c:pt>
                <c:pt idx="13">
                  <c:v>331</c:v>
                </c:pt>
                <c:pt idx="14">
                  <c:v>307</c:v>
                </c:pt>
                <c:pt idx="15">
                  <c:v>304</c:v>
                </c:pt>
                <c:pt idx="16">
                  <c:v>280</c:v>
                </c:pt>
                <c:pt idx="17">
                  <c:v>228</c:v>
                </c:pt>
                <c:pt idx="18">
                  <c:v>183</c:v>
                </c:pt>
                <c:pt idx="19">
                  <c:v>179</c:v>
                </c:pt>
                <c:pt idx="20">
                  <c:v>164</c:v>
                </c:pt>
                <c:pt idx="21">
                  <c:v>127</c:v>
                </c:pt>
                <c:pt idx="22">
                  <c:v>123</c:v>
                </c:pt>
                <c:pt idx="23">
                  <c:v>111</c:v>
                </c:pt>
                <c:pt idx="24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73-48B8-B43A-8131346F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14150288"/>
        <c:axId val="714152528"/>
      </c:barChart>
      <c:catAx>
        <c:axId val="71415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15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4152528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150288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</xdr:colOff>
      <xdr:row>41</xdr:row>
      <xdr:rowOff>68580</xdr:rowOff>
    </xdr:from>
    <xdr:to>
      <xdr:col>18</xdr:col>
      <xdr:colOff>534566</xdr:colOff>
      <xdr:row>64</xdr:row>
      <xdr:rowOff>158115</xdr:rowOff>
    </xdr:to>
    <xdr:graphicFrame macro="">
      <xdr:nvGraphicFramePr>
        <xdr:cNvPr id="120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showGridLines="0" tabSelected="1" view="pageBreakPreview" zoomScale="90" zoomScaleNormal="100" zoomScaleSheetLayoutView="90" workbookViewId="0">
      <pane ySplit="6" topLeftCell="A7" activePane="bottomLeft" state="frozen"/>
      <selection pane="bottomLeft" activeCell="I1" sqref="I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6" width="6.28515625" style="5" customWidth="1"/>
    <col min="7" max="8" width="6.42578125" style="5" customWidth="1"/>
    <col min="9" max="9" width="6.28515625" style="5" customWidth="1"/>
    <col min="10" max="10" width="6.5703125" style="5" customWidth="1"/>
    <col min="11" max="11" width="6.42578125" style="43" customWidth="1"/>
    <col min="12" max="13" width="5.5703125" style="43" customWidth="1"/>
    <col min="14" max="14" width="6.140625" style="43" customWidth="1"/>
    <col min="15" max="15" width="7" style="43" customWidth="1"/>
    <col min="16" max="16" width="9.85546875" style="5" customWidth="1"/>
    <col min="17" max="17" width="12.28515625" style="5" customWidth="1"/>
    <col min="18" max="16384" width="11.42578125" style="5"/>
  </cols>
  <sheetData>
    <row r="1" spans="1:19" s="3" customFormat="1" ht="18" customHeight="1" x14ac:dyDescent="0.2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9" ht="37.15" customHeight="1" x14ac:dyDescent="0.2">
      <c r="A3" s="65" t="s">
        <v>47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19" ht="15.6" customHeight="1" x14ac:dyDescent="0.2">
      <c r="A4" s="59" t="s">
        <v>50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9" ht="2.4500000000000002" customHeight="1" x14ac:dyDescent="0.2">
      <c r="A5" s="4"/>
      <c r="B5" s="6"/>
      <c r="C5" s="7">
        <v>21</v>
      </c>
      <c r="D5" s="8">
        <v>20</v>
      </c>
      <c r="E5" s="9">
        <v>20</v>
      </c>
      <c r="F5" s="9">
        <v>21</v>
      </c>
      <c r="G5" s="9">
        <v>22</v>
      </c>
      <c r="H5" s="9">
        <v>20</v>
      </c>
      <c r="I5" s="10"/>
      <c r="J5" s="10"/>
      <c r="K5" s="10"/>
      <c r="L5" s="10"/>
      <c r="M5" s="10"/>
      <c r="N5" s="11"/>
      <c r="O5" s="4"/>
      <c r="P5" s="4"/>
    </row>
    <row r="6" spans="1:19" ht="43.5" customHeight="1" x14ac:dyDescent="0.2">
      <c r="A6" s="12" t="s">
        <v>0</v>
      </c>
      <c r="B6" s="12" t="s">
        <v>42</v>
      </c>
      <c r="C6" s="12" t="s">
        <v>1</v>
      </c>
      <c r="D6" s="12" t="s">
        <v>2</v>
      </c>
      <c r="E6" s="12" t="s">
        <v>3</v>
      </c>
      <c r="F6" s="12" t="s">
        <v>4</v>
      </c>
      <c r="G6" s="12" t="s">
        <v>5</v>
      </c>
      <c r="H6" s="12" t="s">
        <v>6</v>
      </c>
      <c r="I6" s="12" t="s">
        <v>7</v>
      </c>
      <c r="J6" s="12" t="s">
        <v>8</v>
      </c>
      <c r="K6" s="12" t="s">
        <v>9</v>
      </c>
      <c r="L6" s="12" t="s">
        <v>10</v>
      </c>
      <c r="M6" s="12" t="s">
        <v>11</v>
      </c>
      <c r="N6" s="12" t="s">
        <v>12</v>
      </c>
      <c r="O6" s="12" t="s">
        <v>13</v>
      </c>
      <c r="P6" s="12" t="s">
        <v>14</v>
      </c>
      <c r="Q6" s="12" t="s">
        <v>45</v>
      </c>
      <c r="R6" s="12" t="s">
        <v>46</v>
      </c>
      <c r="S6" s="12" t="s">
        <v>49</v>
      </c>
    </row>
    <row r="7" spans="1:19" ht="15" customHeight="1" x14ac:dyDescent="0.2">
      <c r="A7" s="13">
        <v>1</v>
      </c>
      <c r="B7" s="14" t="s">
        <v>31</v>
      </c>
      <c r="C7" s="15">
        <v>4578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  <c r="O7" s="18">
        <f t="shared" ref="O7:O31" si="0">SUM(C7:N7)</f>
        <v>4578</v>
      </c>
      <c r="P7" s="19">
        <f t="shared" ref="P7:P31" si="1">O7/22</f>
        <v>208.09090909090909</v>
      </c>
      <c r="Q7" s="20">
        <v>34</v>
      </c>
      <c r="R7" s="20">
        <v>33</v>
      </c>
      <c r="S7" s="20">
        <v>0</v>
      </c>
    </row>
    <row r="8" spans="1:19" ht="15" customHeight="1" x14ac:dyDescent="0.2">
      <c r="A8" s="21">
        <v>2</v>
      </c>
      <c r="B8" s="22" t="s">
        <v>20</v>
      </c>
      <c r="C8" s="15">
        <v>1200</v>
      </c>
      <c r="D8" s="16"/>
      <c r="E8" s="16"/>
      <c r="F8" s="16"/>
      <c r="G8" s="23"/>
      <c r="H8" s="23"/>
      <c r="I8" s="23"/>
      <c r="J8" s="23"/>
      <c r="K8" s="23"/>
      <c r="L8" s="23"/>
      <c r="M8" s="23"/>
      <c r="N8" s="24"/>
      <c r="O8" s="18">
        <f t="shared" si="0"/>
        <v>1200</v>
      </c>
      <c r="P8" s="19">
        <f t="shared" si="1"/>
        <v>54.545454545454547</v>
      </c>
      <c r="Q8" s="20">
        <v>11</v>
      </c>
      <c r="R8" s="20">
        <v>6</v>
      </c>
      <c r="S8" s="20">
        <v>0</v>
      </c>
    </row>
    <row r="9" spans="1:19" ht="15" customHeight="1" x14ac:dyDescent="0.2">
      <c r="A9" s="13">
        <v>3</v>
      </c>
      <c r="B9" s="22" t="s">
        <v>24</v>
      </c>
      <c r="C9" s="15">
        <v>1150</v>
      </c>
      <c r="D9" s="16"/>
      <c r="E9" s="16"/>
      <c r="F9" s="16"/>
      <c r="G9" s="23"/>
      <c r="H9" s="23"/>
      <c r="I9" s="23"/>
      <c r="J9" s="23"/>
      <c r="K9" s="23"/>
      <c r="L9" s="23"/>
      <c r="M9" s="23"/>
      <c r="N9" s="24"/>
      <c r="O9" s="18">
        <f t="shared" si="0"/>
        <v>1150</v>
      </c>
      <c r="P9" s="19">
        <f t="shared" si="1"/>
        <v>52.272727272727273</v>
      </c>
      <c r="Q9" s="20">
        <v>18</v>
      </c>
      <c r="R9" s="20">
        <v>6</v>
      </c>
      <c r="S9" s="20">
        <v>0</v>
      </c>
    </row>
    <row r="10" spans="1:19" ht="15" customHeight="1" x14ac:dyDescent="0.2">
      <c r="A10" s="13">
        <v>4</v>
      </c>
      <c r="B10" s="22" t="s">
        <v>28</v>
      </c>
      <c r="C10" s="15">
        <v>802</v>
      </c>
      <c r="D10" s="16"/>
      <c r="E10" s="16"/>
      <c r="F10" s="16"/>
      <c r="G10" s="23"/>
      <c r="H10" s="23"/>
      <c r="I10" s="23"/>
      <c r="J10" s="23"/>
      <c r="K10" s="23"/>
      <c r="L10" s="23"/>
      <c r="M10" s="23"/>
      <c r="N10" s="24"/>
      <c r="O10" s="18">
        <f t="shared" si="0"/>
        <v>802</v>
      </c>
      <c r="P10" s="19">
        <f t="shared" si="1"/>
        <v>36.454545454545453</v>
      </c>
      <c r="Q10" s="20">
        <v>12</v>
      </c>
      <c r="R10" s="20">
        <v>5</v>
      </c>
      <c r="S10" s="20">
        <v>0</v>
      </c>
    </row>
    <row r="11" spans="1:19" ht="15" customHeight="1" x14ac:dyDescent="0.2">
      <c r="A11" s="21">
        <v>5</v>
      </c>
      <c r="B11" s="22" t="s">
        <v>18</v>
      </c>
      <c r="C11" s="15">
        <v>749</v>
      </c>
      <c r="D11" s="16"/>
      <c r="E11" s="16"/>
      <c r="F11" s="16"/>
      <c r="G11" s="23"/>
      <c r="H11" s="23"/>
      <c r="I11" s="23"/>
      <c r="J11" s="23"/>
      <c r="K11" s="23"/>
      <c r="L11" s="23"/>
      <c r="M11" s="23"/>
      <c r="N11" s="24"/>
      <c r="O11" s="18">
        <f t="shared" si="0"/>
        <v>749</v>
      </c>
      <c r="P11" s="19">
        <f t="shared" si="1"/>
        <v>34.045454545454547</v>
      </c>
      <c r="Q11" s="20">
        <v>21</v>
      </c>
      <c r="R11" s="20">
        <v>3</v>
      </c>
      <c r="S11" s="20">
        <v>0</v>
      </c>
    </row>
    <row r="12" spans="1:19" ht="15" customHeight="1" x14ac:dyDescent="0.2">
      <c r="A12" s="13">
        <v>6</v>
      </c>
      <c r="B12" s="22" t="s">
        <v>36</v>
      </c>
      <c r="C12" s="15">
        <v>659</v>
      </c>
      <c r="D12" s="16"/>
      <c r="E12" s="16"/>
      <c r="F12" s="16"/>
      <c r="G12" s="23"/>
      <c r="H12" s="23"/>
      <c r="I12" s="23"/>
      <c r="J12" s="23"/>
      <c r="K12" s="23"/>
      <c r="L12" s="23"/>
      <c r="M12" s="23"/>
      <c r="N12" s="24"/>
      <c r="O12" s="18">
        <f t="shared" si="0"/>
        <v>659</v>
      </c>
      <c r="P12" s="19">
        <f t="shared" si="1"/>
        <v>29.954545454545453</v>
      </c>
      <c r="Q12" s="20">
        <v>8</v>
      </c>
      <c r="R12" s="20">
        <v>3</v>
      </c>
      <c r="S12" s="20">
        <v>1</v>
      </c>
    </row>
    <row r="13" spans="1:19" ht="15" customHeight="1" x14ac:dyDescent="0.2">
      <c r="A13" s="13">
        <v>7</v>
      </c>
      <c r="B13" s="22" t="s">
        <v>29</v>
      </c>
      <c r="C13" s="15">
        <v>517</v>
      </c>
      <c r="D13" s="16"/>
      <c r="E13" s="16"/>
      <c r="F13" s="16"/>
      <c r="G13" s="23"/>
      <c r="H13" s="23"/>
      <c r="I13" s="23"/>
      <c r="J13" s="23"/>
      <c r="K13" s="23"/>
      <c r="L13" s="23"/>
      <c r="M13" s="23"/>
      <c r="N13" s="24"/>
      <c r="O13" s="18">
        <f t="shared" si="0"/>
        <v>517</v>
      </c>
      <c r="P13" s="19">
        <f t="shared" si="1"/>
        <v>23.5</v>
      </c>
      <c r="Q13" s="20">
        <v>15</v>
      </c>
      <c r="R13" s="20">
        <v>3</v>
      </c>
      <c r="S13" s="20">
        <v>0</v>
      </c>
    </row>
    <row r="14" spans="1:19" ht="15" customHeight="1" x14ac:dyDescent="0.2">
      <c r="A14" s="21">
        <v>8</v>
      </c>
      <c r="B14" s="22" t="s">
        <v>27</v>
      </c>
      <c r="C14" s="15">
        <v>455</v>
      </c>
      <c r="D14" s="16"/>
      <c r="E14" s="16"/>
      <c r="F14" s="16"/>
      <c r="G14" s="23"/>
      <c r="H14" s="23"/>
      <c r="I14" s="23"/>
      <c r="J14" s="23"/>
      <c r="K14" s="23"/>
      <c r="L14" s="23"/>
      <c r="M14" s="23"/>
      <c r="N14" s="24"/>
      <c r="O14" s="18">
        <f t="shared" si="0"/>
        <v>455</v>
      </c>
      <c r="P14" s="19">
        <f t="shared" si="1"/>
        <v>20.681818181818183</v>
      </c>
      <c r="Q14" s="20">
        <v>7</v>
      </c>
      <c r="R14" s="20">
        <v>4</v>
      </c>
      <c r="S14" s="20">
        <v>0</v>
      </c>
    </row>
    <row r="15" spans="1:19" ht="15" customHeight="1" x14ac:dyDescent="0.2">
      <c r="A15" s="13">
        <v>9</v>
      </c>
      <c r="B15" s="22" t="s">
        <v>37</v>
      </c>
      <c r="C15" s="15">
        <v>446</v>
      </c>
      <c r="D15" s="16"/>
      <c r="E15" s="16"/>
      <c r="F15" s="16"/>
      <c r="G15" s="23"/>
      <c r="H15" s="23"/>
      <c r="I15" s="23"/>
      <c r="J15" s="23"/>
      <c r="K15" s="23"/>
      <c r="L15" s="23"/>
      <c r="M15" s="23"/>
      <c r="N15" s="24"/>
      <c r="O15" s="18">
        <f t="shared" si="0"/>
        <v>446</v>
      </c>
      <c r="P15" s="19">
        <f t="shared" si="1"/>
        <v>20.272727272727273</v>
      </c>
      <c r="Q15" s="20">
        <v>13</v>
      </c>
      <c r="R15" s="20">
        <v>4</v>
      </c>
      <c r="S15" s="20">
        <v>0</v>
      </c>
    </row>
    <row r="16" spans="1:19" ht="15" customHeight="1" x14ac:dyDescent="0.2">
      <c r="A16" s="13">
        <v>10</v>
      </c>
      <c r="B16" s="22" t="s">
        <v>38</v>
      </c>
      <c r="C16" s="15">
        <v>411</v>
      </c>
      <c r="D16" s="16"/>
      <c r="E16" s="16"/>
      <c r="F16" s="16"/>
      <c r="G16" s="23"/>
      <c r="H16" s="23"/>
      <c r="I16" s="23"/>
      <c r="J16" s="23"/>
      <c r="K16" s="23"/>
      <c r="L16" s="23"/>
      <c r="M16" s="23"/>
      <c r="N16" s="24"/>
      <c r="O16" s="18">
        <f t="shared" si="0"/>
        <v>411</v>
      </c>
      <c r="P16" s="19">
        <f t="shared" si="1"/>
        <v>18.681818181818183</v>
      </c>
      <c r="Q16" s="20">
        <v>10</v>
      </c>
      <c r="R16" s="20">
        <v>3</v>
      </c>
      <c r="S16" s="20">
        <v>0</v>
      </c>
    </row>
    <row r="17" spans="1:19" ht="15" customHeight="1" x14ac:dyDescent="0.2">
      <c r="A17" s="21">
        <v>11</v>
      </c>
      <c r="B17" s="22" t="s">
        <v>30</v>
      </c>
      <c r="C17" s="15">
        <v>377</v>
      </c>
      <c r="D17" s="16"/>
      <c r="E17" s="16"/>
      <c r="F17" s="16"/>
      <c r="G17" s="23"/>
      <c r="H17" s="23"/>
      <c r="I17" s="23"/>
      <c r="J17" s="23"/>
      <c r="K17" s="23"/>
      <c r="L17" s="23"/>
      <c r="M17" s="23"/>
      <c r="N17" s="24"/>
      <c r="O17" s="18">
        <f t="shared" si="0"/>
        <v>377</v>
      </c>
      <c r="P17" s="19">
        <f t="shared" si="1"/>
        <v>17.136363636363637</v>
      </c>
      <c r="Q17" s="20">
        <v>3</v>
      </c>
      <c r="R17" s="20">
        <v>3</v>
      </c>
      <c r="S17" s="20">
        <v>0</v>
      </c>
    </row>
    <row r="18" spans="1:19" ht="15" customHeight="1" x14ac:dyDescent="0.2">
      <c r="A18" s="13">
        <v>12</v>
      </c>
      <c r="B18" s="22" t="s">
        <v>21</v>
      </c>
      <c r="C18" s="15">
        <v>358</v>
      </c>
      <c r="D18" s="16"/>
      <c r="E18" s="16"/>
      <c r="F18" s="16"/>
      <c r="G18" s="23"/>
      <c r="H18" s="23"/>
      <c r="I18" s="23"/>
      <c r="J18" s="23"/>
      <c r="K18" s="23"/>
      <c r="L18" s="23"/>
      <c r="M18" s="23"/>
      <c r="N18" s="24"/>
      <c r="O18" s="18">
        <f t="shared" si="0"/>
        <v>358</v>
      </c>
      <c r="P18" s="19">
        <f t="shared" si="1"/>
        <v>16.272727272727273</v>
      </c>
      <c r="Q18" s="20">
        <v>12</v>
      </c>
      <c r="R18" s="20">
        <v>2</v>
      </c>
      <c r="S18" s="20">
        <v>0</v>
      </c>
    </row>
    <row r="19" spans="1:19" ht="15" customHeight="1" x14ac:dyDescent="0.2">
      <c r="A19" s="13">
        <v>13</v>
      </c>
      <c r="B19" s="22" t="s">
        <v>22</v>
      </c>
      <c r="C19" s="15">
        <v>343</v>
      </c>
      <c r="D19" s="16"/>
      <c r="E19" s="16"/>
      <c r="F19" s="16"/>
      <c r="G19" s="23"/>
      <c r="H19" s="23"/>
      <c r="I19" s="23"/>
      <c r="J19" s="23"/>
      <c r="K19" s="23"/>
      <c r="L19" s="23"/>
      <c r="M19" s="23"/>
      <c r="N19" s="24"/>
      <c r="O19" s="18">
        <f t="shared" si="0"/>
        <v>343</v>
      </c>
      <c r="P19" s="19">
        <f t="shared" si="1"/>
        <v>15.590909090909092</v>
      </c>
      <c r="Q19" s="20">
        <v>13</v>
      </c>
      <c r="R19" s="20">
        <v>2</v>
      </c>
      <c r="S19" s="20">
        <v>0</v>
      </c>
    </row>
    <row r="20" spans="1:19" ht="15" customHeight="1" x14ac:dyDescent="0.2">
      <c r="A20" s="21">
        <v>14</v>
      </c>
      <c r="B20" s="22" t="s">
        <v>23</v>
      </c>
      <c r="C20" s="15">
        <v>331</v>
      </c>
      <c r="D20" s="16"/>
      <c r="E20" s="16"/>
      <c r="F20" s="16"/>
      <c r="G20" s="23"/>
      <c r="H20" s="23"/>
      <c r="I20" s="23"/>
      <c r="J20" s="23"/>
      <c r="K20" s="23"/>
      <c r="L20" s="23"/>
      <c r="M20" s="23"/>
      <c r="N20" s="24"/>
      <c r="O20" s="18">
        <f t="shared" si="0"/>
        <v>331</v>
      </c>
      <c r="P20" s="19">
        <f t="shared" si="1"/>
        <v>15.045454545454545</v>
      </c>
      <c r="Q20" s="20">
        <v>4</v>
      </c>
      <c r="R20" s="20">
        <v>3</v>
      </c>
      <c r="S20" s="20">
        <v>0</v>
      </c>
    </row>
    <row r="21" spans="1:19" ht="15" customHeight="1" x14ac:dyDescent="0.2">
      <c r="A21" s="13">
        <v>15</v>
      </c>
      <c r="B21" s="22" t="s">
        <v>32</v>
      </c>
      <c r="C21" s="15">
        <v>307</v>
      </c>
      <c r="D21" s="16"/>
      <c r="E21" s="16"/>
      <c r="F21" s="16"/>
      <c r="G21" s="23"/>
      <c r="H21" s="23"/>
      <c r="I21" s="23"/>
      <c r="J21" s="23"/>
      <c r="K21" s="23"/>
      <c r="L21" s="23"/>
      <c r="M21" s="23"/>
      <c r="N21" s="24"/>
      <c r="O21" s="18">
        <f t="shared" si="0"/>
        <v>307</v>
      </c>
      <c r="P21" s="19">
        <f t="shared" si="1"/>
        <v>13.954545454545455</v>
      </c>
      <c r="Q21" s="20">
        <v>10</v>
      </c>
      <c r="R21" s="20">
        <v>2</v>
      </c>
      <c r="S21" s="20">
        <v>0</v>
      </c>
    </row>
    <row r="22" spans="1:19" ht="15" customHeight="1" x14ac:dyDescent="0.2">
      <c r="A22" s="13">
        <v>16</v>
      </c>
      <c r="B22" s="22" t="s">
        <v>26</v>
      </c>
      <c r="C22" s="15">
        <v>304</v>
      </c>
      <c r="D22" s="16"/>
      <c r="E22" s="16"/>
      <c r="F22" s="16"/>
      <c r="G22" s="23"/>
      <c r="H22" s="23"/>
      <c r="I22" s="23"/>
      <c r="J22" s="23"/>
      <c r="K22" s="23"/>
      <c r="L22" s="23"/>
      <c r="M22" s="23"/>
      <c r="N22" s="24"/>
      <c r="O22" s="18">
        <f t="shared" si="0"/>
        <v>304</v>
      </c>
      <c r="P22" s="19">
        <f t="shared" si="1"/>
        <v>13.818181818181818</v>
      </c>
      <c r="Q22" s="20">
        <v>11</v>
      </c>
      <c r="R22" s="20">
        <v>3</v>
      </c>
      <c r="S22" s="20">
        <v>0</v>
      </c>
    </row>
    <row r="23" spans="1:19" ht="15" customHeight="1" x14ac:dyDescent="0.2">
      <c r="A23" s="21">
        <v>17</v>
      </c>
      <c r="B23" s="22" t="s">
        <v>19</v>
      </c>
      <c r="C23" s="15">
        <v>280</v>
      </c>
      <c r="D23" s="16"/>
      <c r="E23" s="16"/>
      <c r="F23" s="16"/>
      <c r="G23" s="23"/>
      <c r="H23" s="23"/>
      <c r="I23" s="23"/>
      <c r="J23" s="23"/>
      <c r="K23" s="23"/>
      <c r="L23" s="23"/>
      <c r="M23" s="23"/>
      <c r="N23" s="24"/>
      <c r="O23" s="18">
        <f t="shared" si="0"/>
        <v>280</v>
      </c>
      <c r="P23" s="19">
        <f t="shared" si="1"/>
        <v>12.727272727272727</v>
      </c>
      <c r="Q23" s="20">
        <v>7</v>
      </c>
      <c r="R23" s="20">
        <v>3</v>
      </c>
      <c r="S23" s="20">
        <v>0</v>
      </c>
    </row>
    <row r="24" spans="1:19" ht="15" customHeight="1" x14ac:dyDescent="0.2">
      <c r="A24" s="13">
        <v>18</v>
      </c>
      <c r="B24" s="22" t="s">
        <v>39</v>
      </c>
      <c r="C24" s="15">
        <v>228</v>
      </c>
      <c r="D24" s="16"/>
      <c r="E24" s="16"/>
      <c r="F24" s="16"/>
      <c r="G24" s="23"/>
      <c r="H24" s="23"/>
      <c r="I24" s="23"/>
      <c r="J24" s="23"/>
      <c r="K24" s="23"/>
      <c r="L24" s="23"/>
      <c r="M24" s="23"/>
      <c r="N24" s="24"/>
      <c r="O24" s="18">
        <f t="shared" si="0"/>
        <v>228</v>
      </c>
      <c r="P24" s="19">
        <f t="shared" si="1"/>
        <v>10.363636363636363</v>
      </c>
      <c r="Q24" s="20">
        <v>4</v>
      </c>
      <c r="R24" s="20">
        <v>2</v>
      </c>
      <c r="S24" s="20">
        <v>0</v>
      </c>
    </row>
    <row r="25" spans="1:19" ht="15" customHeight="1" x14ac:dyDescent="0.2">
      <c r="A25" s="13">
        <v>19</v>
      </c>
      <c r="B25" s="22" t="s">
        <v>40</v>
      </c>
      <c r="C25" s="15">
        <v>183</v>
      </c>
      <c r="D25" s="16"/>
      <c r="E25" s="16"/>
      <c r="F25" s="16"/>
      <c r="G25" s="23"/>
      <c r="H25" s="23"/>
      <c r="I25" s="23"/>
      <c r="J25" s="23"/>
      <c r="K25" s="23"/>
      <c r="L25" s="23"/>
      <c r="M25" s="23"/>
      <c r="N25" s="24"/>
      <c r="O25" s="18">
        <f t="shared" si="0"/>
        <v>183</v>
      </c>
      <c r="P25" s="19">
        <f t="shared" si="1"/>
        <v>8.3181818181818183</v>
      </c>
      <c r="Q25" s="20">
        <v>3</v>
      </c>
      <c r="R25" s="20">
        <v>1</v>
      </c>
      <c r="S25" s="20">
        <v>0</v>
      </c>
    </row>
    <row r="26" spans="1:19" ht="15" customHeight="1" x14ac:dyDescent="0.2">
      <c r="A26" s="21">
        <v>20</v>
      </c>
      <c r="B26" s="22" t="s">
        <v>17</v>
      </c>
      <c r="C26" s="15">
        <v>179</v>
      </c>
      <c r="D26" s="16"/>
      <c r="E26" s="16"/>
      <c r="F26" s="16"/>
      <c r="G26" s="23"/>
      <c r="H26" s="23"/>
      <c r="I26" s="23"/>
      <c r="J26" s="23"/>
      <c r="K26" s="23"/>
      <c r="L26" s="23"/>
      <c r="M26" s="23"/>
      <c r="N26" s="24"/>
      <c r="O26" s="18">
        <f t="shared" si="0"/>
        <v>179</v>
      </c>
      <c r="P26" s="19">
        <f t="shared" si="1"/>
        <v>8.1363636363636367</v>
      </c>
      <c r="Q26" s="20">
        <v>7</v>
      </c>
      <c r="R26" s="20">
        <v>1</v>
      </c>
      <c r="S26" s="20">
        <v>0</v>
      </c>
    </row>
    <row r="27" spans="1:19" ht="15" customHeight="1" x14ac:dyDescent="0.2">
      <c r="A27" s="13">
        <v>21</v>
      </c>
      <c r="B27" s="22" t="s">
        <v>25</v>
      </c>
      <c r="C27" s="15">
        <v>164</v>
      </c>
      <c r="D27" s="16"/>
      <c r="E27" s="16"/>
      <c r="F27" s="16"/>
      <c r="G27" s="23"/>
      <c r="H27" s="23"/>
      <c r="I27" s="23"/>
      <c r="J27" s="23"/>
      <c r="K27" s="23"/>
      <c r="L27" s="23"/>
      <c r="M27" s="23"/>
      <c r="N27" s="24"/>
      <c r="O27" s="18">
        <f t="shared" si="0"/>
        <v>164</v>
      </c>
      <c r="P27" s="19">
        <f t="shared" si="1"/>
        <v>7.4545454545454541</v>
      </c>
      <c r="Q27" s="20">
        <v>7</v>
      </c>
      <c r="R27" s="20">
        <v>2</v>
      </c>
      <c r="S27" s="20">
        <v>0</v>
      </c>
    </row>
    <row r="28" spans="1:19" ht="15" customHeight="1" x14ac:dyDescent="0.2">
      <c r="A28" s="13">
        <v>22</v>
      </c>
      <c r="B28" s="22" t="s">
        <v>35</v>
      </c>
      <c r="C28" s="15">
        <v>127</v>
      </c>
      <c r="D28" s="16"/>
      <c r="E28" s="16"/>
      <c r="F28" s="16"/>
      <c r="G28" s="23"/>
      <c r="H28" s="23"/>
      <c r="I28" s="23"/>
      <c r="J28" s="23"/>
      <c r="K28" s="23"/>
      <c r="L28" s="23"/>
      <c r="M28" s="23"/>
      <c r="N28" s="24"/>
      <c r="O28" s="18">
        <f t="shared" si="0"/>
        <v>127</v>
      </c>
      <c r="P28" s="19">
        <f t="shared" si="1"/>
        <v>5.7727272727272725</v>
      </c>
      <c r="Q28" s="20">
        <v>4</v>
      </c>
      <c r="R28" s="20">
        <v>3</v>
      </c>
      <c r="S28" s="20">
        <v>0</v>
      </c>
    </row>
    <row r="29" spans="1:19" ht="15" customHeight="1" x14ac:dyDescent="0.2">
      <c r="A29" s="21">
        <v>23</v>
      </c>
      <c r="B29" s="22" t="s">
        <v>34</v>
      </c>
      <c r="C29" s="15">
        <v>123</v>
      </c>
      <c r="D29" s="16"/>
      <c r="E29" s="16"/>
      <c r="F29" s="16"/>
      <c r="G29" s="23"/>
      <c r="H29" s="23"/>
      <c r="I29" s="23"/>
      <c r="J29" s="23"/>
      <c r="K29" s="23"/>
      <c r="L29" s="23"/>
      <c r="M29" s="23"/>
      <c r="N29" s="24"/>
      <c r="O29" s="18">
        <f t="shared" si="0"/>
        <v>123</v>
      </c>
      <c r="P29" s="19">
        <f t="shared" si="1"/>
        <v>5.5909090909090908</v>
      </c>
      <c r="Q29" s="20">
        <v>3</v>
      </c>
      <c r="R29" s="20">
        <v>2</v>
      </c>
      <c r="S29" s="20">
        <v>0</v>
      </c>
    </row>
    <row r="30" spans="1:19" ht="15" customHeight="1" x14ac:dyDescent="0.2">
      <c r="A30" s="13">
        <v>24</v>
      </c>
      <c r="B30" s="22" t="s">
        <v>33</v>
      </c>
      <c r="C30" s="15">
        <v>111</v>
      </c>
      <c r="D30" s="16"/>
      <c r="E30" s="16"/>
      <c r="F30" s="16"/>
      <c r="G30" s="23"/>
      <c r="H30" s="23"/>
      <c r="I30" s="23"/>
      <c r="J30" s="23"/>
      <c r="K30" s="23"/>
      <c r="L30" s="23"/>
      <c r="M30" s="23"/>
      <c r="N30" s="24"/>
      <c r="O30" s="18">
        <f t="shared" si="0"/>
        <v>111</v>
      </c>
      <c r="P30" s="19">
        <f t="shared" si="1"/>
        <v>5.0454545454545459</v>
      </c>
      <c r="Q30" s="20">
        <v>4</v>
      </c>
      <c r="R30" s="20">
        <v>1</v>
      </c>
      <c r="S30" s="20">
        <v>0</v>
      </c>
    </row>
    <row r="31" spans="1:19" s="31" customFormat="1" ht="15" customHeight="1" x14ac:dyDescent="0.2">
      <c r="A31" s="13">
        <v>25</v>
      </c>
      <c r="B31" s="25" t="s">
        <v>41</v>
      </c>
      <c r="C31" s="26">
        <v>109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  <c r="O31" s="29">
        <f t="shared" si="0"/>
        <v>109</v>
      </c>
      <c r="P31" s="19">
        <f t="shared" si="1"/>
        <v>4.9545454545454541</v>
      </c>
      <c r="Q31" s="30">
        <v>4</v>
      </c>
      <c r="R31" s="30">
        <v>0</v>
      </c>
      <c r="S31" s="30">
        <v>0</v>
      </c>
    </row>
    <row r="32" spans="1:19" s="31" customFormat="1" ht="15" hidden="1" customHeight="1" x14ac:dyDescent="0.2">
      <c r="A32" s="32"/>
      <c r="B32" s="33"/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6"/>
      <c r="O32" s="37"/>
      <c r="P32" s="38"/>
      <c r="Q32" s="30"/>
      <c r="R32" s="30"/>
      <c r="S32" s="30"/>
    </row>
    <row r="33" spans="1:19" s="31" customFormat="1" ht="15" hidden="1" customHeight="1" x14ac:dyDescent="0.2">
      <c r="A33" s="32"/>
      <c r="B33" s="33"/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6"/>
      <c r="O33" s="37"/>
      <c r="P33" s="38"/>
      <c r="Q33" s="30"/>
      <c r="R33" s="30"/>
      <c r="S33" s="30"/>
    </row>
    <row r="34" spans="1:19" s="31" customFormat="1" ht="15" hidden="1" customHeight="1" x14ac:dyDescent="0.2">
      <c r="A34" s="32"/>
      <c r="B34" s="33"/>
      <c r="C34" s="34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6"/>
      <c r="O34" s="37"/>
      <c r="P34" s="38"/>
      <c r="Q34" s="30"/>
      <c r="R34" s="30"/>
      <c r="S34" s="30"/>
    </row>
    <row r="35" spans="1:19" s="31" customFormat="1" ht="15" hidden="1" customHeight="1" x14ac:dyDescent="0.2">
      <c r="A35" s="32"/>
      <c r="B35" s="33"/>
      <c r="C35" s="34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6"/>
      <c r="O35" s="37"/>
      <c r="P35" s="38"/>
      <c r="Q35" s="30"/>
      <c r="R35" s="30"/>
      <c r="S35" s="30"/>
    </row>
    <row r="36" spans="1:19" s="31" customFormat="1" ht="15" hidden="1" customHeight="1" x14ac:dyDescent="0.2">
      <c r="A36" s="32"/>
      <c r="B36" s="33"/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6"/>
      <c r="O36" s="37"/>
      <c r="P36" s="38"/>
      <c r="Q36" s="30"/>
      <c r="R36" s="30"/>
      <c r="S36" s="30"/>
    </row>
    <row r="37" spans="1:19" ht="17.25" customHeight="1" thickBot="1" x14ac:dyDescent="0.25">
      <c r="A37" s="61" t="s">
        <v>13</v>
      </c>
      <c r="B37" s="62"/>
      <c r="C37" s="39">
        <f>SUM(C7:C31)</f>
        <v>14491</v>
      </c>
      <c r="D37" s="39">
        <f t="shared" ref="D37:N37" si="2">SUM(D7:D31)</f>
        <v>0</v>
      </c>
      <c r="E37" s="39">
        <f t="shared" si="2"/>
        <v>0</v>
      </c>
      <c r="F37" s="39">
        <f t="shared" si="2"/>
        <v>0</v>
      </c>
      <c r="G37" s="39">
        <f t="shared" si="2"/>
        <v>0</v>
      </c>
      <c r="H37" s="39">
        <f t="shared" si="2"/>
        <v>0</v>
      </c>
      <c r="I37" s="39">
        <f t="shared" si="2"/>
        <v>0</v>
      </c>
      <c r="J37" s="39">
        <f t="shared" si="2"/>
        <v>0</v>
      </c>
      <c r="K37" s="39">
        <f t="shared" si="2"/>
        <v>0</v>
      </c>
      <c r="L37" s="39">
        <f t="shared" si="2"/>
        <v>0</v>
      </c>
      <c r="M37" s="39">
        <f t="shared" si="2"/>
        <v>0</v>
      </c>
      <c r="N37" s="39">
        <f t="shared" si="2"/>
        <v>0</v>
      </c>
      <c r="O37" s="39">
        <f>SUM(O7:O31)</f>
        <v>14491</v>
      </c>
      <c r="P37" s="40">
        <f>O37/22</f>
        <v>658.68181818181813</v>
      </c>
      <c r="Q37" s="40">
        <f>SUM(Q7:Q31)</f>
        <v>245</v>
      </c>
      <c r="R37" s="40">
        <f>SUM(R7:R31)</f>
        <v>100</v>
      </c>
      <c r="S37" s="40">
        <f>SUM(S7:S31)</f>
        <v>1</v>
      </c>
    </row>
    <row r="38" spans="1:19" ht="13.5" x14ac:dyDescent="0.2">
      <c r="A38" s="41"/>
      <c r="B38" s="42"/>
      <c r="L38" s="63" t="s">
        <v>15</v>
      </c>
      <c r="M38" s="63"/>
      <c r="N38" s="63"/>
      <c r="O38" s="63"/>
      <c r="P38" s="44">
        <f>P37</f>
        <v>658.68181818181813</v>
      </c>
    </row>
    <row r="39" spans="1:19" ht="17.25" thickBot="1" x14ac:dyDescent="0.25">
      <c r="B39" s="45"/>
      <c r="L39" s="64" t="s">
        <v>16</v>
      </c>
      <c r="M39" s="64"/>
      <c r="N39" s="64"/>
      <c r="O39" s="64"/>
      <c r="P39" s="46">
        <f>P38/8</f>
        <v>82.335227272727266</v>
      </c>
    </row>
    <row r="40" spans="1:19" ht="16.5" x14ac:dyDescent="0.2">
      <c r="A40" s="47" t="s">
        <v>43</v>
      </c>
      <c r="B40" s="45"/>
      <c r="L40" s="48"/>
      <c r="M40" s="48"/>
      <c r="N40" s="48"/>
      <c r="O40" s="48"/>
      <c r="P40" s="49"/>
    </row>
    <row r="41" spans="1:19" ht="16.5" x14ac:dyDescent="0.2">
      <c r="A41" s="47" t="s">
        <v>44</v>
      </c>
      <c r="B41" s="45"/>
    </row>
    <row r="57" spans="1:17" x14ac:dyDescent="0.2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1"/>
      <c r="L57" s="51"/>
      <c r="M57" s="51"/>
      <c r="N57" s="51"/>
      <c r="O57" s="51"/>
      <c r="P57" s="50"/>
    </row>
    <row r="58" spans="1:17" x14ac:dyDescent="0.2">
      <c r="A58" s="52"/>
      <c r="C58" s="53"/>
      <c r="D58" s="50"/>
      <c r="E58" s="50"/>
      <c r="F58" s="50"/>
      <c r="G58" s="50"/>
      <c r="H58" s="50"/>
      <c r="I58" s="50"/>
      <c r="J58" s="50"/>
      <c r="K58" s="51"/>
      <c r="L58" s="51"/>
      <c r="M58" s="51"/>
      <c r="N58" s="51"/>
      <c r="O58" s="51"/>
      <c r="P58" s="50"/>
      <c r="Q58" s="54"/>
    </row>
    <row r="59" spans="1:17" ht="12.75" customHeight="1" x14ac:dyDescent="0.2">
      <c r="A59" s="55"/>
      <c r="C59" s="53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6"/>
    </row>
    <row r="60" spans="1:17" x14ac:dyDescent="0.2">
      <c r="A60" s="57"/>
      <c r="B60" s="57"/>
      <c r="C60" s="50"/>
      <c r="D60" s="50"/>
      <c r="E60" s="50"/>
      <c r="F60" s="50"/>
      <c r="G60" s="50"/>
      <c r="H60" s="50"/>
      <c r="I60" s="50"/>
      <c r="J60" s="50"/>
      <c r="K60" s="51"/>
      <c r="L60" s="51"/>
      <c r="M60" s="51"/>
      <c r="N60" s="51"/>
      <c r="O60" s="51"/>
      <c r="P60" s="50"/>
    </row>
    <row r="61" spans="1:17" x14ac:dyDescent="0.2">
      <c r="A61" s="58"/>
      <c r="B61" s="57"/>
      <c r="C61" s="50"/>
      <c r="D61" s="50"/>
      <c r="E61" s="50"/>
      <c r="F61" s="50"/>
      <c r="G61" s="50"/>
      <c r="H61" s="50"/>
      <c r="I61" s="50"/>
      <c r="J61" s="50"/>
      <c r="K61" s="51"/>
      <c r="L61" s="51"/>
      <c r="M61" s="51"/>
      <c r="N61" s="51"/>
      <c r="O61" s="51"/>
      <c r="P61" s="50"/>
    </row>
    <row r="66" spans="1:2" x14ac:dyDescent="0.2">
      <c r="A66" s="47" t="s">
        <v>43</v>
      </c>
      <c r="B66" s="41"/>
    </row>
    <row r="67" spans="1:2" x14ac:dyDescent="0.2">
      <c r="A67" s="47" t="s">
        <v>44</v>
      </c>
      <c r="B67" s="41"/>
    </row>
  </sheetData>
  <mergeCells count="5">
    <mergeCell ref="A4:Q4"/>
    <mergeCell ref="A37:B37"/>
    <mergeCell ref="L38:O38"/>
    <mergeCell ref="L39:O39"/>
    <mergeCell ref="A3:R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2.7</vt:lpstr>
      <vt:lpstr>'2.7'!Área_de_impresión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2019-02-18T17:25:09Z</cp:lastPrinted>
  <dcterms:created xsi:type="dcterms:W3CDTF">2011-02-10T16:18:34Z</dcterms:created>
  <dcterms:modified xsi:type="dcterms:W3CDTF">2019-02-18T17:52:42Z</dcterms:modified>
</cp:coreProperties>
</file>