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D23" i="1"/>
  <c r="D29" i="1"/>
  <c r="D19" i="1"/>
  <c r="E35" i="1" l="1"/>
  <c r="D10" i="1"/>
  <c r="H10" i="1" s="1"/>
  <c r="D24" i="1"/>
  <c r="F24" i="1" s="1"/>
  <c r="D27" i="1"/>
  <c r="N27" i="1" s="1"/>
  <c r="D20" i="1"/>
  <c r="D16" i="1"/>
  <c r="D30" i="1"/>
  <c r="R30" i="1" s="1"/>
  <c r="D22" i="1"/>
  <c r="D15" i="1"/>
  <c r="P15" i="1" s="1"/>
  <c r="D25" i="1"/>
  <c r="O35" i="1"/>
  <c r="M35" i="1"/>
  <c r="K35" i="1"/>
  <c r="D14" i="1"/>
  <c r="N14" i="1" s="1"/>
  <c r="Q35" i="1"/>
  <c r="D28" i="1"/>
  <c r="D17" i="1"/>
  <c r="R17" i="1" s="1"/>
  <c r="D8" i="1"/>
  <c r="P8" i="1" s="1"/>
  <c r="F19" i="1"/>
  <c r="N21" i="1"/>
  <c r="D11" i="1"/>
  <c r="D9" i="1"/>
  <c r="I35" i="1"/>
  <c r="D32" i="1"/>
  <c r="L32" i="1" s="1"/>
  <c r="D26" i="1"/>
  <c r="P26" i="1" s="1"/>
  <c r="G35" i="1"/>
  <c r="D18" i="1"/>
  <c r="N18" i="1" s="1"/>
  <c r="D13" i="1"/>
  <c r="F13" i="1" s="1"/>
  <c r="D31" i="1"/>
  <c r="J31" i="1" s="1"/>
  <c r="D12" i="1"/>
  <c r="R12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6" i="1"/>
  <c r="R16" i="1"/>
  <c r="H16" i="1"/>
  <c r="F11" i="1"/>
  <c r="H11" i="1"/>
  <c r="J20" i="1"/>
  <c r="H20" i="1"/>
  <c r="F20" i="1"/>
  <c r="H23" i="1"/>
  <c r="F23" i="1"/>
  <c r="L28" i="1"/>
  <c r="R28" i="1"/>
  <c r="H28" i="1"/>
  <c r="F28" i="1"/>
  <c r="R22" i="1"/>
  <c r="H22" i="1"/>
  <c r="N25" i="1"/>
  <c r="P10" i="1"/>
  <c r="N30" i="1"/>
  <c r="J25" i="1"/>
  <c r="F16" i="1"/>
  <c r="P23" i="1"/>
  <c r="F10" i="1"/>
  <c r="N28" i="1"/>
  <c r="N22" i="1"/>
  <c r="N15" i="1"/>
  <c r="H15" i="1"/>
  <c r="J28" i="1"/>
  <c r="J10" i="1"/>
  <c r="N16" i="1"/>
  <c r="R15" i="1"/>
  <c r="F15" i="1"/>
  <c r="P18" i="1"/>
  <c r="H31" i="1"/>
  <c r="H18" i="1"/>
  <c r="J13" i="1"/>
  <c r="J18" i="1"/>
  <c r="L20" i="1"/>
  <c r="R18" i="1"/>
  <c r="N10" i="1"/>
  <c r="L18" i="1"/>
  <c r="L13" i="1"/>
  <c r="N9" i="1"/>
  <c r="H13" i="1"/>
  <c r="H14" i="1"/>
  <c r="F31" i="1"/>
  <c r="P20" i="1"/>
  <c r="R13" i="1"/>
  <c r="J9" i="1"/>
  <c r="F18" i="1"/>
  <c r="P14" i="1"/>
  <c r="P13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2" i="1"/>
  <c r="H30" i="1"/>
  <c r="J15" i="1"/>
  <c r="H21" i="1"/>
  <c r="P22" i="1"/>
  <c r="H24" i="1"/>
  <c r="P21" i="1"/>
  <c r="F21" i="1"/>
  <c r="J24" i="1"/>
  <c r="N23" i="1"/>
  <c r="L8" i="1"/>
  <c r="P25" i="1"/>
  <c r="L15" i="1"/>
  <c r="F32" i="1"/>
  <c r="P19" i="1"/>
  <c r="F22" i="1"/>
  <c r="L22" i="1"/>
  <c r="R19" i="1"/>
  <c r="H19" i="1"/>
  <c r="P16" i="1"/>
  <c r="P28" i="1"/>
  <c r="L19" i="1"/>
  <c r="J16" i="1"/>
  <c r="J19" i="1"/>
  <c r="N19" i="1"/>
  <c r="P12" i="1"/>
  <c r="N13" i="1"/>
  <c r="R32" i="1"/>
  <c r="J32" i="1"/>
  <c r="J22" i="1"/>
  <c r="N24" i="1"/>
  <c r="P27" i="1"/>
  <c r="P32" i="1"/>
  <c r="F8" i="1"/>
  <c r="R27" i="1"/>
  <c r="P17" i="1"/>
  <c r="N8" i="1"/>
  <c r="R8" i="1"/>
  <c r="H32" i="1"/>
  <c r="N11" i="1"/>
  <c r="J11" i="1"/>
  <c r="L14" i="1"/>
  <c r="P30" i="1"/>
  <c r="H12" i="1"/>
  <c r="J30" i="1"/>
  <c r="R26" i="1"/>
  <c r="L30" i="1"/>
  <c r="J27" i="1"/>
  <c r="L24" i="1"/>
  <c r="P24" i="1"/>
  <c r="L27" i="1"/>
  <c r="J12" i="1"/>
  <c r="L10" i="1"/>
  <c r="H25" i="1"/>
  <c r="F12" i="1"/>
  <c r="L11" i="1"/>
  <c r="F27" i="1"/>
  <c r="R14" i="1"/>
  <c r="R20" i="1"/>
  <c r="N12" i="1"/>
  <c r="R21" i="1"/>
  <c r="R9" i="1"/>
  <c r="R10" i="1"/>
  <c r="L21" i="1"/>
  <c r="J14" i="1"/>
  <c r="F17" i="1"/>
  <c r="L26" i="1"/>
  <c r="J17" i="1"/>
  <c r="H17" i="1"/>
  <c r="J21" i="1"/>
  <c r="J26" i="1"/>
  <c r="N26" i="1"/>
  <c r="D35" i="1"/>
  <c r="L17" i="1"/>
  <c r="F30" i="1"/>
  <c r="P11" i="1"/>
  <c r="H27" i="1"/>
  <c r="F14" i="1"/>
  <c r="N32" i="1"/>
  <c r="R11" i="1"/>
  <c r="N17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<sst xmlns="http://schemas.openxmlformats.org/spreadsheetml/2006/main" count="51" uniqueCount="44">
  <si>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</si>
  <si>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</si>
  <si>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</si>
  <si>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</si>
  <si>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</si>
  <si>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</si>
  <si>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</si>
  <si>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</si>
  <si>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</si>
  <si>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</si>
  <si>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</si>
  <si>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</si>
  <si>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</si>
  <si>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</si>
  <si>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</si>
  <si>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</si>
  <si>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</si>
  <si>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</si>
  <si>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</si>
  <si>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</si>
  <si>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</si>
  <si>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</si>
  <si>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</si>
  <si>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</si>
  <si>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</si>
  <si>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</si>
  <si>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</si>
  <si>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</si>
  <si>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</si>
  <si>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</si>
  <si>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</si>
  <si>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</si>
  <si>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</si>
  <si>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</si>
  <si>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</si>
  <si>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</si>
  <si>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</si>
  <si>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</si>
  <si>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Cuadro N° 2.9</t>
  </si>
  <si>
    <t>(/2) Comprende los 43 distritos que conforman la provincia de Lima</t>
  </si>
  <si>
    <t>Violencia psicológica, física y/o sexual (/1) ENDES 2018</t>
  </si>
  <si>
    <r>
      <t>Lima</t>
    </r>
    <r>
      <rPr>
        <vertAlign val="superscript"/>
        <sz val="10"/>
        <color indexed="8"/>
        <rFont val="Arial Narrow"/>
        <family val="2"/>
      </rPr>
      <t>/2</t>
    </r>
  </si>
  <si>
    <t>Elaboración : UGIGC - AURORA - MIMP</t>
  </si>
  <si>
    <t>Periodo 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</si>
</sst>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vertAlign val="superscript"/>
      <sz val="10"/>
      <color indexed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90" zoomScaleSheetLayoutView="90" workbookViewId="0">
      <pane ySplit="7" topLeftCell="A8" activePane="bottomLeft" state="frozen"/>
      <selection pane="bottomLeft" activeCell="A33" sqref="A33:XFD34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6169</v>
      </c>
      <c r="E8" s="15">
        <v>318</v>
      </c>
      <c r="F8" s="13">
        <f t="shared" ref="F8:F32" si="1">E8/D8</f>
        <v>5.1548062895120768E-2</v>
      </c>
      <c r="G8" s="15">
        <v>750</v>
      </c>
      <c r="H8" s="13">
        <f t="shared" ref="H8:H32" si="2">G8/$D8</f>
        <v>0.12157562003566218</v>
      </c>
      <c r="I8" s="15">
        <v>419</v>
      </c>
      <c r="J8" s="13">
        <f t="shared" ref="J8:J32" si="3">I8/$D8</f>
        <v>6.7920246393256611E-2</v>
      </c>
      <c r="K8" s="15">
        <v>338</v>
      </c>
      <c r="L8" s="13">
        <f t="shared" ref="L8:L32" si="4">K8/$D8</f>
        <v>5.4790079429405093E-2</v>
      </c>
      <c r="M8" s="16">
        <v>1518</v>
      </c>
      <c r="N8" s="13">
        <f t="shared" ref="N8:N32" si="5">M8/$D8</f>
        <v>0.24606905495218026</v>
      </c>
      <c r="O8" s="16">
        <v>2368</v>
      </c>
      <c r="P8" s="13">
        <f t="shared" ref="P8:P32" si="6">O8/$D8</f>
        <v>0.38385475765926408</v>
      </c>
      <c r="Q8" s="16">
        <v>458</v>
      </c>
      <c r="R8" s="13">
        <f t="shared" ref="R8:R32" si="7">Q8/$D8</f>
        <v>7.4242178635111039E-2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1610</v>
      </c>
      <c r="E9" s="15">
        <v>142</v>
      </c>
      <c r="F9" s="19">
        <f t="shared" si="1"/>
        <v>8.819875776397515E-2</v>
      </c>
      <c r="G9" s="15">
        <v>231</v>
      </c>
      <c r="H9" s="19">
        <f t="shared" si="2"/>
        <v>0.14347826086956522</v>
      </c>
      <c r="I9" s="15">
        <v>134</v>
      </c>
      <c r="J9" s="19">
        <f t="shared" si="3"/>
        <v>8.3229813664596267E-2</v>
      </c>
      <c r="K9" s="15">
        <v>78</v>
      </c>
      <c r="L9" s="19">
        <f t="shared" si="4"/>
        <v>4.8447204968944099E-2</v>
      </c>
      <c r="M9" s="16">
        <v>308</v>
      </c>
      <c r="N9" s="19">
        <f t="shared" si="5"/>
        <v>0.19130434782608696</v>
      </c>
      <c r="O9" s="16">
        <v>587</v>
      </c>
      <c r="P9" s="19">
        <f t="shared" si="6"/>
        <v>0.36459627329192545</v>
      </c>
      <c r="Q9" s="16">
        <v>130</v>
      </c>
      <c r="R9" s="19">
        <f t="shared" si="7"/>
        <v>8.0745341614906832E-2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1151</v>
      </c>
      <c r="E10" s="15">
        <v>59</v>
      </c>
      <c r="F10" s="19">
        <f t="shared" si="1"/>
        <v>5.1259774109470024E-2</v>
      </c>
      <c r="G10" s="15">
        <v>91</v>
      </c>
      <c r="H10" s="19">
        <f t="shared" si="2"/>
        <v>7.9061685490877498E-2</v>
      </c>
      <c r="I10" s="15">
        <v>65</v>
      </c>
      <c r="J10" s="19">
        <f t="shared" si="3"/>
        <v>5.6472632493483929E-2</v>
      </c>
      <c r="K10" s="15">
        <v>61</v>
      </c>
      <c r="L10" s="19">
        <f t="shared" si="4"/>
        <v>5.2997393570807995E-2</v>
      </c>
      <c r="M10" s="16">
        <v>301</v>
      </c>
      <c r="N10" s="19">
        <f t="shared" si="5"/>
        <v>0.26151172893136404</v>
      </c>
      <c r="O10" s="16">
        <v>510</v>
      </c>
      <c r="P10" s="19">
        <f t="shared" si="6"/>
        <v>0.44309296264118159</v>
      </c>
      <c r="Q10" s="16">
        <v>64</v>
      </c>
      <c r="R10" s="19">
        <f t="shared" si="7"/>
        <v>5.560382276281494E-2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12</v>
      </c>
      <c r="C11" s="19"/>
      <c r="D11" s="20">
        <f t="shared" si="0"/>
        <v>1006</v>
      </c>
      <c r="E11" s="15">
        <v>59</v>
      </c>
      <c r="F11" s="19">
        <f t="shared" si="1"/>
        <v>5.8648111332007952E-2</v>
      </c>
      <c r="G11" s="15">
        <v>109</v>
      </c>
      <c r="H11" s="19">
        <f t="shared" si="2"/>
        <v>0.10834990059642147</v>
      </c>
      <c r="I11" s="15">
        <v>70</v>
      </c>
      <c r="J11" s="19">
        <f t="shared" si="3"/>
        <v>6.9582504970178927E-2</v>
      </c>
      <c r="K11" s="15">
        <v>56</v>
      </c>
      <c r="L11" s="19">
        <f t="shared" si="4"/>
        <v>5.5666003976143144E-2</v>
      </c>
      <c r="M11" s="16">
        <v>258</v>
      </c>
      <c r="N11" s="19">
        <f t="shared" si="5"/>
        <v>0.25646123260437376</v>
      </c>
      <c r="O11" s="16">
        <v>397</v>
      </c>
      <c r="P11" s="19">
        <f t="shared" si="6"/>
        <v>0.39463220675944333</v>
      </c>
      <c r="Q11" s="16">
        <v>57</v>
      </c>
      <c r="R11" s="19">
        <f t="shared" si="7"/>
        <v>5.6660039761431413E-2</v>
      </c>
      <c r="S11" s="41">
        <v>0.65600000000000003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1">
        <v>5</v>
      </c>
      <c r="B12" s="18" t="s">
        <v>23</v>
      </c>
      <c r="C12" s="19"/>
      <c r="D12" s="20">
        <f t="shared" si="0"/>
        <v>969</v>
      </c>
      <c r="E12" s="15">
        <v>83</v>
      </c>
      <c r="F12" s="19">
        <f t="shared" si="1"/>
        <v>8.5655314757481935E-2</v>
      </c>
      <c r="G12" s="15">
        <v>130</v>
      </c>
      <c r="H12" s="19">
        <f t="shared" si="2"/>
        <v>0.13415892672858618</v>
      </c>
      <c r="I12" s="15">
        <v>56</v>
      </c>
      <c r="J12" s="19">
        <f t="shared" si="3"/>
        <v>5.7791537667698657E-2</v>
      </c>
      <c r="K12" s="15">
        <v>55</v>
      </c>
      <c r="L12" s="19">
        <f t="shared" si="4"/>
        <v>5.6759545923632609E-2</v>
      </c>
      <c r="M12" s="16">
        <v>232</v>
      </c>
      <c r="N12" s="19">
        <f t="shared" si="5"/>
        <v>0.23942208462332301</v>
      </c>
      <c r="O12" s="16">
        <v>367</v>
      </c>
      <c r="P12" s="19">
        <f t="shared" si="6"/>
        <v>0.37874097007223945</v>
      </c>
      <c r="Q12" s="16">
        <v>46</v>
      </c>
      <c r="R12" s="19">
        <f t="shared" si="7"/>
        <v>4.7471620227038186E-2</v>
      </c>
      <c r="S12" s="41">
        <v>0.53200000000000003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21" customFormat="1" ht="18.75" customHeight="1" x14ac:dyDescent="0.2">
      <c r="A13" s="17">
        <v>6</v>
      </c>
      <c r="B13" s="18" t="s">
        <v>22</v>
      </c>
      <c r="C13" s="19"/>
      <c r="D13" s="20">
        <f t="shared" si="0"/>
        <v>801</v>
      </c>
      <c r="E13" s="15">
        <v>34</v>
      </c>
      <c r="F13" s="19">
        <f t="shared" si="1"/>
        <v>4.2446941323345817E-2</v>
      </c>
      <c r="G13" s="15">
        <v>71</v>
      </c>
      <c r="H13" s="19">
        <f t="shared" si="2"/>
        <v>8.8639200998751555E-2</v>
      </c>
      <c r="I13" s="15">
        <v>46</v>
      </c>
      <c r="J13" s="19">
        <f t="shared" si="3"/>
        <v>5.742821473158552E-2</v>
      </c>
      <c r="K13" s="15">
        <v>55</v>
      </c>
      <c r="L13" s="19">
        <f t="shared" si="4"/>
        <v>6.8664169787765295E-2</v>
      </c>
      <c r="M13" s="16">
        <v>232</v>
      </c>
      <c r="N13" s="19">
        <f t="shared" si="5"/>
        <v>0.28963795255930086</v>
      </c>
      <c r="O13" s="16">
        <v>317</v>
      </c>
      <c r="P13" s="19">
        <f t="shared" si="6"/>
        <v>0.39575530586766544</v>
      </c>
      <c r="Q13" s="16">
        <v>46</v>
      </c>
      <c r="R13" s="19">
        <f t="shared" si="7"/>
        <v>5.742821473158552E-2</v>
      </c>
      <c r="S13" s="41">
        <v>0.67200000000000004</v>
      </c>
      <c r="T13" s="2"/>
    </row>
    <row r="14" spans="1:30" ht="18.75" customHeight="1" x14ac:dyDescent="0.2">
      <c r="A14" s="11">
        <v>7</v>
      </c>
      <c r="B14" s="18" t="s">
        <v>29</v>
      </c>
      <c r="C14" s="19"/>
      <c r="D14" s="20">
        <f t="shared" si="0"/>
        <v>759</v>
      </c>
      <c r="E14" s="15">
        <v>12</v>
      </c>
      <c r="F14" s="19">
        <f t="shared" si="1"/>
        <v>1.5810276679841896E-2</v>
      </c>
      <c r="G14" s="15">
        <v>59</v>
      </c>
      <c r="H14" s="19">
        <f t="shared" si="2"/>
        <v>7.7733860342555999E-2</v>
      </c>
      <c r="I14" s="15">
        <v>30</v>
      </c>
      <c r="J14" s="19">
        <f t="shared" si="3"/>
        <v>3.9525691699604744E-2</v>
      </c>
      <c r="K14" s="15">
        <v>60</v>
      </c>
      <c r="L14" s="19">
        <f t="shared" si="4"/>
        <v>7.9051383399209488E-2</v>
      </c>
      <c r="M14" s="16">
        <v>195</v>
      </c>
      <c r="N14" s="19">
        <f t="shared" si="5"/>
        <v>0.25691699604743085</v>
      </c>
      <c r="O14" s="16">
        <v>370</v>
      </c>
      <c r="P14" s="19">
        <f t="shared" si="6"/>
        <v>0.48748353096179181</v>
      </c>
      <c r="Q14" s="16">
        <v>33</v>
      </c>
      <c r="R14" s="19">
        <f t="shared" si="7"/>
        <v>4.3478260869565216E-2</v>
      </c>
      <c r="S14" s="41">
        <v>0.76900000000000002</v>
      </c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661</v>
      </c>
      <c r="E15" s="15">
        <v>27</v>
      </c>
      <c r="F15" s="19">
        <f t="shared" si="1"/>
        <v>4.084720121028744E-2</v>
      </c>
      <c r="G15" s="15">
        <v>52</v>
      </c>
      <c r="H15" s="19">
        <f t="shared" si="2"/>
        <v>7.8668683812405452E-2</v>
      </c>
      <c r="I15" s="15">
        <v>30</v>
      </c>
      <c r="J15" s="19">
        <f t="shared" si="3"/>
        <v>4.5385779122541603E-2</v>
      </c>
      <c r="K15" s="15">
        <v>34</v>
      </c>
      <c r="L15" s="19">
        <f t="shared" si="4"/>
        <v>5.1437216338880487E-2</v>
      </c>
      <c r="M15" s="16">
        <v>188</v>
      </c>
      <c r="N15" s="19">
        <f t="shared" si="5"/>
        <v>0.28441754916792739</v>
      </c>
      <c r="O15" s="16">
        <v>302</v>
      </c>
      <c r="P15" s="19">
        <f t="shared" si="6"/>
        <v>0.4568835098335855</v>
      </c>
      <c r="Q15" s="16">
        <v>28</v>
      </c>
      <c r="R15" s="19">
        <f t="shared" si="7"/>
        <v>4.2360060514372161E-2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15</v>
      </c>
      <c r="C16" s="19"/>
      <c r="D16" s="20">
        <f t="shared" si="0"/>
        <v>600</v>
      </c>
      <c r="E16" s="15">
        <v>26</v>
      </c>
      <c r="F16" s="19">
        <f t="shared" si="1"/>
        <v>4.3333333333333335E-2</v>
      </c>
      <c r="G16" s="15">
        <v>40</v>
      </c>
      <c r="H16" s="19">
        <f t="shared" si="2"/>
        <v>6.6666666666666666E-2</v>
      </c>
      <c r="I16" s="15">
        <v>28</v>
      </c>
      <c r="J16" s="19">
        <f t="shared" si="3"/>
        <v>4.6666666666666669E-2</v>
      </c>
      <c r="K16" s="15">
        <v>30</v>
      </c>
      <c r="L16" s="19">
        <f t="shared" si="4"/>
        <v>0.05</v>
      </c>
      <c r="M16" s="16">
        <v>184</v>
      </c>
      <c r="N16" s="19">
        <f t="shared" si="5"/>
        <v>0.30666666666666664</v>
      </c>
      <c r="O16" s="16">
        <v>254</v>
      </c>
      <c r="P16" s="19">
        <f t="shared" si="6"/>
        <v>0.42333333333333334</v>
      </c>
      <c r="Q16" s="16">
        <v>38</v>
      </c>
      <c r="R16" s="19">
        <f t="shared" si="7"/>
        <v>6.3333333333333339E-2</v>
      </c>
      <c r="S16" s="41">
        <v>0.69799999999999995</v>
      </c>
    </row>
    <row r="17" spans="1:30" s="21" customFormat="1" ht="18.75" customHeight="1" x14ac:dyDescent="0.2">
      <c r="A17" s="17">
        <v>10</v>
      </c>
      <c r="B17" s="18" t="s">
        <v>24</v>
      </c>
      <c r="C17" s="19"/>
      <c r="D17" s="20">
        <f t="shared" si="0"/>
        <v>532</v>
      </c>
      <c r="E17" s="15">
        <v>24</v>
      </c>
      <c r="F17" s="19">
        <f t="shared" si="1"/>
        <v>4.5112781954887216E-2</v>
      </c>
      <c r="G17" s="15">
        <v>45</v>
      </c>
      <c r="H17" s="19">
        <f t="shared" si="2"/>
        <v>8.4586466165413529E-2</v>
      </c>
      <c r="I17" s="15">
        <v>27</v>
      </c>
      <c r="J17" s="19">
        <f t="shared" si="3"/>
        <v>5.0751879699248117E-2</v>
      </c>
      <c r="K17" s="15">
        <v>28</v>
      </c>
      <c r="L17" s="19">
        <f t="shared" si="4"/>
        <v>5.2631578947368418E-2</v>
      </c>
      <c r="M17" s="16">
        <v>163</v>
      </c>
      <c r="N17" s="19">
        <f t="shared" si="5"/>
        <v>0.30639097744360905</v>
      </c>
      <c r="O17" s="16">
        <v>210</v>
      </c>
      <c r="P17" s="19">
        <f t="shared" si="6"/>
        <v>0.39473684210526316</v>
      </c>
      <c r="Q17" s="16">
        <v>35</v>
      </c>
      <c r="R17" s="19">
        <f t="shared" si="7"/>
        <v>6.5789473684210523E-2</v>
      </c>
      <c r="S17" s="41">
        <v>0.67800000000000005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31</v>
      </c>
      <c r="C18" s="19"/>
      <c r="D18" s="20">
        <f t="shared" si="0"/>
        <v>507</v>
      </c>
      <c r="E18" s="15">
        <v>23</v>
      </c>
      <c r="F18" s="19">
        <f t="shared" si="1"/>
        <v>4.5364891518737675E-2</v>
      </c>
      <c r="G18" s="15">
        <v>68</v>
      </c>
      <c r="H18" s="19">
        <f t="shared" si="2"/>
        <v>0.13412228796844181</v>
      </c>
      <c r="I18" s="15">
        <v>44</v>
      </c>
      <c r="J18" s="19">
        <f t="shared" si="3"/>
        <v>8.6785009861932938E-2</v>
      </c>
      <c r="K18" s="15">
        <v>37</v>
      </c>
      <c r="L18" s="19">
        <f t="shared" si="4"/>
        <v>7.2978303747534515E-2</v>
      </c>
      <c r="M18" s="16">
        <v>113</v>
      </c>
      <c r="N18" s="19">
        <f t="shared" si="5"/>
        <v>0.22287968441814596</v>
      </c>
      <c r="O18" s="16">
        <v>200</v>
      </c>
      <c r="P18" s="19">
        <f t="shared" si="6"/>
        <v>0.39447731755424065</v>
      </c>
      <c r="Q18" s="16">
        <v>22</v>
      </c>
      <c r="R18" s="19">
        <f t="shared" si="7"/>
        <v>4.3392504930966469E-2</v>
      </c>
      <c r="S18" s="41">
        <v>0.70899999999999996</v>
      </c>
    </row>
    <row r="19" spans="1:30" s="21" customFormat="1" ht="18.75" customHeight="1" x14ac:dyDescent="0.2">
      <c r="A19" s="17">
        <v>12</v>
      </c>
      <c r="B19" s="18" t="s">
        <v>30</v>
      </c>
      <c r="C19" s="19"/>
      <c r="D19" s="20">
        <f t="shared" si="0"/>
        <v>493</v>
      </c>
      <c r="E19" s="15">
        <v>18</v>
      </c>
      <c r="F19" s="19">
        <f t="shared" si="1"/>
        <v>3.6511156186612576E-2</v>
      </c>
      <c r="G19" s="15">
        <v>31</v>
      </c>
      <c r="H19" s="19">
        <f t="shared" si="2"/>
        <v>6.2880324543610547E-2</v>
      </c>
      <c r="I19" s="15">
        <v>27</v>
      </c>
      <c r="J19" s="19">
        <f t="shared" si="3"/>
        <v>5.4766734279918863E-2</v>
      </c>
      <c r="K19" s="15">
        <v>20</v>
      </c>
      <c r="L19" s="19">
        <f t="shared" si="4"/>
        <v>4.0567951318458417E-2</v>
      </c>
      <c r="M19" s="16">
        <v>133</v>
      </c>
      <c r="N19" s="19">
        <f t="shared" si="5"/>
        <v>0.26977687626774849</v>
      </c>
      <c r="O19" s="16">
        <v>230</v>
      </c>
      <c r="P19" s="19">
        <f t="shared" si="6"/>
        <v>0.46653144016227183</v>
      </c>
      <c r="Q19" s="16">
        <v>34</v>
      </c>
      <c r="R19" s="19">
        <f t="shared" si="7"/>
        <v>6.8965517241379309E-2</v>
      </c>
      <c r="S19" s="41">
        <v>0.57599999999999996</v>
      </c>
      <c r="T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464</v>
      </c>
      <c r="E20" s="15">
        <v>14</v>
      </c>
      <c r="F20" s="19">
        <f t="shared" si="1"/>
        <v>3.017241379310345E-2</v>
      </c>
      <c r="G20" s="15">
        <v>59</v>
      </c>
      <c r="H20" s="19">
        <f t="shared" si="2"/>
        <v>0.12715517241379309</v>
      </c>
      <c r="I20" s="15">
        <v>31</v>
      </c>
      <c r="J20" s="19">
        <f t="shared" si="3"/>
        <v>6.6810344827586202E-2</v>
      </c>
      <c r="K20" s="15">
        <v>28</v>
      </c>
      <c r="L20" s="19">
        <f t="shared" si="4"/>
        <v>6.0344827586206899E-2</v>
      </c>
      <c r="M20" s="16">
        <v>113</v>
      </c>
      <c r="N20" s="19">
        <f t="shared" si="5"/>
        <v>0.24353448275862069</v>
      </c>
      <c r="O20" s="16">
        <v>166</v>
      </c>
      <c r="P20" s="19">
        <f t="shared" si="6"/>
        <v>0.35775862068965519</v>
      </c>
      <c r="Q20" s="16">
        <v>53</v>
      </c>
      <c r="R20" s="19">
        <f t="shared" si="7"/>
        <v>0.11422413793103449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20</v>
      </c>
      <c r="C21" s="19"/>
      <c r="D21" s="20">
        <f t="shared" si="0"/>
        <v>447</v>
      </c>
      <c r="E21" s="15">
        <v>22</v>
      </c>
      <c r="F21" s="19">
        <f t="shared" si="1"/>
        <v>4.9217002237136466E-2</v>
      </c>
      <c r="G21" s="15">
        <v>33</v>
      </c>
      <c r="H21" s="19">
        <f t="shared" si="2"/>
        <v>7.3825503355704702E-2</v>
      </c>
      <c r="I21" s="15">
        <v>36</v>
      </c>
      <c r="J21" s="19">
        <f t="shared" si="3"/>
        <v>8.0536912751677847E-2</v>
      </c>
      <c r="K21" s="15">
        <v>29</v>
      </c>
      <c r="L21" s="19">
        <f t="shared" si="4"/>
        <v>6.4876957494407153E-2</v>
      </c>
      <c r="M21" s="16">
        <v>127</v>
      </c>
      <c r="N21" s="19">
        <f t="shared" si="5"/>
        <v>0.28411633109619688</v>
      </c>
      <c r="O21" s="16">
        <v>175</v>
      </c>
      <c r="P21" s="19">
        <f t="shared" si="6"/>
        <v>0.39149888143176736</v>
      </c>
      <c r="Q21" s="16">
        <v>25</v>
      </c>
      <c r="R21" s="19">
        <f t="shared" si="7"/>
        <v>5.5928411633109618E-2</v>
      </c>
      <c r="S21" s="41">
        <v>0.57099999999999995</v>
      </c>
      <c r="T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359</v>
      </c>
      <c r="E22" s="15">
        <v>16</v>
      </c>
      <c r="F22" s="19">
        <f t="shared" si="1"/>
        <v>4.456824512534819E-2</v>
      </c>
      <c r="G22" s="15">
        <v>36</v>
      </c>
      <c r="H22" s="19">
        <f t="shared" si="2"/>
        <v>0.10027855153203342</v>
      </c>
      <c r="I22" s="15">
        <v>15</v>
      </c>
      <c r="J22" s="19">
        <f t="shared" si="3"/>
        <v>4.1782729805013928E-2</v>
      </c>
      <c r="K22" s="15">
        <v>25</v>
      </c>
      <c r="L22" s="19">
        <f t="shared" si="4"/>
        <v>6.9637883008356549E-2</v>
      </c>
      <c r="M22" s="16">
        <v>97</v>
      </c>
      <c r="N22" s="19">
        <f t="shared" si="5"/>
        <v>0.27019498607242337</v>
      </c>
      <c r="O22" s="16">
        <v>141</v>
      </c>
      <c r="P22" s="19">
        <f t="shared" si="6"/>
        <v>0.39275766016713093</v>
      </c>
      <c r="Q22" s="16">
        <v>29</v>
      </c>
      <c r="R22" s="19">
        <f t="shared" si="7"/>
        <v>8.0779944289693595E-2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345</v>
      </c>
      <c r="E23" s="15">
        <v>10</v>
      </c>
      <c r="F23" s="19">
        <f t="shared" si="1"/>
        <v>2.8985507246376812E-2</v>
      </c>
      <c r="G23" s="15">
        <v>31</v>
      </c>
      <c r="H23" s="19">
        <f t="shared" si="2"/>
        <v>8.9855072463768115E-2</v>
      </c>
      <c r="I23" s="15">
        <v>16</v>
      </c>
      <c r="J23" s="19">
        <f t="shared" si="3"/>
        <v>4.6376811594202899E-2</v>
      </c>
      <c r="K23" s="15">
        <v>22</v>
      </c>
      <c r="L23" s="19">
        <f t="shared" si="4"/>
        <v>6.3768115942028983E-2</v>
      </c>
      <c r="M23" s="16">
        <v>91</v>
      </c>
      <c r="N23" s="19">
        <f t="shared" si="5"/>
        <v>0.26376811594202898</v>
      </c>
      <c r="O23" s="16">
        <v>159</v>
      </c>
      <c r="P23" s="19">
        <f t="shared" si="6"/>
        <v>0.46086956521739131</v>
      </c>
      <c r="Q23" s="16">
        <v>16</v>
      </c>
      <c r="R23" s="19">
        <f t="shared" si="7"/>
        <v>4.6376811594202899E-2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318</v>
      </c>
      <c r="E24" s="15">
        <v>8</v>
      </c>
      <c r="F24" s="19">
        <f t="shared" si="1"/>
        <v>2.5157232704402517E-2</v>
      </c>
      <c r="G24" s="15">
        <v>22</v>
      </c>
      <c r="H24" s="19">
        <f t="shared" si="2"/>
        <v>6.9182389937106917E-2</v>
      </c>
      <c r="I24" s="15">
        <v>15</v>
      </c>
      <c r="J24" s="19">
        <f t="shared" si="3"/>
        <v>4.716981132075472E-2</v>
      </c>
      <c r="K24" s="15">
        <v>18</v>
      </c>
      <c r="L24" s="19">
        <f t="shared" si="4"/>
        <v>5.6603773584905662E-2</v>
      </c>
      <c r="M24" s="16">
        <v>86</v>
      </c>
      <c r="N24" s="19">
        <f t="shared" si="5"/>
        <v>0.27044025157232704</v>
      </c>
      <c r="O24" s="16">
        <v>158</v>
      </c>
      <c r="P24" s="19">
        <f t="shared" si="6"/>
        <v>0.49685534591194969</v>
      </c>
      <c r="Q24" s="16">
        <v>11</v>
      </c>
      <c r="R24" s="19">
        <f t="shared" si="7"/>
        <v>3.4591194968553458E-2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264</v>
      </c>
      <c r="E25" s="15">
        <v>14</v>
      </c>
      <c r="F25" s="19">
        <f t="shared" si="1"/>
        <v>5.3030303030303032E-2</v>
      </c>
      <c r="G25" s="15">
        <v>25</v>
      </c>
      <c r="H25" s="19">
        <f t="shared" si="2"/>
        <v>9.4696969696969696E-2</v>
      </c>
      <c r="I25" s="15">
        <v>21</v>
      </c>
      <c r="J25" s="19">
        <f t="shared" si="3"/>
        <v>7.9545454545454544E-2</v>
      </c>
      <c r="K25" s="15">
        <v>16</v>
      </c>
      <c r="L25" s="19">
        <f t="shared" si="4"/>
        <v>6.0606060606060608E-2</v>
      </c>
      <c r="M25" s="16">
        <v>66</v>
      </c>
      <c r="N25" s="19">
        <f t="shared" si="5"/>
        <v>0.25</v>
      </c>
      <c r="O25" s="16">
        <v>105</v>
      </c>
      <c r="P25" s="19">
        <f t="shared" si="6"/>
        <v>0.39772727272727271</v>
      </c>
      <c r="Q25" s="16">
        <v>17</v>
      </c>
      <c r="R25" s="19">
        <f t="shared" si="7"/>
        <v>6.4393939393939392E-2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207</v>
      </c>
      <c r="E26" s="15">
        <v>6</v>
      </c>
      <c r="F26" s="19">
        <f t="shared" si="1"/>
        <v>2.8985507246376812E-2</v>
      </c>
      <c r="G26" s="15">
        <v>18</v>
      </c>
      <c r="H26" s="19">
        <f t="shared" si="2"/>
        <v>8.6956521739130432E-2</v>
      </c>
      <c r="I26" s="15">
        <v>15</v>
      </c>
      <c r="J26" s="19">
        <f t="shared" si="3"/>
        <v>7.2463768115942032E-2</v>
      </c>
      <c r="K26" s="15">
        <v>9</v>
      </c>
      <c r="L26" s="19">
        <f t="shared" si="4"/>
        <v>4.3478260869565216E-2</v>
      </c>
      <c r="M26" s="16">
        <v>65</v>
      </c>
      <c r="N26" s="19">
        <f t="shared" si="5"/>
        <v>0.3140096618357488</v>
      </c>
      <c r="O26" s="16">
        <v>84</v>
      </c>
      <c r="P26" s="19">
        <f t="shared" si="6"/>
        <v>0.40579710144927539</v>
      </c>
      <c r="Q26" s="16">
        <v>10</v>
      </c>
      <c r="R26" s="19">
        <f t="shared" si="7"/>
        <v>4.8309178743961352E-2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28</v>
      </c>
      <c r="C27" s="19"/>
      <c r="D27" s="20">
        <f t="shared" si="0"/>
        <v>186</v>
      </c>
      <c r="E27" s="15">
        <v>17</v>
      </c>
      <c r="F27" s="19">
        <f t="shared" si="1"/>
        <v>9.1397849462365593E-2</v>
      </c>
      <c r="G27" s="15">
        <v>28</v>
      </c>
      <c r="H27" s="19">
        <f t="shared" si="2"/>
        <v>0.15053763440860216</v>
      </c>
      <c r="I27" s="15">
        <v>12</v>
      </c>
      <c r="J27" s="19">
        <f t="shared" si="3"/>
        <v>6.4516129032258063E-2</v>
      </c>
      <c r="K27" s="15">
        <v>7</v>
      </c>
      <c r="L27" s="19">
        <f t="shared" si="4"/>
        <v>3.7634408602150539E-2</v>
      </c>
      <c r="M27" s="16">
        <v>50</v>
      </c>
      <c r="N27" s="19">
        <f t="shared" si="5"/>
        <v>0.26881720430107525</v>
      </c>
      <c r="O27" s="16">
        <v>67</v>
      </c>
      <c r="P27" s="19">
        <f t="shared" si="6"/>
        <v>0.36021505376344087</v>
      </c>
      <c r="Q27" s="16">
        <v>5</v>
      </c>
      <c r="R27" s="19">
        <f t="shared" si="7"/>
        <v>2.6881720430107527E-2</v>
      </c>
      <c r="S27" s="41">
        <v>0.68600000000000005</v>
      </c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21" customFormat="1" ht="18.75" customHeight="1" x14ac:dyDescent="0.2">
      <c r="A28" s="11">
        <v>21</v>
      </c>
      <c r="B28" s="18" t="s">
        <v>19</v>
      </c>
      <c r="C28" s="19"/>
      <c r="D28" s="20">
        <f t="shared" si="0"/>
        <v>159</v>
      </c>
      <c r="E28" s="15">
        <v>13</v>
      </c>
      <c r="F28" s="19">
        <f t="shared" si="1"/>
        <v>8.1761006289308172E-2</v>
      </c>
      <c r="G28" s="15">
        <v>27</v>
      </c>
      <c r="H28" s="19">
        <f t="shared" si="2"/>
        <v>0.16981132075471697</v>
      </c>
      <c r="I28" s="15">
        <v>9</v>
      </c>
      <c r="J28" s="19">
        <f t="shared" si="3"/>
        <v>5.6603773584905662E-2</v>
      </c>
      <c r="K28" s="15">
        <v>10</v>
      </c>
      <c r="L28" s="19">
        <f t="shared" si="4"/>
        <v>6.2893081761006289E-2</v>
      </c>
      <c r="M28" s="16">
        <v>35</v>
      </c>
      <c r="N28" s="19">
        <f t="shared" si="5"/>
        <v>0.22012578616352202</v>
      </c>
      <c r="O28" s="16">
        <v>57</v>
      </c>
      <c r="P28" s="19">
        <f t="shared" si="6"/>
        <v>0.35849056603773582</v>
      </c>
      <c r="Q28" s="16">
        <v>8</v>
      </c>
      <c r="R28" s="19">
        <f t="shared" si="7"/>
        <v>5.0314465408805034E-2</v>
      </c>
      <c r="S28" s="41">
        <v>0.79100000000000004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154</v>
      </c>
      <c r="E29" s="15">
        <v>7</v>
      </c>
      <c r="F29" s="19">
        <f t="shared" si="1"/>
        <v>4.5454545454545456E-2</v>
      </c>
      <c r="G29" s="15">
        <v>11</v>
      </c>
      <c r="H29" s="19">
        <f t="shared" si="2"/>
        <v>7.1428571428571425E-2</v>
      </c>
      <c r="I29" s="15">
        <v>10</v>
      </c>
      <c r="J29" s="19">
        <f t="shared" si="3"/>
        <v>6.4935064935064929E-2</v>
      </c>
      <c r="K29" s="15">
        <v>6</v>
      </c>
      <c r="L29" s="19">
        <f t="shared" si="4"/>
        <v>3.896103896103896E-2</v>
      </c>
      <c r="M29" s="16">
        <v>43</v>
      </c>
      <c r="N29" s="19">
        <f t="shared" si="5"/>
        <v>0.2792207792207792</v>
      </c>
      <c r="O29" s="16">
        <v>69</v>
      </c>
      <c r="P29" s="19">
        <f t="shared" si="6"/>
        <v>0.44805194805194803</v>
      </c>
      <c r="Q29" s="16">
        <v>8</v>
      </c>
      <c r="R29" s="19">
        <f t="shared" si="7"/>
        <v>5.1948051948051951E-2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107</v>
      </c>
      <c r="E30" s="15">
        <v>5</v>
      </c>
      <c r="F30" s="19">
        <f t="shared" si="1"/>
        <v>4.6728971962616821E-2</v>
      </c>
      <c r="G30" s="15">
        <v>7</v>
      </c>
      <c r="H30" s="19">
        <f t="shared" si="2"/>
        <v>6.5420560747663545E-2</v>
      </c>
      <c r="I30" s="15">
        <v>6</v>
      </c>
      <c r="J30" s="19">
        <f t="shared" si="3"/>
        <v>5.6074766355140186E-2</v>
      </c>
      <c r="K30" s="15">
        <v>5</v>
      </c>
      <c r="L30" s="19">
        <f t="shared" si="4"/>
        <v>4.6728971962616821E-2</v>
      </c>
      <c r="M30" s="16">
        <v>20</v>
      </c>
      <c r="N30" s="19">
        <f t="shared" si="5"/>
        <v>0.18691588785046728</v>
      </c>
      <c r="O30" s="16">
        <v>54</v>
      </c>
      <c r="P30" s="19">
        <f t="shared" si="6"/>
        <v>0.50467289719626163</v>
      </c>
      <c r="Q30" s="16">
        <v>10</v>
      </c>
      <c r="R30" s="19">
        <f t="shared" si="7"/>
        <v>9.3457943925233641E-2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106</v>
      </c>
      <c r="E31" s="15">
        <v>1</v>
      </c>
      <c r="F31" s="19">
        <f t="shared" si="1"/>
        <v>9.433962264150943E-3</v>
      </c>
      <c r="G31" s="15">
        <v>10</v>
      </c>
      <c r="H31" s="19">
        <f t="shared" si="2"/>
        <v>9.4339622641509441E-2</v>
      </c>
      <c r="I31" s="15">
        <v>10</v>
      </c>
      <c r="J31" s="19">
        <f t="shared" si="3"/>
        <v>9.4339622641509441E-2</v>
      </c>
      <c r="K31" s="15">
        <v>9</v>
      </c>
      <c r="L31" s="19">
        <f t="shared" si="4"/>
        <v>8.4905660377358486E-2</v>
      </c>
      <c r="M31" s="16">
        <v>24</v>
      </c>
      <c r="N31" s="19">
        <f t="shared" si="5"/>
        <v>0.22641509433962265</v>
      </c>
      <c r="O31" s="16">
        <v>43</v>
      </c>
      <c r="P31" s="19">
        <f t="shared" si="6"/>
        <v>0.40566037735849059</v>
      </c>
      <c r="Q31" s="16">
        <v>9</v>
      </c>
      <c r="R31" s="19">
        <f t="shared" si="7"/>
        <v>8.4905660377358486E-2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92</v>
      </c>
      <c r="E32" s="22">
        <v>5</v>
      </c>
      <c r="F32" s="19">
        <f t="shared" si="1"/>
        <v>5.434782608695652E-2</v>
      </c>
      <c r="G32" s="22">
        <v>7</v>
      </c>
      <c r="H32" s="19">
        <f t="shared" si="2"/>
        <v>7.6086956521739135E-2</v>
      </c>
      <c r="I32" s="22">
        <v>16</v>
      </c>
      <c r="J32" s="19">
        <f t="shared" si="3"/>
        <v>0.17391304347826086</v>
      </c>
      <c r="K32" s="22">
        <v>5</v>
      </c>
      <c r="L32" s="19">
        <f t="shared" si="4"/>
        <v>5.434782608695652E-2</v>
      </c>
      <c r="M32" s="23">
        <v>25</v>
      </c>
      <c r="N32" s="19">
        <f t="shared" si="5"/>
        <v>0.27173913043478259</v>
      </c>
      <c r="O32" s="23">
        <v>29</v>
      </c>
      <c r="P32" s="19">
        <f t="shared" si="6"/>
        <v>0.31521739130434784</v>
      </c>
      <c r="Q32" s="23">
        <v>5</v>
      </c>
      <c r="R32" s="19">
        <f t="shared" si="7"/>
        <v>5.434782608695652E-2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18466</v>
      </c>
      <c r="E35" s="32">
        <f>SUM(E8:E32)</f>
        <v>963</v>
      </c>
      <c r="F35" s="31">
        <f t="shared" ref="F35" si="8">E35/D35</f>
        <v>5.2149897108198853E-2</v>
      </c>
      <c r="G35" s="32">
        <f>SUM(G8:G32)</f>
        <v>1991</v>
      </c>
      <c r="H35" s="31">
        <f t="shared" ref="H35" si="9">G35/$D35</f>
        <v>0.10781977688725225</v>
      </c>
      <c r="I35" s="32">
        <f>SUM(I8:I32)</f>
        <v>1188</v>
      </c>
      <c r="J35" s="31">
        <f t="shared" ref="J35" si="10">I35/$D35</f>
        <v>6.4334452507310735E-2</v>
      </c>
      <c r="K35" s="32">
        <f>SUM(K8:K32)</f>
        <v>1041</v>
      </c>
      <c r="L35" s="31">
        <f t="shared" ref="L35" si="11">K35/$D35</f>
        <v>5.6373876313224304E-2</v>
      </c>
      <c r="M35" s="32">
        <f>SUM(M8:M32)</f>
        <v>4667</v>
      </c>
      <c r="N35" s="31">
        <f t="shared" ref="N35" si="12">M35/$D35</f>
        <v>0.25273475576735621</v>
      </c>
      <c r="O35" s="32">
        <f>SUM(O8:O32)</f>
        <v>7419</v>
      </c>
      <c r="P35" s="31">
        <f t="shared" ref="P35" si="13">O35/$D35</f>
        <v>0.40176540669338245</v>
      </c>
      <c r="Q35" s="32">
        <f>SUM(Q8:Q32)</f>
        <v>1197</v>
      </c>
      <c r="R35" s="31">
        <f t="shared" ref="R35" si="14">Q35/$D35</f>
        <v>6.4821834723275212E-2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39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42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2020-02-14T22:51:21Z</dcterms:modified>
</cp:coreProperties>
</file>