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Fort.Habilidades y Desición" sheetId="30" r:id="rId1"/>
  </sheets>
  <externalReferences>
    <externalReference r:id="rId2"/>
    <externalReference r:id="rId3"/>
  </externalReferences>
  <definedNames>
    <definedName name="_xlnm.Print_Area" localSheetId="0">'Fort.Habilidades y Desición'!$A$1:$V$162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J20" i="30" l="1"/>
  <c r="M21" i="30" s="1"/>
  <c r="Q20" i="30"/>
  <c r="J21" i="30"/>
  <c r="P22" i="30"/>
  <c r="Q48" i="30" s="1"/>
  <c r="J23" i="30"/>
  <c r="J24" i="30"/>
  <c r="M28" i="30" s="1"/>
  <c r="J25" i="30"/>
  <c r="L30" i="30" s="1"/>
  <c r="I26" i="30"/>
  <c r="J19" i="30" s="1"/>
  <c r="U29" i="30"/>
  <c r="U31" i="30" s="1"/>
  <c r="U30" i="30"/>
  <c r="E31" i="30"/>
  <c r="P31" i="30"/>
  <c r="Q28" i="30" s="1"/>
  <c r="R31" i="30"/>
  <c r="S30" i="30" s="1"/>
  <c r="T31" i="30"/>
  <c r="G37" i="30"/>
  <c r="Q37" i="30"/>
  <c r="G38" i="30"/>
  <c r="Q38" i="30"/>
  <c r="G41" i="30"/>
  <c r="Q41" i="30"/>
  <c r="G42" i="30"/>
  <c r="Q42" i="30"/>
  <c r="P43" i="30"/>
  <c r="Q39" i="30" s="1"/>
  <c r="G45" i="30"/>
  <c r="G46" i="30"/>
  <c r="G47" i="30"/>
  <c r="F49" i="30"/>
  <c r="G36" i="30" s="1"/>
  <c r="Q49" i="30"/>
  <c r="P50" i="30"/>
  <c r="N58" i="30"/>
  <c r="E59" i="30"/>
  <c r="F58" i="30" s="1"/>
  <c r="N59" i="30"/>
  <c r="L60" i="30"/>
  <c r="M60" i="30"/>
  <c r="N57" i="30" s="1"/>
  <c r="N60" i="30" s="1"/>
  <c r="O60" i="30"/>
  <c r="P59" i="30" s="1"/>
  <c r="E69" i="30"/>
  <c r="F68" i="30" s="1"/>
  <c r="H79" i="30"/>
  <c r="Q79" i="30"/>
  <c r="Q81" i="30"/>
  <c r="H82" i="30"/>
  <c r="L82" i="30"/>
  <c r="M79" i="30" s="1"/>
  <c r="P82" i="30"/>
  <c r="G83" i="30"/>
  <c r="H81" i="30" s="1"/>
  <c r="T88" i="30"/>
  <c r="G89" i="30"/>
  <c r="T92" i="30"/>
  <c r="G93" i="30"/>
  <c r="T93" i="30"/>
  <c r="F96" i="30"/>
  <c r="G88" i="30" s="1"/>
  <c r="T96" i="30"/>
  <c r="T97" i="30"/>
  <c r="T98" i="30"/>
  <c r="S99" i="30"/>
  <c r="T90" i="30" s="1"/>
  <c r="Q106" i="30"/>
  <c r="Q107" i="30"/>
  <c r="P109" i="30"/>
  <c r="Q108" i="30" s="1"/>
  <c r="Q110" i="30"/>
  <c r="E111" i="30"/>
  <c r="F109" i="30" s="1"/>
  <c r="P113" i="30"/>
  <c r="Q112" i="30" s="1"/>
  <c r="Q114" i="30"/>
  <c r="Q117" i="30" s="1"/>
  <c r="Q115" i="30"/>
  <c r="Q116" i="30"/>
  <c r="P117" i="30"/>
  <c r="E122" i="30"/>
  <c r="F118" i="30" s="1"/>
  <c r="Q126" i="30"/>
  <c r="R123" i="30" s="1"/>
  <c r="L133" i="30"/>
  <c r="Q133" i="30"/>
  <c r="Q134" i="30"/>
  <c r="Q135" i="30"/>
  <c r="Q143" i="30" s="1"/>
  <c r="Q136" i="30"/>
  <c r="R136" i="30" s="1"/>
  <c r="Q137" i="30"/>
  <c r="L138" i="30"/>
  <c r="Q138" i="30"/>
  <c r="R138" i="30" s="1"/>
  <c r="Q139" i="30"/>
  <c r="Q140" i="30"/>
  <c r="L141" i="30"/>
  <c r="Q141" i="30"/>
  <c r="Q142" i="30"/>
  <c r="R142" i="30" s="1"/>
  <c r="K143" i="30"/>
  <c r="L134" i="30" s="1"/>
  <c r="M143" i="30"/>
  <c r="N143" i="30"/>
  <c r="O143" i="30"/>
  <c r="P143" i="30"/>
  <c r="H152" i="30"/>
  <c r="H153" i="30"/>
  <c r="H154" i="30"/>
  <c r="H155" i="30"/>
  <c r="H158" i="30"/>
  <c r="G159" i="30"/>
  <c r="H157" i="30" s="1"/>
  <c r="L19" i="30" l="1"/>
  <c r="Q109" i="30"/>
  <c r="R141" i="30"/>
  <c r="Q31" i="30"/>
  <c r="R139" i="30"/>
  <c r="R137" i="30"/>
  <c r="R140" i="30"/>
  <c r="R135" i="30"/>
  <c r="R134" i="30"/>
  <c r="R133" i="30"/>
  <c r="F121" i="30"/>
  <c r="F120" i="30"/>
  <c r="G92" i="30"/>
  <c r="Q29" i="30"/>
  <c r="L137" i="30"/>
  <c r="H156" i="30"/>
  <c r="H159" i="30" s="1"/>
  <c r="L139" i="30"/>
  <c r="R122" i="30"/>
  <c r="Q111" i="30"/>
  <c r="Q113" i="30" s="1"/>
  <c r="G94" i="30"/>
  <c r="G90" i="30"/>
  <c r="G96" i="30" s="1"/>
  <c r="M80" i="30"/>
  <c r="F67" i="30"/>
  <c r="F57" i="30"/>
  <c r="G48" i="30"/>
  <c r="G43" i="30"/>
  <c r="G39" i="30"/>
  <c r="G49" i="30" s="1"/>
  <c r="Q30" i="30"/>
  <c r="Q21" i="30"/>
  <c r="P58" i="30"/>
  <c r="L136" i="30"/>
  <c r="F117" i="30"/>
  <c r="F108" i="30"/>
  <c r="T89" i="30"/>
  <c r="H80" i="30"/>
  <c r="H83" i="30" s="1"/>
  <c r="F66" i="30"/>
  <c r="F69" i="30" s="1"/>
  <c r="F56" i="30"/>
  <c r="F59" i="30" s="1"/>
  <c r="Q47" i="30"/>
  <c r="Q50" i="30" s="1"/>
  <c r="S29" i="30"/>
  <c r="S31" i="30" s="1"/>
  <c r="L135" i="30"/>
  <c r="L143" i="30" s="1"/>
  <c r="F110" i="30"/>
  <c r="L140" i="30"/>
  <c r="R125" i="30"/>
  <c r="F119" i="30"/>
  <c r="F106" i="30"/>
  <c r="F111" i="30" s="1"/>
  <c r="T95" i="30"/>
  <c r="T91" i="30"/>
  <c r="M81" i="30"/>
  <c r="M82" i="30" s="1"/>
  <c r="G44" i="30"/>
  <c r="Q40" i="30"/>
  <c r="Q36" i="30"/>
  <c r="Q43" i="30" s="1"/>
  <c r="Q19" i="30"/>
  <c r="F107" i="30"/>
  <c r="R124" i="30"/>
  <c r="G95" i="30"/>
  <c r="G91" i="30"/>
  <c r="P57" i="30"/>
  <c r="P60" i="30" s="1"/>
  <c r="G40" i="30"/>
  <c r="L142" i="30"/>
  <c r="T94" i="30"/>
  <c r="T99" i="30" s="1"/>
  <c r="Q80" i="30"/>
  <c r="Q82" i="30" s="1"/>
  <c r="J22" i="30"/>
  <c r="J26" i="30" s="1"/>
  <c r="Q22" i="30" l="1"/>
  <c r="R126" i="30"/>
  <c r="F122" i="30"/>
  <c r="L25" i="30"/>
  <c r="R143" i="30"/>
</calcChain>
</file>

<file path=xl/sharedStrings.xml><?xml version="1.0" encoding="utf-8"?>
<sst xmlns="http://schemas.openxmlformats.org/spreadsheetml/2006/main" count="275" uniqueCount="172">
  <si>
    <t xml:space="preserve">Mes </t>
  </si>
  <si>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</si>
  <si>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</si>
  <si>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</si>
  <si>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</si>
  <si>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</si>
  <si>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</si>
  <si>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</si>
  <si>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</si>
  <si>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</si>
  <si>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</si>
  <si>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</si>
  <si>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</si>
  <si>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</si>
  <si>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</si>
  <si>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</si>
  <si>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</t>
  </si>
  <si>
    <t>No</t>
  </si>
  <si>
    <t>Otro</t>
  </si>
  <si>
    <t>Moderado</t>
  </si>
  <si>
    <t>Leve</t>
  </si>
  <si>
    <t>Física</t>
  </si>
  <si>
    <t>Psicológica</t>
  </si>
  <si>
    <t>Económica</t>
  </si>
  <si>
    <t>Sin información</t>
  </si>
  <si>
    <t>N°</t>
  </si>
  <si>
    <t>60 años a más</t>
  </si>
  <si>
    <t>Grupo de edad</t>
  </si>
  <si>
    <t>Ninguno</t>
  </si>
  <si>
    <t>Conviviente</t>
  </si>
  <si>
    <t>18 a 29 años</t>
  </si>
  <si>
    <t>15 a 17 años</t>
  </si>
  <si>
    <t>Adultas</t>
  </si>
  <si>
    <t>Estaba gestando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</si>
  <si>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</si>
  <si>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Acción</t>
  </si>
  <si>
    <t>Jóvenes</t>
  </si>
  <si>
    <t>Tipo de violencia</t>
  </si>
  <si>
    <t>Alto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</si>
  <si>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</si>
  <si>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</si>
  <si>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</si>
  <si>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</si>
  <si>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</si>
  <si>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</si>
  <si>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</si>
  <si>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</si>
  <si>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t xml:space="preserve">Total de participantes que tomaron alguna decisión </t>
  </si>
  <si>
    <t>Básico, Intermedio y Avanzado</t>
  </si>
  <si>
    <t>Sólo Intermedio y Avanzado</t>
  </si>
  <si>
    <t>Sólo Básico y Avanzado</t>
  </si>
  <si>
    <t>Sólo Básico e Intermedio</t>
  </si>
  <si>
    <t>Sólo Avanzado</t>
  </si>
  <si>
    <t>Sólo Intermedio</t>
  </si>
  <si>
    <t>Sólo Básico</t>
  </si>
  <si>
    <t>Nivel</t>
  </si>
  <si>
    <r>
      <rPr>
        <b/>
        <sz val="9"/>
        <color theme="1"/>
        <rFont val="Arial"/>
        <family val="2"/>
      </rPr>
      <t>Cuadro N°21</t>
    </r>
    <r>
      <rPr>
        <sz val="9"/>
        <color theme="1"/>
        <rFont val="Arial"/>
        <family val="2"/>
      </rPr>
      <t>: Número de participantes que tomaron decisiones solo en un nivel de capacitación</t>
    </r>
  </si>
  <si>
    <t>SECCIÓN VI: PARTICIPANTES QUE TOMARON  DECISIONES SEGÚN NIVEL DE LA CAPACITACIÓN</t>
  </si>
  <si>
    <t>** La participante puede realizar más de una acción</t>
  </si>
  <si>
    <t>Separarse o divorciarse</t>
  </si>
  <si>
    <t>Pedir medidas de protección (asociadas a la presentación de denuncia)</t>
  </si>
  <si>
    <t>Denunciar</t>
  </si>
  <si>
    <t>No regresar a la casa, ir con un familiar</t>
  </si>
  <si>
    <t>Establecer límites frente a situaciones de control por parte de la pareja</t>
  </si>
  <si>
    <t>Inicia alguna acción de mejora personal (retomar estudios, iniciar negocio, capacitarse, etc.)</t>
  </si>
  <si>
    <t>Hablar con un familiar (u otra persona cercana) respecto a la situación que atraviesa</t>
  </si>
  <si>
    <t>Activa su red de soporte social</t>
  </si>
  <si>
    <t>Listar los recursos (personales, familiares, sociales u otros) con los que cuentan</t>
  </si>
  <si>
    <t>Identificar o reconocer la situación de violencia en la que vive. Identificar riesgos</t>
  </si>
  <si>
    <t>AVANZADO</t>
  </si>
  <si>
    <t>INTERMEDIO</t>
  </si>
  <si>
    <t>BÁSICO</t>
  </si>
  <si>
    <t>Acciones que realiza después de la capacitación a nivel personal y social</t>
  </si>
  <si>
    <r>
      <rPr>
        <b/>
        <sz val="9"/>
        <color theme="1"/>
        <rFont val="Arial"/>
        <family val="2"/>
      </rPr>
      <t>Cuadro N°20</t>
    </r>
    <r>
      <rPr>
        <sz val="9"/>
        <color theme="1"/>
        <rFont val="Arial"/>
        <family val="2"/>
      </rPr>
      <t>: Acciones</t>
    </r>
    <r>
      <rPr>
        <sz val="7"/>
        <color theme="1"/>
        <rFont val="Arial"/>
        <family val="2"/>
      </rPr>
      <t>**</t>
    </r>
    <r>
      <rPr>
        <sz val="9"/>
        <color theme="1"/>
        <rFont val="Arial"/>
        <family val="2"/>
      </rPr>
      <t xml:space="preserve"> que realizan las participantes después de la capacitación a nivel personal y social, según nivel de capacitación</t>
    </r>
  </si>
  <si>
    <t>SECCIÓN V: RUTAS MÍNIMAS DE ACCIÓN Y/O DECISIONES TOMADAS DESPUÉS DE LA CAPACITACIÓN</t>
  </si>
  <si>
    <t>Capacidad suficiente para tomar decisiones</t>
  </si>
  <si>
    <t>Capacidad en proceso</t>
  </si>
  <si>
    <t>Incipiente de capacidad</t>
  </si>
  <si>
    <t>Nivel de toma de desiciones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</si>
  <si>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Nivel de toma de decisiones</t>
    </r>
  </si>
  <si>
    <t>Medio alto</t>
  </si>
  <si>
    <t>Medio bajo</t>
  </si>
  <si>
    <t>Bajo</t>
  </si>
  <si>
    <t>Nivel de Autoestima</t>
  </si>
  <si>
    <t>Externo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</si>
  <si>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Nivel de autoestima</t>
    </r>
  </si>
  <si>
    <t>Interno</t>
  </si>
  <si>
    <t>Agente de Control</t>
  </si>
  <si>
    <t>Deseo de control</t>
  </si>
  <si>
    <t>Seguimiento</t>
  </si>
  <si>
    <t>Negativa</t>
  </si>
  <si>
    <t>Contemplativo</t>
  </si>
  <si>
    <t>Positiva</t>
  </si>
  <si>
    <t>Sensación de control</t>
  </si>
  <si>
    <t>Pre-Contemplativo</t>
  </si>
  <si>
    <t>Nivel de autonomía personal</t>
  </si>
  <si>
    <t>Etapas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</si>
  <si>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</si>
  <si>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Etapa de motivación para el cambio</t>
    </r>
  </si>
  <si>
    <t>SECCIÓN IV: RESULTADOS DE LOS PRE-TEST A LAS PARTICIPANTES</t>
  </si>
  <si>
    <t xml:space="preserve">Ella tenia la culpa </t>
  </si>
  <si>
    <t xml:space="preserve">Vergüenza </t>
  </si>
  <si>
    <t>Miedo de causarle un problema a la persona que le pegó</t>
  </si>
  <si>
    <t>Económica, Psicológica y Física</t>
  </si>
  <si>
    <t xml:space="preserve">Miedo a que le pegara de nuevo a ella o a sus hijos </t>
  </si>
  <si>
    <t>Psicológica y Física</t>
  </si>
  <si>
    <t xml:space="preserve">Miedo al divorcio / separación </t>
  </si>
  <si>
    <t>Económica y Física</t>
  </si>
  <si>
    <t>Cosas de la vida</t>
  </si>
  <si>
    <t>Económica y Psicológica</t>
  </si>
  <si>
    <t xml:space="preserve">De nada sirve </t>
  </si>
  <si>
    <t xml:space="preserve">No era necesario </t>
  </si>
  <si>
    <t>No sabia dónde ir / no conoce servicios</t>
  </si>
  <si>
    <t>Motivo por el cual no buscó ayuda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</si>
  <si>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</si>
  <si>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</si>
  <si>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t>Víctima de violencia Familiar y pareja</t>
  </si>
  <si>
    <t>Víctima de violencia de pareja</t>
  </si>
  <si>
    <t>Víctima de violencia familiar</t>
  </si>
  <si>
    <t>Buscó ayuda</t>
  </si>
  <si>
    <t>Nivel de riesgo</t>
  </si>
  <si>
    <t>Situacion de Violencia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</si>
  <si>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</si>
  <si>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</si>
  <si>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</si>
  <si>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t>SECCIÓN III: CRITERIOS DE INCLUSIÓN DE LAS PARTICIPANTES</t>
  </si>
  <si>
    <t>Familiares/amigos</t>
  </si>
  <si>
    <t>Institución privada</t>
  </si>
  <si>
    <t>Institución pública</t>
  </si>
  <si>
    <t>Tipo de institución / Parentesco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</si>
  <si>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</si>
  <si>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* Una participante puede recibir mas de un tipo de apoyo</t>
  </si>
  <si>
    <t>Estudios</t>
  </si>
  <si>
    <t>Cuidado de hijos</t>
  </si>
  <si>
    <t>Emocional</t>
  </si>
  <si>
    <t>Reciben algún tipo de ayuda</t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</si>
  <si>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</si>
  <si>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</si>
  <si>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t>SECCIÓN II: RED DE SOPORTE</t>
  </si>
  <si>
    <t>Básica Especial</t>
  </si>
  <si>
    <t>Cuenta con un trabajo</t>
  </si>
  <si>
    <t>Maestría/Doctorado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</si>
  <si>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</si>
  <si>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Superior Univ. Completa</t>
  </si>
  <si>
    <t>Superior Univ. Incompleta</t>
  </si>
  <si>
    <t>Superior no Univ. Completa</t>
  </si>
  <si>
    <t>Superior no Univ. Incompleta</t>
  </si>
  <si>
    <t>Viuda</t>
  </si>
  <si>
    <t>Divorciada</t>
  </si>
  <si>
    <t>Casada</t>
  </si>
  <si>
    <t>Separada</t>
  </si>
  <si>
    <t>Soltera</t>
  </si>
  <si>
    <t>Estado Civil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</si>
  <si>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</si>
  <si>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</si>
  <si>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t>3 a más</t>
  </si>
  <si>
    <t>1 a 2 hijos/as</t>
  </si>
  <si>
    <t>N° Hijos</t>
  </si>
  <si>
    <t>N° Hijas</t>
  </si>
  <si>
    <t>N° de participantes</t>
  </si>
  <si>
    <t>Cantidad de hijos/as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</si>
  <si>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</si>
  <si>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Adultas Mayores</t>
  </si>
  <si>
    <t>50 a 59 años</t>
  </si>
  <si>
    <t>40 a 49 años</t>
  </si>
  <si>
    <t>30 a 39 años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</si>
  <si>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</si>
  <si>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</si>
  <si>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</si>
  <si>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</si>
  <si>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</si>
  <si>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 xml:space="preserve">REPORTE ESTADÍSTICO DE LA INTERVENCIÓN DE FORTALECIMIENTO DE HABILIDADES Y DECISIÓN
Periodo: Enero 2020 (Preliminar)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</si>
</sst>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7.5"/>
      <color theme="0"/>
      <name val="Arial"/>
      <family val="2"/>
    </font>
    <font>
      <i/>
      <sz val="8"/>
      <color theme="1"/>
      <name val="Arial Narrow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3" borderId="1" xfId="1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9" fontId="4" fillId="3" borderId="2" xfId="3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4" fillId="3" borderId="2" xfId="7" applyNumberFormat="1" applyFont="1" applyFill="1" applyBorder="1" applyAlignment="1">
      <alignment horizontal="center" vertical="center"/>
    </xf>
    <xf numFmtId="0" fontId="4" fillId="3" borderId="2" xfId="7" applyFont="1" applyFill="1" applyBorder="1" applyAlignment="1">
      <alignment horizontal="center" vertical="center"/>
    </xf>
    <xf numFmtId="0" fontId="0" fillId="0" borderId="0" xfId="0" applyAlignment="1"/>
    <xf numFmtId="0" fontId="4" fillId="3" borderId="2" xfId="7" applyFont="1" applyFill="1" applyBorder="1" applyAlignment="1">
      <alignment horizontal="left" vertical="center"/>
    </xf>
    <xf numFmtId="0" fontId="18" fillId="3" borderId="2" xfId="7" applyFont="1" applyFill="1" applyBorder="1" applyAlignment="1">
      <alignment horizontal="left" vertical="center"/>
    </xf>
    <xf numFmtId="164" fontId="11" fillId="0" borderId="0" xfId="3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7" fillId="3" borderId="1" xfId="11" applyFont="1" applyFill="1" applyBorder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164" fontId="11" fillId="0" borderId="0" xfId="3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Border="1" applyAlignment="1">
      <alignment vertical="center"/>
    </xf>
    <xf numFmtId="0" fontId="4" fillId="3" borderId="7" xfId="7" applyFont="1" applyFill="1" applyBorder="1" applyAlignment="1">
      <alignment horizontal="left" vertical="center"/>
    </xf>
    <xf numFmtId="9" fontId="4" fillId="3" borderId="6" xfId="3" applyFont="1" applyFill="1" applyBorder="1" applyAlignment="1">
      <alignment horizontal="center" vertical="center"/>
    </xf>
    <xf numFmtId="3" fontId="4" fillId="3" borderId="4" xfId="7" applyNumberFormat="1" applyFont="1" applyFill="1" applyBorder="1" applyAlignment="1">
      <alignment horizontal="center" vertical="center"/>
    </xf>
    <xf numFmtId="0" fontId="4" fillId="3" borderId="8" xfId="7" applyFont="1" applyFill="1" applyBorder="1" applyAlignment="1">
      <alignment horizontal="left" vertical="center"/>
    </xf>
    <xf numFmtId="0" fontId="0" fillId="0" borderId="0" xfId="0" applyBorder="1"/>
    <xf numFmtId="164" fontId="11" fillId="0" borderId="4" xfId="3" applyNumberFormat="1" applyFont="1" applyFill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164" fontId="11" fillId="0" borderId="6" xfId="3" applyNumberFormat="1" applyFont="1" applyFill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 vertical="center"/>
    </xf>
    <xf numFmtId="3" fontId="4" fillId="3" borderId="6" xfId="7" applyNumberFormat="1" applyFont="1" applyFill="1" applyBorder="1" applyAlignment="1">
      <alignment horizontal="center" vertical="center"/>
    </xf>
    <xf numFmtId="0" fontId="4" fillId="3" borderId="13" xfId="7" applyFont="1" applyFill="1" applyBorder="1" applyAlignment="1">
      <alignment horizontal="center" vertical="center"/>
    </xf>
    <xf numFmtId="9" fontId="4" fillId="3" borderId="4" xfId="3" applyFont="1" applyFill="1" applyBorder="1" applyAlignment="1">
      <alignment horizontal="center" vertical="center"/>
    </xf>
    <xf numFmtId="0" fontId="4" fillId="3" borderId="8" xfId="7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164" fontId="11" fillId="0" borderId="0" xfId="3" applyNumberFormat="1" applyFont="1" applyFill="1" applyAlignment="1">
      <alignment horizontal="center"/>
    </xf>
    <xf numFmtId="0" fontId="16" fillId="3" borderId="0" xfId="0" applyFont="1" applyFill="1" applyAlignment="1">
      <alignment horizontal="left" vertical="center"/>
    </xf>
    <xf numFmtId="0" fontId="4" fillId="3" borderId="2" xfId="7" applyFont="1" applyFill="1" applyBorder="1" applyAlignment="1">
      <alignment horizontal="left"/>
    </xf>
    <xf numFmtId="0" fontId="4" fillId="3" borderId="0" xfId="7" applyFont="1" applyFill="1" applyAlignment="1">
      <alignment vertical="center"/>
    </xf>
    <xf numFmtId="9" fontId="2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/>
    <xf numFmtId="9" fontId="20" fillId="0" borderId="0" xfId="0" applyNumberFormat="1" applyFont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4" fillId="3" borderId="2" xfId="7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1" fillId="0" borderId="3" xfId="7" applyFont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22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'Fort.Habilidades y Desición'!$P$18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13-4517-B440-387C7743E53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13-4517-B440-387C7743E532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413-4517-B440-387C7743E532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413-4517-B440-387C7743E532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413-4517-B440-387C7743E532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413-4517-B440-387C7743E53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'Fort.Habilidades y Desición'!$O$19:$O$21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'Fort.Habilidades y Desición'!$P$19:$P$21</c:f>
              <c:numCache>
                <c:formatCode>#,##0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13-4517-B440-387C7743E53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0E2D-48B8-85F1-6621087885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0E2D-48B8-85F1-6621087885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0E2D-48B8-85F1-6621087885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0E2D-48B8-85F1-6621087885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0E2D-48B8-85F1-6621087885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0E2D-48B8-85F1-6621087885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0E2D-48B8-85F1-6621087885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0E2D-48B8-85F1-6621087885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0E2D-48B8-85F1-6621087885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0E2D-48B8-85F1-6621087885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0E2D-48B8-85F1-6621087885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0E2D-48B8-85F1-6621087885D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0E2D-48B8-85F1-6621087885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'Fort.Habilidades y Desición'!$C$36:$E$48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'Fort.Habilidades y Desición'!$G$36:$G$48</c:f>
              <c:numCache>
                <c:formatCode>0.0%</c:formatCode>
                <c:ptCount val="1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0.66666666666666663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E2D-48B8-85F1-6621087885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281D-4BCC-B3CF-AA32BE4AC7BA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281D-4BCC-B3CF-AA32BE4AC7BA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281D-4BCC-B3CF-AA32BE4AC7BA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281D-4BCC-B3CF-AA32BE4AC7BA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1D-4BCC-B3CF-AA32BE4AC7BA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281D-4BCC-B3CF-AA32BE4AC7BA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281D-4BCC-B3CF-AA32BE4AC7BA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1D-4BCC-B3CF-AA32BE4AC7BA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1D-4BCC-B3CF-AA32BE4AC7BA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81D-4BCC-B3CF-AA32BE4AC7BA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81D-4BCC-B3CF-AA32BE4AC7BA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81D-4BCC-B3CF-AA32BE4AC7BA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81D-4BCC-B3CF-AA32BE4AC7BA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81D-4BCC-B3CF-AA32BE4AC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'Fort.Habilidades y Desición'!$O$36:$O$42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'Fort.Habilidades y Desición'!$Q$36:$Q$42</c:f>
              <c:numCache>
                <c:formatCode>0.0%</c:formatCode>
                <c:ptCount val="7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81D-4BCC-B3CF-AA32BE4AC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'Fort.Habilidades y Desición'!$I$57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'Fort.Habilidades y Desición'!$J$55:$T$56</c15:sqref>
                  </c15:fullRef>
                </c:ext>
              </c:extLst>
              <c:f>('Fort.Habilidades y Desición'!$K$55:$K$56,'Fort.Habilidades y Desición'!$M$55:$M$56,'Fort.Habilidades y Desición'!$O$55:$O$56,'Fort.Habilidades y Desición'!$Q$55:$Q$56,'Fort.Habilidades y Desición'!$S$55:$S$56)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'Fort.Habilidades y Desición'!$J$57:$T$57</c15:sqref>
                  </c15:fullRef>
                </c:ext>
              </c:extLst>
              <c:f>('Fort.Habilidades y Desición'!$K$57,'Fort.Habilidades y Desición'!$M$57,'Fort.Habilidades y Desición'!$O$57,'Fort.Habilidades y Desición'!$Q$57,'Fort.Habilidades y Desición'!$S$57)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2-4F95-B5F7-8F4C1D7ECE69}"/>
            </c:ext>
          </c:extLst>
        </c:ser>
        <c:ser>
          <c:idx val="1"/>
          <c:order val="1"/>
          <c:tx>
            <c:strRef>
              <c:f>'Fort.Habilidades y Desición'!$I$58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'Fort.Habilidades y Desición'!$J$55:$T$56</c15:sqref>
                  </c15:fullRef>
                </c:ext>
              </c:extLst>
              <c:f>('Fort.Habilidades y Desición'!$K$55:$K$56,'Fort.Habilidades y Desición'!$M$55:$M$56,'Fort.Habilidades y Desición'!$O$55:$O$56,'Fort.Habilidades y Desición'!$Q$55:$Q$56,'Fort.Habilidades y Desición'!$S$55:$S$56)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'Fort.Habilidades y Desición'!$J$58:$T$58</c15:sqref>
                  </c15:fullRef>
                </c:ext>
              </c:extLst>
              <c:f>('Fort.Habilidades y Desición'!$K$58,'Fort.Habilidades y Desición'!$M$58,'Fort.Habilidades y Desición'!$O$58,'Fort.Habilidades y Desición'!$Q$58,'Fort.Habilidades y Desición'!$S$58)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2-4F95-B5F7-8F4C1D7ECE69}"/>
            </c:ext>
          </c:extLst>
        </c:ser>
        <c:ser>
          <c:idx val="3"/>
          <c:order val="2"/>
          <c:tx>
            <c:strRef>
              <c:f>'Fort.Habilidades y Desición'!$I$59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'Fort.Habilidades y Desición'!$J$55:$T$56</c15:sqref>
                  </c15:fullRef>
                </c:ext>
              </c:extLst>
              <c:f>('Fort.Habilidades y Desición'!$K$55:$K$56,'Fort.Habilidades y Desición'!$M$55:$M$56,'Fort.Habilidades y Desición'!$O$55:$O$56,'Fort.Habilidades y Desición'!$Q$55:$Q$56,'Fort.Habilidades y Desición'!$S$55:$S$56)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'Fort.Habilidades y Desición'!$J$59:$T$59</c15:sqref>
                  </c15:fullRef>
                </c:ext>
              </c:extLst>
              <c:f>('Fort.Habilidades y Desición'!$K$59,'Fort.Habilidades y Desición'!$M$59,'Fort.Habilidades y Desición'!$O$59,'Fort.Habilidades y Desición'!$Q$59,'Fort.Habilidades y Desición'!$S$59)</c:f>
              <c:numCache>
                <c:formatCode>#,##0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2-4F95-B5F7-8F4C1D7EC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F14-4224-9126-5DF0E24694C4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F14-4224-9126-5DF0E24694C4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F14-4224-9126-5DF0E24694C4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3F14-4224-9126-5DF0E24694C4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14-4224-9126-5DF0E24694C4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14-4224-9126-5DF0E24694C4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F14-4224-9126-5DF0E24694C4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14-4224-9126-5DF0E2469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'Fort.Habilidades y Desición'!$C$79:$F$82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'Fort.Habilidades y Desición'!$H$79:$H$82</c:f>
              <c:numCache>
                <c:formatCode>0.0%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14-4224-9126-5DF0E24694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'Fort.Habilidades y Desición'!$C$106:$C$110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'Fort.Habilidades y Desición'!$F$106:$F$110</c:f>
              <c:numCache>
                <c:formatCode>0.0%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1-4D29-A77D-9ECF8C81CC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56450176"/>
        <c:axId val="1540767776"/>
      </c:barChart>
      <c:catAx>
        <c:axId val="1556450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0767776"/>
        <c:crosses val="autoZero"/>
        <c:auto val="1"/>
        <c:lblAlgn val="ctr"/>
        <c:lblOffset val="100"/>
        <c:noMultiLvlLbl val="0"/>
      </c:catAx>
      <c:valAx>
        <c:axId val="154076777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55645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'Fort.Habilidades y Desición'!$C$117:$C$121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'Fort.Habilidades y Desición'!$F$117:$F$121</c:f>
              <c:numCache>
                <c:formatCode>0.0%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1-4EB4-A7C2-9A2BA3962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56450176"/>
        <c:axId val="1540767776"/>
      </c:barChart>
      <c:catAx>
        <c:axId val="1556450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0767776"/>
        <c:crosses val="autoZero"/>
        <c:auto val="1"/>
        <c:lblAlgn val="ctr"/>
        <c:lblOffset val="100"/>
        <c:noMultiLvlLbl val="0"/>
      </c:catAx>
      <c:valAx>
        <c:axId val="154076777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55645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PARTICIPANTES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TOMARON DECISIONES EN: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0.11413236460723408"/>
          <c:y val="4.0446305360173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3C7B-45C0-9861-00404CD66E6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3C7B-45C0-9861-00404CD66E6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3C7B-45C0-9861-00404CD66E6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3C7B-45C0-9861-00404CD66E6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3C7B-45C0-9861-00404CD66E6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3C7B-45C0-9861-00404CD66E6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3C7B-45C0-9861-00404CD66E6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3C7B-45C0-9861-00404CD66E6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3C7B-45C0-9861-00404CD66E6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3C7B-45C0-9861-00404CD66E6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3C7B-45C0-9861-00404CD66E6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3C7B-45C0-9861-00404CD66E6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3C7B-45C0-9861-00404CD66E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'Fort.Habilidades y Desición'!$C$152:$C$158</c:f>
              <c:strCache>
                <c:ptCount val="7"/>
                <c:pt idx="0">
                  <c:v>Sólo Básico</c:v>
                </c:pt>
                <c:pt idx="1">
                  <c:v>Sólo Intermedio</c:v>
                </c:pt>
                <c:pt idx="2">
                  <c:v>Sólo Avanzado</c:v>
                </c:pt>
                <c:pt idx="3">
                  <c:v>Sólo Básico e Intermedio</c:v>
                </c:pt>
                <c:pt idx="4">
                  <c:v>Sólo Básico y Avanzado</c:v>
                </c:pt>
                <c:pt idx="5">
                  <c:v>Sólo Intermedio y Avanzado</c:v>
                </c:pt>
                <c:pt idx="6">
                  <c:v>Básico, Intermedio y Avanzado</c:v>
                </c:pt>
              </c:strCache>
            </c:strRef>
          </c:cat>
          <c:val>
            <c:numRef>
              <c:f>'Fort.Habilidades y Desición'!$H$152:$H$158</c:f>
              <c:numCache>
                <c:formatCode>0.0%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C7B-45C0-9861-00404CD66E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0</xdr:row>
      <xdr:rowOff>95250</xdr:rowOff>
    </xdr:from>
    <xdr:ext cx="2762249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18</xdr:col>
      <xdr:colOff>142875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1EE923-E2C3-4570-830B-582580CFC401}"/>
            </a:ext>
          </a:extLst>
        </xdr:cNvPr>
        <xdr:cNvSpPr/>
      </xdr:nvSpPr>
      <xdr:spPr>
        <a:xfrm>
          <a:off x="3310974" y="53835"/>
          <a:ext cx="9081051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8083827" y="3117988"/>
          <a:ext cx="2170043" cy="294860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64151" y="3511826"/>
          <a:ext cx="323458" cy="781144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3245" y="3213653"/>
          <a:ext cx="118756" cy="62591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3753" y="4265543"/>
          <a:ext cx="227638" cy="784248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82370" y="4709326"/>
          <a:ext cx="479957" cy="7991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674204</xdr:colOff>
      <xdr:row>103</xdr:row>
      <xdr:rowOff>162958</xdr:rowOff>
    </xdr:from>
    <xdr:to>
      <xdr:col>11</xdr:col>
      <xdr:colOff>664678</xdr:colOff>
      <xdr:row>114</xdr:row>
      <xdr:rowOff>15322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FE29A0F-1B42-40B4-8E7D-7760BDFC9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528016</xdr:colOff>
      <xdr:row>116</xdr:row>
      <xdr:rowOff>1242</xdr:rowOff>
    </xdr:from>
    <xdr:to>
      <xdr:col>11</xdr:col>
      <xdr:colOff>518490</xdr:colOff>
      <xdr:row>126</xdr:row>
      <xdr:rowOff>34581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7B705CE6-9E7E-4DE0-B584-7662603D3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637761</xdr:colOff>
      <xdr:row>148</xdr:row>
      <xdr:rowOff>33137</xdr:rowOff>
    </xdr:from>
    <xdr:to>
      <xdr:col>15</xdr:col>
      <xdr:colOff>198783</xdr:colOff>
      <xdr:row>159</xdr:row>
      <xdr:rowOff>33131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26F838E6-A41E-4827-9BD9-D091F5959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7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18" idx="1"/>
        </xdr:cNvCxnSpPr>
      </xdr:nvCxnSpPr>
      <xdr:spPr>
        <a:xfrm>
          <a:off x="4596848" y="10576892"/>
          <a:ext cx="133350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18" name="Abrir corchete 17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5930348" y="10088218"/>
          <a:ext cx="306457" cy="1565412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19" name="Abrir corchete 18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4500770" y="11590683"/>
          <a:ext cx="190500" cy="1639955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20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19" idx="1"/>
        </xdr:cNvCxnSpPr>
      </xdr:nvCxnSpPr>
      <xdr:spPr>
        <a:xfrm rot="5400000">
          <a:off x="3981866" y="11278013"/>
          <a:ext cx="184619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4:U162"/>
  <sheetViews>
    <sheetView showGridLines="0" tabSelected="1" view="pageBreakPreview" zoomScaleNormal="100" zoomScaleSheetLayoutView="100" zoomScalePageLayoutView="115" workbookViewId="0">
      <selection activeCell="C10" sqref="C10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83" t="s">
        <v>171</v>
      </c>
      <c r="D6" s="83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</row>
    <row r="7" spans="3:21" ht="15" customHeight="1" x14ac:dyDescent="0.25"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</row>
    <row r="8" spans="3:21" x14ac:dyDescent="0.25"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</row>
    <row r="9" spans="3:21" x14ac:dyDescent="0.25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3:21" ht="5.25" customHeight="1" x14ac:dyDescent="0.25"/>
    <row r="11" spans="3:21" x14ac:dyDescent="0.25">
      <c r="C11" s="85" t="s">
        <v>170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</row>
    <row r="12" spans="3:21" x14ac:dyDescent="0.25"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90"/>
    </row>
    <row r="13" spans="3:21" ht="6.75" customHeight="1" x14ac:dyDescent="0.25"/>
    <row r="14" spans="3:21" ht="18.75" thickBot="1" x14ac:dyDescent="0.3">
      <c r="C14" s="26" t="s">
        <v>169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74" t="s">
        <v>168</v>
      </c>
      <c r="D16" s="74"/>
      <c r="E16" s="74"/>
      <c r="G16" s="74" t="s">
        <v>167</v>
      </c>
      <c r="H16" s="74"/>
      <c r="I16" s="74"/>
      <c r="J16" s="74"/>
      <c r="O16" s="74" t="s">
        <v>166</v>
      </c>
      <c r="P16" s="74"/>
      <c r="Q16" s="74"/>
      <c r="R16" s="58"/>
    </row>
    <row r="17" spans="3:21" ht="18.75" customHeight="1" x14ac:dyDescent="0.25">
      <c r="C17" s="74"/>
      <c r="D17" s="74"/>
      <c r="E17" s="74"/>
      <c r="G17" s="74"/>
      <c r="H17" s="74"/>
      <c r="I17" s="74"/>
      <c r="J17" s="74"/>
      <c r="O17" s="74"/>
      <c r="P17" s="74"/>
      <c r="Q17" s="74"/>
      <c r="R17" s="58"/>
    </row>
    <row r="18" spans="3:21" x14ac:dyDescent="0.25">
      <c r="C18" s="51" t="s">
        <v>0</v>
      </c>
      <c r="D18" s="51"/>
      <c r="E18" s="6" t="s">
        <v>25</v>
      </c>
      <c r="G18" s="61" t="s">
        <v>27</v>
      </c>
      <c r="H18" s="61"/>
      <c r="I18" s="6" t="s">
        <v>25</v>
      </c>
      <c r="J18" s="6" t="s">
        <v>2</v>
      </c>
      <c r="L18" s="9" t="s">
        <v>15</v>
      </c>
      <c r="O18" s="8" t="s">
        <v>33</v>
      </c>
      <c r="P18" s="6" t="s">
        <v>25</v>
      </c>
      <c r="Q18" s="6" t="s">
        <v>2</v>
      </c>
    </row>
    <row r="19" spans="3:21" ht="15.75" x14ac:dyDescent="0.25">
      <c r="C19" s="76" t="s">
        <v>3</v>
      </c>
      <c r="D19" s="76"/>
      <c r="E19" s="13">
        <v>3</v>
      </c>
      <c r="G19" s="59" t="s">
        <v>31</v>
      </c>
      <c r="H19" s="59"/>
      <c r="I19" s="13">
        <v>0</v>
      </c>
      <c r="J19" s="28">
        <f t="shared" ref="J19:J25" si="0">I19/$I$26</f>
        <v>0</v>
      </c>
      <c r="L19" s="52">
        <f>J19</f>
        <v>0</v>
      </c>
      <c r="O19" s="5" t="s">
        <v>16</v>
      </c>
      <c r="P19" s="13">
        <v>0</v>
      </c>
      <c r="Q19" s="28">
        <f>P19/$P$22</f>
        <v>0</v>
      </c>
    </row>
    <row r="20" spans="3:21" x14ac:dyDescent="0.25">
      <c r="C20" s="76" t="s">
        <v>4</v>
      </c>
      <c r="D20" s="76"/>
      <c r="E20" s="13">
        <v>0</v>
      </c>
      <c r="G20" s="59" t="s">
        <v>30</v>
      </c>
      <c r="H20" s="59"/>
      <c r="I20" s="13">
        <v>2</v>
      </c>
      <c r="J20" s="28">
        <f t="shared" si="0"/>
        <v>0.66666666666666663</v>
      </c>
      <c r="M20" s="53" t="s">
        <v>36</v>
      </c>
      <c r="O20" s="5" t="s">
        <v>17</v>
      </c>
      <c r="P20" s="13">
        <v>3</v>
      </c>
      <c r="Q20" s="28">
        <f>P20/$P$22</f>
        <v>1</v>
      </c>
    </row>
    <row r="21" spans="3:21" ht="16.5" thickBot="1" x14ac:dyDescent="0.3">
      <c r="C21" s="76" t="s">
        <v>5</v>
      </c>
      <c r="D21" s="76"/>
      <c r="E21" s="13">
        <v>0</v>
      </c>
      <c r="G21" s="59" t="s">
        <v>165</v>
      </c>
      <c r="H21" s="59"/>
      <c r="I21" s="13">
        <v>0</v>
      </c>
      <c r="J21" s="28">
        <f t="shared" si="0"/>
        <v>0</v>
      </c>
      <c r="M21" s="52">
        <f>J20</f>
        <v>0.66666666666666663</v>
      </c>
      <c r="O21" s="5" t="s">
        <v>24</v>
      </c>
      <c r="P21" s="13">
        <v>0</v>
      </c>
      <c r="Q21" s="28">
        <f>P21/$P$22</f>
        <v>0</v>
      </c>
    </row>
    <row r="22" spans="3:21" x14ac:dyDescent="0.25">
      <c r="C22" s="76" t="s">
        <v>6</v>
      </c>
      <c r="D22" s="76"/>
      <c r="E22" s="13">
        <v>0</v>
      </c>
      <c r="G22" s="59" t="s">
        <v>164</v>
      </c>
      <c r="H22" s="59"/>
      <c r="I22" s="13">
        <v>0</v>
      </c>
      <c r="J22" s="28">
        <f t="shared" si="0"/>
        <v>0</v>
      </c>
      <c r="O22" s="17" t="s">
        <v>1</v>
      </c>
      <c r="P22" s="14">
        <f>SUM(P19:P21)</f>
        <v>3</v>
      </c>
      <c r="Q22" s="10">
        <f>+SUM(Q19:Q21)</f>
        <v>1</v>
      </c>
    </row>
    <row r="23" spans="3:21" x14ac:dyDescent="0.25">
      <c r="C23" s="76" t="s">
        <v>7</v>
      </c>
      <c r="D23" s="76"/>
      <c r="E23" s="13">
        <v>0</v>
      </c>
      <c r="G23" s="59" t="s">
        <v>163</v>
      </c>
      <c r="H23" s="59"/>
      <c r="I23" s="13">
        <v>1</v>
      </c>
      <c r="J23" s="28">
        <f t="shared" si="0"/>
        <v>0.33333333333333331</v>
      </c>
    </row>
    <row r="24" spans="3:21" ht="15" customHeight="1" x14ac:dyDescent="0.25">
      <c r="C24" s="76" t="s">
        <v>8</v>
      </c>
      <c r="D24" s="76"/>
      <c r="E24" s="13">
        <v>0</v>
      </c>
      <c r="G24" s="59" t="s">
        <v>26</v>
      </c>
      <c r="H24" s="59"/>
      <c r="I24" s="13">
        <v>0</v>
      </c>
      <c r="J24" s="28">
        <f t="shared" si="0"/>
        <v>0</v>
      </c>
      <c r="L24" s="53" t="s">
        <v>32</v>
      </c>
      <c r="R24" s="58"/>
    </row>
    <row r="25" spans="3:21" ht="15.75" customHeight="1" thickBot="1" x14ac:dyDescent="0.3">
      <c r="C25" s="76" t="s">
        <v>9</v>
      </c>
      <c r="D25" s="76"/>
      <c r="E25" s="13">
        <v>0</v>
      </c>
      <c r="G25" s="59" t="s">
        <v>24</v>
      </c>
      <c r="H25" s="59"/>
      <c r="I25" s="13">
        <v>0</v>
      </c>
      <c r="J25" s="28">
        <f t="shared" si="0"/>
        <v>0</v>
      </c>
      <c r="L25" s="52">
        <f>SUM(J21:J23)</f>
        <v>0.33333333333333331</v>
      </c>
      <c r="M25" s="9"/>
    </row>
    <row r="26" spans="3:21" ht="16.5" customHeight="1" x14ac:dyDescent="0.25">
      <c r="C26" s="76" t="s">
        <v>10</v>
      </c>
      <c r="D26" s="76"/>
      <c r="E26" s="13">
        <v>0</v>
      </c>
      <c r="G26" s="77" t="s">
        <v>1</v>
      </c>
      <c r="H26" s="77"/>
      <c r="I26" s="14">
        <f>SUM(I19:I25)</f>
        <v>3</v>
      </c>
      <c r="J26" s="10">
        <f>+SUM(J19:J25)</f>
        <v>1</v>
      </c>
      <c r="M26" s="82" t="s">
        <v>162</v>
      </c>
      <c r="O26" s="30" t="s">
        <v>161</v>
      </c>
      <c r="P26" s="58"/>
      <c r="Q26" s="58"/>
      <c r="R26" s="58"/>
    </row>
    <row r="27" spans="3:21" x14ac:dyDescent="0.25">
      <c r="C27" s="76" t="s">
        <v>11</v>
      </c>
      <c r="D27" s="76"/>
      <c r="E27" s="13">
        <v>0</v>
      </c>
      <c r="M27" s="82"/>
      <c r="O27" s="57" t="s">
        <v>160</v>
      </c>
      <c r="P27" s="56" t="s">
        <v>159</v>
      </c>
      <c r="Q27" s="6" t="s">
        <v>2</v>
      </c>
      <c r="R27" s="6" t="s">
        <v>158</v>
      </c>
      <c r="S27" s="6" t="s">
        <v>2</v>
      </c>
      <c r="T27" s="6" t="s">
        <v>157</v>
      </c>
      <c r="U27" s="6" t="s">
        <v>2</v>
      </c>
    </row>
    <row r="28" spans="3:21" ht="15.75" x14ac:dyDescent="0.25">
      <c r="C28" s="76" t="s">
        <v>12</v>
      </c>
      <c r="D28" s="76"/>
      <c r="E28" s="13">
        <v>0</v>
      </c>
      <c r="M28" s="55">
        <f>J24</f>
        <v>0</v>
      </c>
      <c r="O28" s="5" t="s">
        <v>28</v>
      </c>
      <c r="P28" s="4">
        <v>0</v>
      </c>
      <c r="Q28" s="28">
        <f>P28/$P$31</f>
        <v>0</v>
      </c>
      <c r="R28" s="54"/>
      <c r="S28" s="54"/>
      <c r="T28" s="54"/>
      <c r="U28" s="54"/>
    </row>
    <row r="29" spans="3:21" x14ac:dyDescent="0.25">
      <c r="C29" s="76" t="s">
        <v>13</v>
      </c>
      <c r="D29" s="76"/>
      <c r="E29" s="13">
        <v>0</v>
      </c>
      <c r="L29" s="53" t="s">
        <v>24</v>
      </c>
      <c r="O29" s="5" t="s">
        <v>156</v>
      </c>
      <c r="P29" s="29">
        <v>3</v>
      </c>
      <c r="Q29" s="28">
        <f>P29/$P$31</f>
        <v>1</v>
      </c>
      <c r="R29" s="29">
        <v>4</v>
      </c>
      <c r="S29" s="28">
        <f>R29/$R$31</f>
        <v>1</v>
      </c>
      <c r="T29" s="29">
        <v>5</v>
      </c>
      <c r="U29" s="28">
        <f>T29/$T$31</f>
        <v>1</v>
      </c>
    </row>
    <row r="30" spans="3:21" ht="16.5" thickBot="1" x14ac:dyDescent="0.3">
      <c r="C30" s="79" t="s">
        <v>14</v>
      </c>
      <c r="D30" s="79"/>
      <c r="E30" s="13">
        <v>0</v>
      </c>
      <c r="L30" s="52">
        <f>J25</f>
        <v>0</v>
      </c>
      <c r="O30" s="5" t="s">
        <v>155</v>
      </c>
      <c r="P30" s="29">
        <v>0</v>
      </c>
      <c r="Q30" s="28">
        <f>P30/$P$31</f>
        <v>0</v>
      </c>
      <c r="R30" s="29">
        <v>0</v>
      </c>
      <c r="S30" s="28">
        <f>R30/$R$31</f>
        <v>0</v>
      </c>
      <c r="T30" s="29">
        <v>0</v>
      </c>
      <c r="U30" s="28">
        <f>T30/$T$31</f>
        <v>0</v>
      </c>
    </row>
    <row r="31" spans="3:21" x14ac:dyDescent="0.25">
      <c r="C31" s="77" t="s">
        <v>1</v>
      </c>
      <c r="D31" s="77"/>
      <c r="E31" s="14">
        <f>+SUM(E19:E30)</f>
        <v>3</v>
      </c>
      <c r="O31" s="17" t="s">
        <v>1</v>
      </c>
      <c r="P31" s="14">
        <f>SUM(P28:P30)</f>
        <v>3</v>
      </c>
      <c r="Q31" s="10">
        <f>+SUM(Q28:Q30)</f>
        <v>1</v>
      </c>
      <c r="R31" s="14">
        <f>SUM(R29:R30)</f>
        <v>4</v>
      </c>
      <c r="S31" s="10">
        <f>+SUM(S29:S30)</f>
        <v>1</v>
      </c>
      <c r="T31" s="14">
        <f>SUM(T29:T30)</f>
        <v>5</v>
      </c>
      <c r="U31" s="10">
        <f>+SUM(U29:U30)</f>
        <v>1</v>
      </c>
    </row>
    <row r="32" spans="3:21" ht="13.5" customHeight="1" x14ac:dyDescent="0.25"/>
    <row r="33" spans="3:17" ht="6" customHeight="1" x14ac:dyDescent="0.25"/>
    <row r="34" spans="3:17" x14ac:dyDescent="0.25">
      <c r="C34" s="30" t="s">
        <v>154</v>
      </c>
      <c r="O34" s="30" t="s">
        <v>153</v>
      </c>
    </row>
    <row r="35" spans="3:17" x14ac:dyDescent="0.25">
      <c r="C35" s="51" t="s">
        <v>45</v>
      </c>
      <c r="D35" s="51"/>
      <c r="E35" s="6"/>
      <c r="F35" s="6" t="s">
        <v>25</v>
      </c>
      <c r="G35" s="6" t="s">
        <v>2</v>
      </c>
      <c r="O35" s="12" t="s">
        <v>152</v>
      </c>
      <c r="P35" s="6" t="s">
        <v>25</v>
      </c>
      <c r="Q35" s="6" t="s">
        <v>2</v>
      </c>
    </row>
    <row r="36" spans="3:17" x14ac:dyDescent="0.25">
      <c r="C36" s="76" t="s">
        <v>44</v>
      </c>
      <c r="D36" s="76"/>
      <c r="E36" s="76"/>
      <c r="F36" s="29">
        <v>1</v>
      </c>
      <c r="G36" s="48">
        <f t="shared" ref="G36:G48" si="1">F36/$F$49</f>
        <v>0.33333333333333331</v>
      </c>
      <c r="O36" s="7" t="s">
        <v>151</v>
      </c>
      <c r="P36" s="29">
        <v>0</v>
      </c>
      <c r="Q36" s="28">
        <f t="shared" ref="Q36:Q42" si="2">P36/$P$43</f>
        <v>0</v>
      </c>
    </row>
    <row r="37" spans="3:17" x14ac:dyDescent="0.25">
      <c r="C37" s="76" t="s">
        <v>43</v>
      </c>
      <c r="D37" s="76"/>
      <c r="E37" s="76"/>
      <c r="F37" s="29">
        <v>0</v>
      </c>
      <c r="G37" s="48">
        <f t="shared" si="1"/>
        <v>0</v>
      </c>
      <c r="O37" s="7" t="s">
        <v>29</v>
      </c>
      <c r="P37" s="29">
        <v>1</v>
      </c>
      <c r="Q37" s="28">
        <f t="shared" si="2"/>
        <v>0.33333333333333331</v>
      </c>
    </row>
    <row r="38" spans="3:17" x14ac:dyDescent="0.25">
      <c r="C38" s="76" t="s">
        <v>42</v>
      </c>
      <c r="D38" s="76"/>
      <c r="E38" s="76"/>
      <c r="F38" s="29">
        <v>0</v>
      </c>
      <c r="G38" s="48">
        <f t="shared" si="1"/>
        <v>0</v>
      </c>
      <c r="O38" s="7" t="s">
        <v>150</v>
      </c>
      <c r="P38" s="29">
        <v>2</v>
      </c>
      <c r="Q38" s="28">
        <f t="shared" si="2"/>
        <v>0.66666666666666663</v>
      </c>
    </row>
    <row r="39" spans="3:17" x14ac:dyDescent="0.25">
      <c r="C39" s="76" t="s">
        <v>41</v>
      </c>
      <c r="D39" s="76"/>
      <c r="E39" s="76"/>
      <c r="F39" s="29">
        <v>0</v>
      </c>
      <c r="G39" s="48">
        <f t="shared" si="1"/>
        <v>0</v>
      </c>
      <c r="O39" s="7" t="s">
        <v>149</v>
      </c>
      <c r="P39" s="29">
        <v>0</v>
      </c>
      <c r="Q39" s="28">
        <f t="shared" si="2"/>
        <v>0</v>
      </c>
    </row>
    <row r="40" spans="3:17" x14ac:dyDescent="0.25">
      <c r="C40" s="76" t="s">
        <v>40</v>
      </c>
      <c r="D40" s="76"/>
      <c r="E40" s="76"/>
      <c r="F40" s="29">
        <v>2</v>
      </c>
      <c r="G40" s="48">
        <f t="shared" si="1"/>
        <v>0.66666666666666663</v>
      </c>
      <c r="O40" s="7" t="s">
        <v>148</v>
      </c>
      <c r="P40" s="29">
        <v>0</v>
      </c>
      <c r="Q40" s="28">
        <f t="shared" si="2"/>
        <v>0</v>
      </c>
    </row>
    <row r="41" spans="3:17" x14ac:dyDescent="0.25">
      <c r="C41" s="76" t="s">
        <v>39</v>
      </c>
      <c r="D41" s="76"/>
      <c r="E41" s="76"/>
      <c r="F41" s="29">
        <v>0</v>
      </c>
      <c r="G41" s="48">
        <f t="shared" si="1"/>
        <v>0</v>
      </c>
      <c r="O41" s="7" t="s">
        <v>147</v>
      </c>
      <c r="P41" s="29">
        <v>0</v>
      </c>
      <c r="Q41" s="28">
        <f t="shared" si="2"/>
        <v>0</v>
      </c>
    </row>
    <row r="42" spans="3:17" ht="15.75" thickBot="1" x14ac:dyDescent="0.3">
      <c r="C42" s="76" t="s">
        <v>146</v>
      </c>
      <c r="D42" s="76"/>
      <c r="E42" s="76"/>
      <c r="F42" s="29">
        <v>0</v>
      </c>
      <c r="G42" s="48">
        <f t="shared" si="1"/>
        <v>0</v>
      </c>
      <c r="O42" s="7" t="s">
        <v>24</v>
      </c>
      <c r="P42" s="29">
        <v>0</v>
      </c>
      <c r="Q42" s="28">
        <f t="shared" si="2"/>
        <v>0</v>
      </c>
    </row>
    <row r="43" spans="3:17" x14ac:dyDescent="0.25">
      <c r="C43" s="76" t="s">
        <v>145</v>
      </c>
      <c r="D43" s="76"/>
      <c r="E43" s="76"/>
      <c r="F43" s="29">
        <v>0</v>
      </c>
      <c r="G43" s="48">
        <f t="shared" si="1"/>
        <v>0</v>
      </c>
      <c r="O43" s="50" t="s">
        <v>1</v>
      </c>
      <c r="P43" s="14">
        <f>SUM(P36:P42)</f>
        <v>3</v>
      </c>
      <c r="Q43" s="10">
        <f>+SUM(Q36:Q42)</f>
        <v>1</v>
      </c>
    </row>
    <row r="44" spans="3:17" x14ac:dyDescent="0.25">
      <c r="C44" s="76" t="s">
        <v>144</v>
      </c>
      <c r="D44" s="76"/>
      <c r="E44" s="76"/>
      <c r="F44" s="29">
        <v>0</v>
      </c>
      <c r="G44" s="48">
        <f t="shared" si="1"/>
        <v>0</v>
      </c>
    </row>
    <row r="45" spans="3:17" x14ac:dyDescent="0.25">
      <c r="C45" s="76" t="s">
        <v>143</v>
      </c>
      <c r="D45" s="76"/>
      <c r="E45" s="76"/>
      <c r="F45" s="29">
        <v>0</v>
      </c>
      <c r="G45" s="48">
        <f t="shared" si="1"/>
        <v>0</v>
      </c>
      <c r="O45" s="30" t="s">
        <v>142</v>
      </c>
    </row>
    <row r="46" spans="3:17" x14ac:dyDescent="0.25">
      <c r="C46" s="76" t="s">
        <v>141</v>
      </c>
      <c r="D46" s="76"/>
      <c r="E46" s="76"/>
      <c r="F46" s="29">
        <v>0</v>
      </c>
      <c r="G46" s="48">
        <f t="shared" si="1"/>
        <v>0</v>
      </c>
      <c r="O46" s="49" t="s">
        <v>140</v>
      </c>
      <c r="P46" s="6" t="s">
        <v>25</v>
      </c>
      <c r="Q46" s="6" t="s">
        <v>2</v>
      </c>
    </row>
    <row r="47" spans="3:17" x14ac:dyDescent="0.25">
      <c r="C47" s="76" t="s">
        <v>139</v>
      </c>
      <c r="D47" s="76"/>
      <c r="E47" s="76"/>
      <c r="F47" s="29">
        <v>0</v>
      </c>
      <c r="G47" s="48">
        <f t="shared" si="1"/>
        <v>0</v>
      </c>
      <c r="O47" s="5" t="s">
        <v>16</v>
      </c>
      <c r="P47" s="29">
        <v>1</v>
      </c>
      <c r="Q47" s="28">
        <f>P47/$P$22</f>
        <v>0.33333333333333331</v>
      </c>
    </row>
    <row r="48" spans="3:17" ht="15.75" thickBot="1" x14ac:dyDescent="0.3">
      <c r="C48" s="76" t="s">
        <v>24</v>
      </c>
      <c r="D48" s="76"/>
      <c r="E48" s="76"/>
      <c r="F48" s="29">
        <v>0</v>
      </c>
      <c r="G48" s="48">
        <f t="shared" si="1"/>
        <v>0</v>
      </c>
      <c r="O48" s="5" t="s">
        <v>17</v>
      </c>
      <c r="P48" s="29">
        <v>2</v>
      </c>
      <c r="Q48" s="28">
        <f>P48/$P$22</f>
        <v>0.66666666666666663</v>
      </c>
    </row>
    <row r="49" spans="3:21" ht="15.75" thickBot="1" x14ac:dyDescent="0.3">
      <c r="C49" s="77" t="s">
        <v>1</v>
      </c>
      <c r="D49" s="77"/>
      <c r="E49" s="77"/>
      <c r="F49" s="14">
        <f>+SUM(F36:F48)</f>
        <v>3</v>
      </c>
      <c r="G49" s="10">
        <f>SUM(G36:G48)</f>
        <v>1</v>
      </c>
      <c r="O49" s="5" t="s">
        <v>24</v>
      </c>
      <c r="P49" s="29">
        <v>0</v>
      </c>
      <c r="Q49" s="28">
        <f>P49/$P$22</f>
        <v>0</v>
      </c>
    </row>
    <row r="50" spans="3:21" x14ac:dyDescent="0.25">
      <c r="O50" s="17" t="s">
        <v>1</v>
      </c>
      <c r="P50" s="14">
        <f>SUM(P47:P49)</f>
        <v>3</v>
      </c>
      <c r="Q50" s="10">
        <f>+SUM(Q47:Q49)</f>
        <v>1</v>
      </c>
    </row>
    <row r="52" spans="3:21" ht="18.75" thickBot="1" x14ac:dyDescent="0.3">
      <c r="C52" s="26" t="s">
        <v>138</v>
      </c>
      <c r="D52" s="2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4" spans="3:21" x14ac:dyDescent="0.25">
      <c r="C54" s="30" t="s">
        <v>137</v>
      </c>
      <c r="I54" s="30" t="s">
        <v>136</v>
      </c>
    </row>
    <row r="55" spans="3:21" ht="20.25" customHeight="1" x14ac:dyDescent="0.25">
      <c r="C55" s="78" t="s">
        <v>135</v>
      </c>
      <c r="D55" s="78"/>
      <c r="E55" s="6" t="s">
        <v>25</v>
      </c>
      <c r="F55" s="6" t="s">
        <v>2</v>
      </c>
      <c r="I55" s="81" t="s">
        <v>129</v>
      </c>
      <c r="J55" s="81"/>
      <c r="K55" s="80" t="s">
        <v>23</v>
      </c>
      <c r="L55" s="80"/>
      <c r="M55" s="80" t="s">
        <v>134</v>
      </c>
      <c r="N55" s="80"/>
      <c r="O55" s="80" t="s">
        <v>133</v>
      </c>
      <c r="P55" s="80"/>
      <c r="Q55" s="80" t="s">
        <v>132</v>
      </c>
      <c r="R55" s="80"/>
      <c r="S55" s="80" t="s">
        <v>18</v>
      </c>
      <c r="T55" s="80"/>
    </row>
    <row r="56" spans="3:21" x14ac:dyDescent="0.25">
      <c r="C56" s="59" t="s">
        <v>16</v>
      </c>
      <c r="D56" s="59"/>
      <c r="E56" s="29">
        <v>3</v>
      </c>
      <c r="F56" s="28">
        <f>E56/$E$59</f>
        <v>1</v>
      </c>
      <c r="I56" s="81"/>
      <c r="J56" s="81"/>
      <c r="K56" s="47" t="s">
        <v>25</v>
      </c>
      <c r="L56" s="47" t="s">
        <v>2</v>
      </c>
      <c r="M56" s="47" t="s">
        <v>25</v>
      </c>
      <c r="N56" s="47" t="s">
        <v>2</v>
      </c>
      <c r="O56" s="47" t="s">
        <v>25</v>
      </c>
      <c r="P56" s="47" t="s">
        <v>2</v>
      </c>
      <c r="Q56" s="47" t="s">
        <v>25</v>
      </c>
      <c r="R56" s="47" t="s">
        <v>2</v>
      </c>
      <c r="S56" s="47" t="s">
        <v>25</v>
      </c>
      <c r="T56" s="47" t="s">
        <v>2</v>
      </c>
    </row>
    <row r="57" spans="3:21" x14ac:dyDescent="0.25">
      <c r="C57" s="59" t="s">
        <v>17</v>
      </c>
      <c r="D57" s="59"/>
      <c r="E57" s="29">
        <v>0</v>
      </c>
      <c r="F57" s="28">
        <f>E57/$E$59</f>
        <v>0</v>
      </c>
      <c r="I57" s="59" t="s">
        <v>128</v>
      </c>
      <c r="J57" s="59"/>
      <c r="K57" s="29">
        <v>0</v>
      </c>
      <c r="L57" s="28">
        <v>0</v>
      </c>
      <c r="M57" s="29">
        <v>0</v>
      </c>
      <c r="N57" s="28">
        <f>M57/$M$60</f>
        <v>0</v>
      </c>
      <c r="O57" s="29">
        <v>0</v>
      </c>
      <c r="P57" s="28">
        <f>O57/$O$60</f>
        <v>0</v>
      </c>
      <c r="Q57" s="29">
        <v>0</v>
      </c>
      <c r="R57" s="28">
        <v>0</v>
      </c>
      <c r="S57" s="29">
        <v>0</v>
      </c>
      <c r="T57" s="28">
        <v>0</v>
      </c>
    </row>
    <row r="58" spans="3:21" ht="15.75" thickBot="1" x14ac:dyDescent="0.3">
      <c r="C58" s="59" t="s">
        <v>24</v>
      </c>
      <c r="D58" s="59"/>
      <c r="E58" s="29">
        <v>0</v>
      </c>
      <c r="F58" s="28">
        <f>E58/$E$59</f>
        <v>0</v>
      </c>
      <c r="I58" s="59" t="s">
        <v>127</v>
      </c>
      <c r="J58" s="59"/>
      <c r="K58" s="29">
        <v>0</v>
      </c>
      <c r="L58" s="28">
        <v>0</v>
      </c>
      <c r="M58" s="29">
        <v>0</v>
      </c>
      <c r="N58" s="28">
        <f>M58/$M$60</f>
        <v>0</v>
      </c>
      <c r="O58" s="29">
        <v>0</v>
      </c>
      <c r="P58" s="28">
        <f>O58/$O$60</f>
        <v>0</v>
      </c>
      <c r="Q58" s="29">
        <v>0</v>
      </c>
      <c r="R58" s="28">
        <v>0</v>
      </c>
      <c r="S58" s="29">
        <v>0</v>
      </c>
      <c r="T58" s="28">
        <v>0</v>
      </c>
    </row>
    <row r="59" spans="3:21" ht="15.75" thickBot="1" x14ac:dyDescent="0.3">
      <c r="C59" s="77" t="s">
        <v>1</v>
      </c>
      <c r="D59" s="77"/>
      <c r="E59" s="14">
        <f>SUM(E56:E58)</f>
        <v>3</v>
      </c>
      <c r="F59" s="10">
        <f>+SUM(F56:F58)</f>
        <v>1</v>
      </c>
      <c r="I59" s="75" t="s">
        <v>126</v>
      </c>
      <c r="J59" s="75"/>
      <c r="K59" s="29">
        <v>0</v>
      </c>
      <c r="L59" s="28">
        <v>0</v>
      </c>
      <c r="M59" s="29">
        <v>3</v>
      </c>
      <c r="N59" s="28">
        <f>M59/$M$60</f>
        <v>1</v>
      </c>
      <c r="O59" s="29">
        <v>1</v>
      </c>
      <c r="P59" s="28">
        <f>O59/$O$60</f>
        <v>1</v>
      </c>
      <c r="Q59" s="29">
        <v>0</v>
      </c>
      <c r="R59" s="28">
        <v>0</v>
      </c>
      <c r="S59" s="29">
        <v>0</v>
      </c>
      <c r="T59" s="28">
        <v>0</v>
      </c>
    </row>
    <row r="60" spans="3:21" x14ac:dyDescent="0.25">
      <c r="I60" s="77" t="s">
        <v>1</v>
      </c>
      <c r="J60" s="77"/>
      <c r="K60" s="14">
        <v>0</v>
      </c>
      <c r="L60" s="10">
        <f>SUM(L57:L59)</f>
        <v>0</v>
      </c>
      <c r="M60" s="14">
        <f>SUM(M57:M59)</f>
        <v>3</v>
      </c>
      <c r="N60" s="10">
        <f>SUM(N57:N59)</f>
        <v>1</v>
      </c>
      <c r="O60" s="14">
        <f>SUM(O57:O59)</f>
        <v>1</v>
      </c>
      <c r="P60" s="10">
        <f>SUM(P57:P59)</f>
        <v>1</v>
      </c>
      <c r="Q60" s="14">
        <v>0</v>
      </c>
      <c r="R60" s="10">
        <v>0</v>
      </c>
      <c r="S60" s="14">
        <v>0</v>
      </c>
      <c r="T60" s="10">
        <v>0</v>
      </c>
    </row>
    <row r="61" spans="3:21" x14ac:dyDescent="0.25">
      <c r="I61" s="46" t="s">
        <v>131</v>
      </c>
    </row>
    <row r="62" spans="3:21" ht="15" customHeight="1" x14ac:dyDescent="0.25">
      <c r="C62" s="74" t="s">
        <v>130</v>
      </c>
      <c r="D62" s="74"/>
      <c r="E62" s="74"/>
      <c r="F62" s="74"/>
    </row>
    <row r="63" spans="3:21" x14ac:dyDescent="0.25">
      <c r="C63" s="74"/>
      <c r="D63" s="74"/>
      <c r="E63" s="74"/>
      <c r="F63" s="74"/>
    </row>
    <row r="64" spans="3:21" x14ac:dyDescent="0.25">
      <c r="C64" s="81" t="s">
        <v>129</v>
      </c>
      <c r="D64" s="81"/>
      <c r="E64" s="80" t="s">
        <v>25</v>
      </c>
      <c r="F64" s="80" t="s">
        <v>2</v>
      </c>
    </row>
    <row r="65" spans="3:21" x14ac:dyDescent="0.25">
      <c r="C65" s="81"/>
      <c r="D65" s="81"/>
      <c r="E65" s="80"/>
      <c r="F65" s="80"/>
    </row>
    <row r="66" spans="3:21" x14ac:dyDescent="0.25">
      <c r="C66" s="59" t="s">
        <v>128</v>
      </c>
      <c r="D66" s="59"/>
      <c r="E66" s="29">
        <v>0</v>
      </c>
      <c r="F66" s="28">
        <f>E66/$E$69</f>
        <v>0</v>
      </c>
    </row>
    <row r="67" spans="3:21" x14ac:dyDescent="0.25">
      <c r="C67" s="59" t="s">
        <v>127</v>
      </c>
      <c r="D67" s="59"/>
      <c r="E67" s="29">
        <v>0</v>
      </c>
      <c r="F67" s="28">
        <f>E67/$E$69</f>
        <v>0</v>
      </c>
    </row>
    <row r="68" spans="3:21" ht="15.75" thickBot="1" x14ac:dyDescent="0.3">
      <c r="C68" s="75" t="s">
        <v>126</v>
      </c>
      <c r="D68" s="75"/>
      <c r="E68" s="29">
        <v>3</v>
      </c>
      <c r="F68" s="28">
        <f>E68/$E$69</f>
        <v>1</v>
      </c>
    </row>
    <row r="69" spans="3:21" x14ac:dyDescent="0.25">
      <c r="C69" s="77" t="s">
        <v>1</v>
      </c>
      <c r="D69" s="77"/>
      <c r="E69" s="14">
        <f>SUM(E66:E68)</f>
        <v>3</v>
      </c>
      <c r="F69" s="10">
        <f>SUM(F66:F68)</f>
        <v>1</v>
      </c>
    </row>
    <row r="75" spans="3:21" ht="18.75" thickBot="1" x14ac:dyDescent="0.3">
      <c r="C75" s="26" t="s">
        <v>125</v>
      </c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7" spans="3:21" x14ac:dyDescent="0.25">
      <c r="C77" s="30" t="s">
        <v>124</v>
      </c>
      <c r="J77" s="30" t="s">
        <v>123</v>
      </c>
      <c r="O77" s="30" t="s">
        <v>122</v>
      </c>
    </row>
    <row r="78" spans="3:21" x14ac:dyDescent="0.25">
      <c r="C78" s="12" t="s">
        <v>121</v>
      </c>
      <c r="D78" s="12"/>
      <c r="E78" s="12"/>
      <c r="F78" s="12"/>
      <c r="G78" s="6" t="s">
        <v>25</v>
      </c>
      <c r="H78" s="6" t="s">
        <v>2</v>
      </c>
      <c r="J78" s="61" t="s">
        <v>120</v>
      </c>
      <c r="K78" s="61"/>
      <c r="L78" s="6" t="s">
        <v>25</v>
      </c>
      <c r="M78" s="6" t="s">
        <v>2</v>
      </c>
      <c r="O78" s="8" t="s">
        <v>119</v>
      </c>
      <c r="P78" s="6" t="s">
        <v>25</v>
      </c>
      <c r="Q78" s="6" t="s">
        <v>2</v>
      </c>
    </row>
    <row r="79" spans="3:21" x14ac:dyDescent="0.25">
      <c r="C79" s="76" t="s">
        <v>118</v>
      </c>
      <c r="D79" s="76"/>
      <c r="E79" s="76"/>
      <c r="F79" s="76"/>
      <c r="G79" s="29">
        <v>0</v>
      </c>
      <c r="H79" s="28">
        <f>G79/$G$83</f>
        <v>0</v>
      </c>
      <c r="J79" s="59" t="s">
        <v>20</v>
      </c>
      <c r="K79" s="59"/>
      <c r="L79" s="29">
        <v>0</v>
      </c>
      <c r="M79" s="28">
        <f>L79/$L$82</f>
        <v>0</v>
      </c>
      <c r="O79" s="5" t="s">
        <v>16</v>
      </c>
      <c r="P79" s="29">
        <v>2</v>
      </c>
      <c r="Q79" s="28">
        <f>P79/$P$22</f>
        <v>0.66666666666666663</v>
      </c>
    </row>
    <row r="80" spans="3:21" x14ac:dyDescent="0.25">
      <c r="C80" s="76" t="s">
        <v>117</v>
      </c>
      <c r="D80" s="76"/>
      <c r="E80" s="76"/>
      <c r="F80" s="76"/>
      <c r="G80" s="29">
        <v>3</v>
      </c>
      <c r="H80" s="28">
        <f>G80/$G$83</f>
        <v>1</v>
      </c>
      <c r="J80" s="59" t="s">
        <v>19</v>
      </c>
      <c r="K80" s="59"/>
      <c r="L80" s="29">
        <v>3</v>
      </c>
      <c r="M80" s="28">
        <f>L80/$L$82</f>
        <v>1</v>
      </c>
      <c r="O80" s="5" t="s">
        <v>17</v>
      </c>
      <c r="P80" s="29">
        <v>1</v>
      </c>
      <c r="Q80" s="28">
        <f>P80/$P$22</f>
        <v>0.33333333333333331</v>
      </c>
    </row>
    <row r="81" spans="3:20" ht="15.75" thickBot="1" x14ac:dyDescent="0.3">
      <c r="C81" s="76" t="s">
        <v>116</v>
      </c>
      <c r="D81" s="76"/>
      <c r="E81" s="76"/>
      <c r="F81" s="76"/>
      <c r="G81" s="29">
        <v>0</v>
      </c>
      <c r="H81" s="28">
        <f>G81/$G$83</f>
        <v>0</v>
      </c>
      <c r="J81" s="75" t="s">
        <v>24</v>
      </c>
      <c r="K81" s="75"/>
      <c r="L81" s="29">
        <v>0</v>
      </c>
      <c r="M81" s="28">
        <f>L81/$L$82</f>
        <v>0</v>
      </c>
      <c r="O81" s="5" t="s">
        <v>24</v>
      </c>
      <c r="P81" s="29">
        <v>0</v>
      </c>
      <c r="Q81" s="28">
        <f>P81/$P$22</f>
        <v>0</v>
      </c>
    </row>
    <row r="82" spans="3:20" ht="15.75" thickBot="1" x14ac:dyDescent="0.3">
      <c r="C82" s="79" t="s">
        <v>24</v>
      </c>
      <c r="D82" s="79"/>
      <c r="E82" s="79"/>
      <c r="F82" s="79"/>
      <c r="G82" s="29">
        <v>0</v>
      </c>
      <c r="H82" s="28">
        <f>G82/$G$83</f>
        <v>0</v>
      </c>
      <c r="J82" s="77" t="s">
        <v>1</v>
      </c>
      <c r="K82" s="77"/>
      <c r="L82" s="14">
        <f>SUM(L79:L81)</f>
        <v>3</v>
      </c>
      <c r="M82" s="10">
        <f>SUM(M79:M81)</f>
        <v>1</v>
      </c>
      <c r="O82" s="17" t="s">
        <v>1</v>
      </c>
      <c r="P82" s="14">
        <f>SUM(P79:P81)</f>
        <v>3</v>
      </c>
      <c r="Q82" s="10">
        <f>+SUM(Q79:Q81)</f>
        <v>1</v>
      </c>
    </row>
    <row r="83" spans="3:20" x14ac:dyDescent="0.25">
      <c r="C83" s="77" t="s">
        <v>1</v>
      </c>
      <c r="D83" s="77"/>
      <c r="E83" s="77"/>
      <c r="F83" s="77"/>
      <c r="G83" s="14">
        <f>SUM(G79:G82)</f>
        <v>3</v>
      </c>
      <c r="H83" s="10">
        <f>SUM(H79:H82)</f>
        <v>1</v>
      </c>
      <c r="O83" s="16"/>
      <c r="P83" s="16"/>
      <c r="Q83" s="2"/>
    </row>
    <row r="84" spans="3:20" x14ac:dyDescent="0.25">
      <c r="O84" s="16"/>
      <c r="P84" s="16"/>
      <c r="Q84" s="2"/>
    </row>
    <row r="85" spans="3:20" x14ac:dyDescent="0.25">
      <c r="O85" s="74" t="s">
        <v>115</v>
      </c>
      <c r="P85" s="74"/>
      <c r="Q85" s="74"/>
      <c r="R85" s="74"/>
      <c r="S85" s="74"/>
      <c r="T85" s="74"/>
    </row>
    <row r="86" spans="3:20" x14ac:dyDescent="0.25">
      <c r="C86" s="30" t="s">
        <v>114</v>
      </c>
      <c r="O86" s="74"/>
      <c r="P86" s="74"/>
      <c r="Q86" s="74"/>
      <c r="R86" s="74"/>
      <c r="S86" s="74"/>
      <c r="T86" s="74"/>
    </row>
    <row r="87" spans="3:20" x14ac:dyDescent="0.25">
      <c r="C87" s="61" t="s">
        <v>37</v>
      </c>
      <c r="D87" s="61"/>
      <c r="E87" s="61"/>
      <c r="F87" s="6" t="s">
        <v>25</v>
      </c>
      <c r="G87" s="6" t="s">
        <v>2</v>
      </c>
      <c r="O87" s="61" t="s">
        <v>113</v>
      </c>
      <c r="P87" s="61"/>
      <c r="Q87" s="61"/>
      <c r="R87" s="61"/>
      <c r="S87" s="8" t="s">
        <v>1</v>
      </c>
      <c r="T87" s="8" t="s">
        <v>2</v>
      </c>
    </row>
    <row r="88" spans="3:20" x14ac:dyDescent="0.25">
      <c r="C88" s="59" t="s">
        <v>23</v>
      </c>
      <c r="D88" s="59"/>
      <c r="E88" s="59"/>
      <c r="F88" s="29">
        <v>0</v>
      </c>
      <c r="G88" s="28">
        <f t="shared" ref="G88:G95" si="3">F88/$F$96</f>
        <v>0</v>
      </c>
      <c r="O88" s="5" t="s">
        <v>112</v>
      </c>
      <c r="S88" s="29">
        <v>0</v>
      </c>
      <c r="T88" s="28">
        <f t="shared" ref="T88:T98" si="4">S88/$S$99</f>
        <v>0</v>
      </c>
    </row>
    <row r="89" spans="3:20" ht="16.5" customHeight="1" x14ac:dyDescent="0.25">
      <c r="C89" s="59" t="s">
        <v>22</v>
      </c>
      <c r="D89" s="59"/>
      <c r="E89" s="59"/>
      <c r="F89" s="29">
        <v>0</v>
      </c>
      <c r="G89" s="28">
        <f t="shared" si="3"/>
        <v>0</v>
      </c>
      <c r="O89" s="5" t="s">
        <v>111</v>
      </c>
      <c r="P89" s="5"/>
      <c r="S89" s="29">
        <v>1</v>
      </c>
      <c r="T89" s="28">
        <f t="shared" si="4"/>
        <v>0.33333333333333331</v>
      </c>
    </row>
    <row r="90" spans="3:20" ht="16.5" customHeight="1" x14ac:dyDescent="0.25">
      <c r="C90" s="59" t="s">
        <v>21</v>
      </c>
      <c r="D90" s="59"/>
      <c r="E90" s="59"/>
      <c r="F90" s="29">
        <v>0</v>
      </c>
      <c r="G90" s="28">
        <f t="shared" si="3"/>
        <v>0</v>
      </c>
      <c r="O90" s="5" t="s">
        <v>110</v>
      </c>
      <c r="P90" s="5"/>
      <c r="S90" s="29">
        <v>0</v>
      </c>
      <c r="T90" s="28">
        <f t="shared" si="4"/>
        <v>0</v>
      </c>
    </row>
    <row r="91" spans="3:20" x14ac:dyDescent="0.25">
      <c r="C91" s="59" t="s">
        <v>109</v>
      </c>
      <c r="D91" s="59"/>
      <c r="E91" s="59"/>
      <c r="F91" s="29">
        <v>0</v>
      </c>
      <c r="G91" s="28">
        <f t="shared" si="3"/>
        <v>0</v>
      </c>
      <c r="O91" s="5" t="s">
        <v>108</v>
      </c>
      <c r="P91" s="5"/>
      <c r="S91" s="29">
        <v>0</v>
      </c>
      <c r="T91" s="28">
        <f t="shared" si="4"/>
        <v>0</v>
      </c>
    </row>
    <row r="92" spans="3:20" ht="16.5" customHeight="1" x14ac:dyDescent="0.25">
      <c r="C92" s="59" t="s">
        <v>107</v>
      </c>
      <c r="D92" s="59"/>
      <c r="E92" s="59"/>
      <c r="F92" s="29">
        <v>0</v>
      </c>
      <c r="G92" s="28">
        <f t="shared" si="3"/>
        <v>0</v>
      </c>
      <c r="O92" s="5" t="s">
        <v>106</v>
      </c>
      <c r="P92" s="5"/>
      <c r="S92" s="29">
        <v>0</v>
      </c>
      <c r="T92" s="28">
        <f t="shared" si="4"/>
        <v>0</v>
      </c>
    </row>
    <row r="93" spans="3:20" ht="16.5" customHeight="1" x14ac:dyDescent="0.25">
      <c r="C93" s="59" t="s">
        <v>105</v>
      </c>
      <c r="D93" s="59"/>
      <c r="E93" s="59"/>
      <c r="F93" s="29">
        <v>1</v>
      </c>
      <c r="G93" s="28">
        <f t="shared" si="3"/>
        <v>0.33333333333333331</v>
      </c>
      <c r="O93" s="5" t="s">
        <v>104</v>
      </c>
      <c r="P93" s="5"/>
      <c r="S93" s="29">
        <v>0</v>
      </c>
      <c r="T93" s="28">
        <f t="shared" si="4"/>
        <v>0</v>
      </c>
    </row>
    <row r="94" spans="3:20" ht="16.5" customHeight="1" x14ac:dyDescent="0.25">
      <c r="C94" s="59" t="s">
        <v>103</v>
      </c>
      <c r="D94" s="59"/>
      <c r="E94" s="59"/>
      <c r="F94" s="29">
        <v>2</v>
      </c>
      <c r="G94" s="28">
        <f t="shared" si="3"/>
        <v>0.66666666666666663</v>
      </c>
      <c r="O94" s="5" t="s">
        <v>102</v>
      </c>
      <c r="P94" s="5"/>
      <c r="S94" s="29">
        <v>0</v>
      </c>
      <c r="T94" s="28">
        <f t="shared" si="4"/>
        <v>0</v>
      </c>
    </row>
    <row r="95" spans="3:20" ht="17.25" customHeight="1" thickBot="1" x14ac:dyDescent="0.3">
      <c r="C95" s="60" t="s">
        <v>24</v>
      </c>
      <c r="D95" s="60"/>
      <c r="E95" s="60"/>
      <c r="F95" s="29">
        <v>0</v>
      </c>
      <c r="G95" s="28">
        <f t="shared" si="3"/>
        <v>0</v>
      </c>
      <c r="O95" s="5" t="s">
        <v>101</v>
      </c>
      <c r="P95" s="5"/>
      <c r="S95" s="29">
        <v>0</v>
      </c>
      <c r="T95" s="28">
        <f t="shared" si="4"/>
        <v>0</v>
      </c>
    </row>
    <row r="96" spans="3:20" x14ac:dyDescent="0.25">
      <c r="C96" s="77" t="s">
        <v>1</v>
      </c>
      <c r="D96" s="77"/>
      <c r="E96" s="17"/>
      <c r="F96" s="14">
        <f>SUM(F88:F95)</f>
        <v>3</v>
      </c>
      <c r="G96" s="10">
        <f>SUM(G88:G95)</f>
        <v>1</v>
      </c>
      <c r="O96" s="5" t="s">
        <v>100</v>
      </c>
      <c r="P96" s="5"/>
      <c r="S96" s="29">
        <v>0</v>
      </c>
      <c r="T96" s="28">
        <f t="shared" si="4"/>
        <v>0</v>
      </c>
    </row>
    <row r="97" spans="3:21" ht="16.5" customHeight="1" x14ac:dyDescent="0.25">
      <c r="O97" s="5" t="s">
        <v>18</v>
      </c>
      <c r="P97" s="5"/>
      <c r="S97" s="29">
        <v>0</v>
      </c>
      <c r="T97" s="28">
        <f t="shared" si="4"/>
        <v>0</v>
      </c>
    </row>
    <row r="98" spans="3:21" ht="15.75" thickBot="1" x14ac:dyDescent="0.3">
      <c r="O98" s="5" t="s">
        <v>24</v>
      </c>
      <c r="S98" s="29">
        <v>2</v>
      </c>
      <c r="T98" s="28">
        <f t="shared" si="4"/>
        <v>0.66666666666666663</v>
      </c>
    </row>
    <row r="99" spans="3:21" x14ac:dyDescent="0.25">
      <c r="O99" s="17" t="s">
        <v>1</v>
      </c>
      <c r="P99" s="17"/>
      <c r="Q99" s="17"/>
      <c r="R99" s="17"/>
      <c r="S99" s="14">
        <f>SUM(S88:S98)</f>
        <v>3</v>
      </c>
      <c r="T99" s="10">
        <f>SUM(T88:T98)</f>
        <v>1</v>
      </c>
    </row>
    <row r="101" spans="3:21" ht="18.75" thickBot="1" x14ac:dyDescent="0.3">
      <c r="C101" s="26" t="s">
        <v>99</v>
      </c>
      <c r="D101" s="2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3:21" ht="7.5" customHeight="1" x14ac:dyDescent="0.25"/>
    <row r="104" spans="3:21" x14ac:dyDescent="0.25">
      <c r="C104" s="30" t="s">
        <v>98</v>
      </c>
      <c r="M104" s="30" t="s">
        <v>97</v>
      </c>
    </row>
    <row r="105" spans="3:21" x14ac:dyDescent="0.25">
      <c r="C105" s="12" t="s">
        <v>96</v>
      </c>
      <c r="D105" s="12"/>
      <c r="E105" s="6" t="s">
        <v>25</v>
      </c>
      <c r="F105" s="6" t="s">
        <v>2</v>
      </c>
      <c r="M105" s="61" t="s">
        <v>95</v>
      </c>
      <c r="N105" s="61"/>
      <c r="O105" s="61"/>
      <c r="P105" s="6" t="s">
        <v>1</v>
      </c>
      <c r="Q105" s="6" t="s">
        <v>2</v>
      </c>
    </row>
    <row r="106" spans="3:21" x14ac:dyDescent="0.25">
      <c r="C106" s="59" t="s">
        <v>94</v>
      </c>
      <c r="D106" s="59"/>
      <c r="E106" s="29">
        <v>0</v>
      </c>
      <c r="F106" s="28">
        <f>E106/$E$111</f>
        <v>0</v>
      </c>
      <c r="L106" s="35"/>
      <c r="M106" s="66" t="s">
        <v>93</v>
      </c>
      <c r="N106" s="67"/>
      <c r="O106" s="38" t="s">
        <v>92</v>
      </c>
      <c r="P106" s="37">
        <v>1</v>
      </c>
      <c r="Q106" s="36">
        <f>P106/$P$109</f>
        <v>0.33333333333333331</v>
      </c>
    </row>
    <row r="107" spans="3:21" x14ac:dyDescent="0.25">
      <c r="C107" s="59" t="s">
        <v>91</v>
      </c>
      <c r="D107" s="59"/>
      <c r="E107" s="29">
        <v>3</v>
      </c>
      <c r="F107" s="28">
        <f>E107/$E$111</f>
        <v>1</v>
      </c>
      <c r="L107" s="35"/>
      <c r="M107" s="68"/>
      <c r="N107" s="69"/>
      <c r="O107" s="41" t="s">
        <v>90</v>
      </c>
      <c r="P107" s="40">
        <v>2</v>
      </c>
      <c r="Q107" s="39">
        <f>P107/$P$109</f>
        <v>0.66666666666666663</v>
      </c>
    </row>
    <row r="108" spans="3:21" x14ac:dyDescent="0.25">
      <c r="C108" s="59" t="s">
        <v>35</v>
      </c>
      <c r="D108" s="59"/>
      <c r="E108" s="29">
        <v>0</v>
      </c>
      <c r="F108" s="28">
        <f>E108/$E$111</f>
        <v>0</v>
      </c>
      <c r="L108" s="35"/>
      <c r="M108" s="68"/>
      <c r="N108" s="69"/>
      <c r="O108" s="5" t="s">
        <v>24</v>
      </c>
      <c r="P108" s="37">
        <v>0</v>
      </c>
      <c r="Q108" s="36">
        <f>P108/$P$109</f>
        <v>0</v>
      </c>
    </row>
    <row r="109" spans="3:21" x14ac:dyDescent="0.25">
      <c r="C109" s="59" t="s">
        <v>89</v>
      </c>
      <c r="D109" s="59"/>
      <c r="E109" s="29">
        <v>0</v>
      </c>
      <c r="F109" s="28">
        <f>E109/$E$111</f>
        <v>0</v>
      </c>
      <c r="L109" s="35"/>
      <c r="M109" s="68"/>
      <c r="N109" s="69"/>
      <c r="O109" s="45" t="s">
        <v>1</v>
      </c>
      <c r="P109" s="33">
        <f>SUM(P106:P108)</f>
        <v>3</v>
      </c>
      <c r="Q109" s="44">
        <f>SUM(Q106:Q108)</f>
        <v>1</v>
      </c>
    </row>
    <row r="110" spans="3:21" ht="15.75" thickBot="1" x14ac:dyDescent="0.3">
      <c r="C110" s="59" t="s">
        <v>24</v>
      </c>
      <c r="D110" s="59"/>
      <c r="E110" s="29">
        <v>0</v>
      </c>
      <c r="F110" s="28">
        <f>E110/$E$111</f>
        <v>0</v>
      </c>
      <c r="L110" s="35"/>
      <c r="M110" s="70" t="s">
        <v>88</v>
      </c>
      <c r="N110" s="71"/>
      <c r="O110" s="41" t="s">
        <v>16</v>
      </c>
      <c r="P110" s="40">
        <v>2</v>
      </c>
      <c r="Q110" s="39">
        <f>P110/$P$113</f>
        <v>0.66666666666666663</v>
      </c>
    </row>
    <row r="111" spans="3:21" x14ac:dyDescent="0.25">
      <c r="C111" s="15" t="s">
        <v>1</v>
      </c>
      <c r="D111" s="15"/>
      <c r="E111" s="14">
        <f>SUM(E103:E110)</f>
        <v>3</v>
      </c>
      <c r="F111" s="10">
        <f>SUM(F103:F110)</f>
        <v>1</v>
      </c>
      <c r="L111" s="35"/>
      <c r="M111" s="70"/>
      <c r="N111" s="71"/>
      <c r="O111" s="41" t="s">
        <v>17</v>
      </c>
      <c r="P111" s="40">
        <v>1</v>
      </c>
      <c r="Q111" s="39">
        <f>P111/$P$113</f>
        <v>0.33333333333333331</v>
      </c>
    </row>
    <row r="112" spans="3:21" x14ac:dyDescent="0.25">
      <c r="L112" s="35"/>
      <c r="M112" s="70"/>
      <c r="N112" s="71"/>
      <c r="O112" s="38" t="s">
        <v>24</v>
      </c>
      <c r="P112" s="37">
        <v>0</v>
      </c>
      <c r="Q112" s="36">
        <f>P112/$P$113</f>
        <v>0</v>
      </c>
    </row>
    <row r="113" spans="3:18" x14ac:dyDescent="0.25">
      <c r="L113" s="35"/>
      <c r="M113" s="72"/>
      <c r="N113" s="73"/>
      <c r="O113" s="43" t="s">
        <v>1</v>
      </c>
      <c r="P113" s="42">
        <f>SUM(P110:P112)</f>
        <v>3</v>
      </c>
      <c r="Q113" s="32">
        <f>SUM(Q110:Q112)</f>
        <v>1</v>
      </c>
    </row>
    <row r="114" spans="3:18" x14ac:dyDescent="0.25">
      <c r="L114" s="35"/>
      <c r="M114" s="62" t="s">
        <v>87</v>
      </c>
      <c r="N114" s="63"/>
      <c r="O114" s="41" t="s">
        <v>86</v>
      </c>
      <c r="P114" s="40">
        <v>0</v>
      </c>
      <c r="Q114" s="39">
        <f>P114/$P$117</f>
        <v>0</v>
      </c>
    </row>
    <row r="115" spans="3:18" x14ac:dyDescent="0.25">
      <c r="C115" s="30" t="s">
        <v>85</v>
      </c>
      <c r="L115" s="35"/>
      <c r="M115" s="62"/>
      <c r="N115" s="63"/>
      <c r="O115" s="38" t="s">
        <v>84</v>
      </c>
      <c r="P115" s="37">
        <v>3</v>
      </c>
      <c r="Q115" s="36">
        <f>P115/$P$117</f>
        <v>1</v>
      </c>
    </row>
    <row r="116" spans="3:18" x14ac:dyDescent="0.25">
      <c r="C116" s="12" t="s">
        <v>83</v>
      </c>
      <c r="D116" s="12"/>
      <c r="E116" s="6" t="s">
        <v>1</v>
      </c>
      <c r="F116" s="6" t="s">
        <v>2</v>
      </c>
      <c r="L116" s="35"/>
      <c r="M116" s="62"/>
      <c r="N116" s="63"/>
      <c r="O116" s="38" t="s">
        <v>24</v>
      </c>
      <c r="P116" s="37">
        <v>0</v>
      </c>
      <c r="Q116" s="36">
        <f>P116/$P$117</f>
        <v>0</v>
      </c>
    </row>
    <row r="117" spans="3:18" x14ac:dyDescent="0.25">
      <c r="C117" s="59" t="s">
        <v>82</v>
      </c>
      <c r="D117" s="59"/>
      <c r="E117" s="29">
        <v>1</v>
      </c>
      <c r="F117" s="28">
        <f>E117/$E$122</f>
        <v>0.33333333333333331</v>
      </c>
      <c r="L117" s="35"/>
      <c r="M117" s="64"/>
      <c r="N117" s="65"/>
      <c r="O117" s="34" t="s">
        <v>1</v>
      </c>
      <c r="P117" s="33">
        <f>SUM(P114:P116)</f>
        <v>3</v>
      </c>
      <c r="Q117" s="32">
        <f>SUM(Q114:Q116)</f>
        <v>1</v>
      </c>
    </row>
    <row r="118" spans="3:18" x14ac:dyDescent="0.25">
      <c r="C118" s="59" t="s">
        <v>81</v>
      </c>
      <c r="D118" s="59"/>
      <c r="E118" s="29">
        <v>2</v>
      </c>
      <c r="F118" s="28">
        <f>E118/$E$122</f>
        <v>0.66666666666666663</v>
      </c>
    </row>
    <row r="119" spans="3:18" x14ac:dyDescent="0.25">
      <c r="C119" s="59" t="s">
        <v>80</v>
      </c>
      <c r="D119" s="59"/>
      <c r="E119" s="29">
        <v>0</v>
      </c>
      <c r="F119" s="28">
        <f>E119/$E$122</f>
        <v>0</v>
      </c>
    </row>
    <row r="120" spans="3:18" x14ac:dyDescent="0.25">
      <c r="C120" s="59" t="s">
        <v>38</v>
      </c>
      <c r="D120" s="59"/>
      <c r="E120" s="29">
        <v>0</v>
      </c>
      <c r="F120" s="28">
        <f>E120/$E$122</f>
        <v>0</v>
      </c>
      <c r="M120" s="30" t="s">
        <v>79</v>
      </c>
    </row>
    <row r="121" spans="3:18" ht="15.75" thickBot="1" x14ac:dyDescent="0.3">
      <c r="C121" s="59" t="s">
        <v>24</v>
      </c>
      <c r="D121" s="59"/>
      <c r="E121" s="29">
        <v>0</v>
      </c>
      <c r="F121" s="28">
        <f>E121/$E$122</f>
        <v>0</v>
      </c>
      <c r="M121" s="61" t="s">
        <v>78</v>
      </c>
      <c r="N121" s="61"/>
      <c r="O121" s="61"/>
      <c r="P121" s="61"/>
      <c r="Q121" s="6" t="s">
        <v>1</v>
      </c>
      <c r="R121" s="6" t="s">
        <v>2</v>
      </c>
    </row>
    <row r="122" spans="3:18" x14ac:dyDescent="0.25">
      <c r="C122" s="17" t="s">
        <v>1</v>
      </c>
      <c r="D122" s="15"/>
      <c r="E122" s="14">
        <f>SUM(E117:E121)</f>
        <v>3</v>
      </c>
      <c r="F122" s="10">
        <f>SUM(F117:F121)</f>
        <v>1</v>
      </c>
      <c r="M122" s="59" t="s">
        <v>77</v>
      </c>
      <c r="N122" s="59"/>
      <c r="O122" s="59"/>
      <c r="P122" s="59"/>
      <c r="Q122" s="29">
        <v>3</v>
      </c>
      <c r="R122" s="28">
        <f>Q122/$Q$126</f>
        <v>1</v>
      </c>
    </row>
    <row r="123" spans="3:18" x14ac:dyDescent="0.25">
      <c r="M123" s="59" t="s">
        <v>76</v>
      </c>
      <c r="N123" s="59"/>
      <c r="O123" s="59"/>
      <c r="P123" s="59"/>
      <c r="Q123" s="29">
        <v>0</v>
      </c>
      <c r="R123" s="28">
        <f>Q123/$Q$126</f>
        <v>0</v>
      </c>
    </row>
    <row r="124" spans="3:18" x14ac:dyDescent="0.25">
      <c r="M124" s="59" t="s">
        <v>75</v>
      </c>
      <c r="N124" s="59"/>
      <c r="O124" s="59"/>
      <c r="P124" s="59"/>
      <c r="Q124" s="29">
        <v>0</v>
      </c>
      <c r="R124" s="28">
        <f>Q124/$Q$126</f>
        <v>0</v>
      </c>
    </row>
    <row r="125" spans="3:18" ht="15.75" thickBot="1" x14ac:dyDescent="0.3">
      <c r="M125" s="59" t="s">
        <v>24</v>
      </c>
      <c r="N125" s="59"/>
      <c r="O125" s="59"/>
      <c r="P125" s="59"/>
      <c r="Q125" s="29">
        <v>0</v>
      </c>
      <c r="R125" s="28">
        <f>Q125/$Q$126</f>
        <v>0</v>
      </c>
    </row>
    <row r="126" spans="3:18" x14ac:dyDescent="0.25">
      <c r="M126" s="31" t="s">
        <v>1</v>
      </c>
      <c r="N126" s="15"/>
      <c r="O126" s="15"/>
      <c r="P126" s="15"/>
      <c r="Q126" s="14">
        <f>SUM(Q122:Q125)</f>
        <v>3</v>
      </c>
      <c r="R126" s="10">
        <f>SUM(R122:R125)</f>
        <v>1</v>
      </c>
    </row>
    <row r="127" spans="3:18" ht="7.5" customHeight="1" x14ac:dyDescent="0.25"/>
    <row r="128" spans="3:18" ht="7.5" customHeight="1" x14ac:dyDescent="0.25"/>
    <row r="129" spans="3:21" ht="18.75" thickBot="1" x14ac:dyDescent="0.3">
      <c r="C129" s="26" t="s">
        <v>74</v>
      </c>
      <c r="D129" s="2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3:21" ht="8.25" customHeight="1" x14ac:dyDescent="0.25"/>
    <row r="131" spans="3:21" x14ac:dyDescent="0.25">
      <c r="C131" s="30" t="s">
        <v>73</v>
      </c>
    </row>
    <row r="132" spans="3:21" x14ac:dyDescent="0.25">
      <c r="C132" s="12" t="s">
        <v>72</v>
      </c>
      <c r="D132" s="12"/>
      <c r="E132" s="12"/>
      <c r="F132" s="12"/>
      <c r="G132" s="12"/>
      <c r="H132" s="12"/>
      <c r="I132" s="12"/>
      <c r="J132" s="12"/>
      <c r="K132" s="6" t="s">
        <v>71</v>
      </c>
      <c r="L132" s="6" t="s">
        <v>2</v>
      </c>
      <c r="M132" s="6" t="s">
        <v>70</v>
      </c>
      <c r="N132" s="6" t="s">
        <v>2</v>
      </c>
      <c r="O132" s="6" t="s">
        <v>69</v>
      </c>
      <c r="P132" s="6" t="s">
        <v>2</v>
      </c>
      <c r="Q132" s="6" t="s">
        <v>1</v>
      </c>
      <c r="R132" s="6" t="s">
        <v>2</v>
      </c>
    </row>
    <row r="133" spans="3:21" x14ac:dyDescent="0.25">
      <c r="C133" s="5" t="s">
        <v>68</v>
      </c>
      <c r="D133" s="5"/>
      <c r="E133" s="5"/>
      <c r="F133" s="5"/>
      <c r="G133" s="5"/>
      <c r="H133" s="5"/>
      <c r="I133" s="5"/>
      <c r="J133" s="5"/>
      <c r="K133" s="29">
        <v>2</v>
      </c>
      <c r="L133" s="28">
        <f t="shared" ref="L133:L142" si="5">K133/$K$143</f>
        <v>1</v>
      </c>
      <c r="M133" s="29">
        <v>0</v>
      </c>
      <c r="N133" s="28">
        <v>0</v>
      </c>
      <c r="O133" s="29">
        <v>0</v>
      </c>
      <c r="P133" s="28">
        <v>0</v>
      </c>
      <c r="Q133" s="29">
        <f t="shared" ref="Q133:Q142" si="6">K133+M133+O133</f>
        <v>2</v>
      </c>
      <c r="R133" s="28">
        <f t="shared" ref="R133:R142" si="7">Q133/$Q$143</f>
        <v>1</v>
      </c>
    </row>
    <row r="134" spans="3:21" x14ac:dyDescent="0.25">
      <c r="C134" s="5" t="s">
        <v>67</v>
      </c>
      <c r="D134" s="5"/>
      <c r="E134" s="5"/>
      <c r="F134" s="5"/>
      <c r="G134" s="5"/>
      <c r="H134" s="5"/>
      <c r="I134" s="5"/>
      <c r="J134" s="5"/>
      <c r="K134" s="29">
        <v>0</v>
      </c>
      <c r="L134" s="28">
        <f t="shared" si="5"/>
        <v>0</v>
      </c>
      <c r="M134" s="29">
        <v>0</v>
      </c>
      <c r="N134" s="28">
        <v>0</v>
      </c>
      <c r="O134" s="29">
        <v>0</v>
      </c>
      <c r="P134" s="28">
        <v>0</v>
      </c>
      <c r="Q134" s="29">
        <f t="shared" si="6"/>
        <v>0</v>
      </c>
      <c r="R134" s="28">
        <f t="shared" si="7"/>
        <v>0</v>
      </c>
    </row>
    <row r="135" spans="3:21" x14ac:dyDescent="0.25">
      <c r="C135" s="5" t="s">
        <v>66</v>
      </c>
      <c r="D135" s="5"/>
      <c r="E135" s="5"/>
      <c r="F135" s="5"/>
      <c r="G135" s="5"/>
      <c r="H135" s="5"/>
      <c r="I135" s="5"/>
      <c r="J135" s="5"/>
      <c r="K135" s="29">
        <v>0</v>
      </c>
      <c r="L135" s="28">
        <f t="shared" si="5"/>
        <v>0</v>
      </c>
      <c r="M135" s="29">
        <v>0</v>
      </c>
      <c r="N135" s="28">
        <v>0</v>
      </c>
      <c r="O135" s="29">
        <v>0</v>
      </c>
      <c r="P135" s="28">
        <v>0</v>
      </c>
      <c r="Q135" s="29">
        <f t="shared" si="6"/>
        <v>0</v>
      </c>
      <c r="R135" s="28">
        <f t="shared" si="7"/>
        <v>0</v>
      </c>
    </row>
    <row r="136" spans="3:21" x14ac:dyDescent="0.25">
      <c r="C136" s="5" t="s">
        <v>65</v>
      </c>
      <c r="D136" s="5"/>
      <c r="E136" s="5"/>
      <c r="F136" s="5"/>
      <c r="G136" s="5"/>
      <c r="H136" s="5"/>
      <c r="I136" s="5"/>
      <c r="J136" s="5"/>
      <c r="K136" s="29">
        <v>0</v>
      </c>
      <c r="L136" s="28">
        <f t="shared" si="5"/>
        <v>0</v>
      </c>
      <c r="M136" s="29">
        <v>0</v>
      </c>
      <c r="N136" s="28">
        <v>0</v>
      </c>
      <c r="O136" s="29">
        <v>0</v>
      </c>
      <c r="P136" s="28">
        <v>0</v>
      </c>
      <c r="Q136" s="29">
        <f t="shared" si="6"/>
        <v>0</v>
      </c>
      <c r="R136" s="28">
        <f t="shared" si="7"/>
        <v>0</v>
      </c>
    </row>
    <row r="137" spans="3:21" x14ac:dyDescent="0.25">
      <c r="C137" s="5" t="s">
        <v>64</v>
      </c>
      <c r="D137" s="5"/>
      <c r="E137" s="5"/>
      <c r="F137" s="5"/>
      <c r="G137" s="5"/>
      <c r="H137" s="5"/>
      <c r="I137" s="5"/>
      <c r="J137" s="5"/>
      <c r="K137" s="29">
        <v>0</v>
      </c>
      <c r="L137" s="28">
        <f t="shared" si="5"/>
        <v>0</v>
      </c>
      <c r="M137" s="29">
        <v>0</v>
      </c>
      <c r="N137" s="28">
        <v>0</v>
      </c>
      <c r="O137" s="29">
        <v>0</v>
      </c>
      <c r="P137" s="28">
        <v>0</v>
      </c>
      <c r="Q137" s="29">
        <f t="shared" si="6"/>
        <v>0</v>
      </c>
      <c r="R137" s="28">
        <f t="shared" si="7"/>
        <v>0</v>
      </c>
    </row>
    <row r="138" spans="3:21" x14ac:dyDescent="0.25">
      <c r="C138" s="5" t="s">
        <v>63</v>
      </c>
      <c r="D138" s="5"/>
      <c r="E138" s="5"/>
      <c r="F138" s="5"/>
      <c r="G138" s="5"/>
      <c r="H138" s="5"/>
      <c r="I138" s="5"/>
      <c r="J138" s="5"/>
      <c r="K138" s="29">
        <v>0</v>
      </c>
      <c r="L138" s="28">
        <f t="shared" si="5"/>
        <v>0</v>
      </c>
      <c r="M138" s="29">
        <v>0</v>
      </c>
      <c r="N138" s="28">
        <v>0</v>
      </c>
      <c r="O138" s="29">
        <v>0</v>
      </c>
      <c r="P138" s="28">
        <v>0</v>
      </c>
      <c r="Q138" s="29">
        <f t="shared" si="6"/>
        <v>0</v>
      </c>
      <c r="R138" s="28">
        <f t="shared" si="7"/>
        <v>0</v>
      </c>
    </row>
    <row r="139" spans="3:21" x14ac:dyDescent="0.25">
      <c r="C139" s="5" t="s">
        <v>62</v>
      </c>
      <c r="D139" s="5"/>
      <c r="E139" s="5"/>
      <c r="F139" s="5"/>
      <c r="G139" s="5"/>
      <c r="H139" s="5"/>
      <c r="I139" s="5"/>
      <c r="J139" s="5"/>
      <c r="K139" s="29">
        <v>0</v>
      </c>
      <c r="L139" s="28">
        <f t="shared" si="5"/>
        <v>0</v>
      </c>
      <c r="M139" s="29">
        <v>0</v>
      </c>
      <c r="N139" s="28">
        <v>0</v>
      </c>
      <c r="O139" s="29">
        <v>0</v>
      </c>
      <c r="P139" s="28">
        <v>0</v>
      </c>
      <c r="Q139" s="29">
        <f t="shared" si="6"/>
        <v>0</v>
      </c>
      <c r="R139" s="28">
        <f t="shared" si="7"/>
        <v>0</v>
      </c>
    </row>
    <row r="140" spans="3:21" x14ac:dyDescent="0.25">
      <c r="C140" s="5" t="s">
        <v>61</v>
      </c>
      <c r="D140" s="5"/>
      <c r="E140" s="5"/>
      <c r="F140" s="5"/>
      <c r="G140" s="5"/>
      <c r="H140" s="5"/>
      <c r="I140" s="5"/>
      <c r="J140" s="5"/>
      <c r="K140" s="29">
        <v>0</v>
      </c>
      <c r="L140" s="28">
        <f t="shared" si="5"/>
        <v>0</v>
      </c>
      <c r="M140" s="29">
        <v>0</v>
      </c>
      <c r="N140" s="28">
        <v>0</v>
      </c>
      <c r="O140" s="29">
        <v>0</v>
      </c>
      <c r="P140" s="28">
        <v>0</v>
      </c>
      <c r="Q140" s="29">
        <f t="shared" si="6"/>
        <v>0</v>
      </c>
      <c r="R140" s="28">
        <f t="shared" si="7"/>
        <v>0</v>
      </c>
    </row>
    <row r="141" spans="3:21" x14ac:dyDescent="0.25">
      <c r="C141" s="5" t="s">
        <v>60</v>
      </c>
      <c r="D141" s="5"/>
      <c r="E141" s="5"/>
      <c r="F141" s="5"/>
      <c r="G141" s="5"/>
      <c r="H141" s="5"/>
      <c r="I141" s="5"/>
      <c r="J141" s="5"/>
      <c r="K141" s="29">
        <v>0</v>
      </c>
      <c r="L141" s="28">
        <f t="shared" si="5"/>
        <v>0</v>
      </c>
      <c r="M141" s="29">
        <v>0</v>
      </c>
      <c r="N141" s="28">
        <v>0</v>
      </c>
      <c r="O141" s="29">
        <v>0</v>
      </c>
      <c r="P141" s="28">
        <v>0</v>
      </c>
      <c r="Q141" s="29">
        <f t="shared" si="6"/>
        <v>0</v>
      </c>
      <c r="R141" s="28">
        <f t="shared" si="7"/>
        <v>0</v>
      </c>
    </row>
    <row r="142" spans="3:21" ht="15.75" thickBot="1" x14ac:dyDescent="0.3">
      <c r="C142" s="5" t="s">
        <v>59</v>
      </c>
      <c r="D142" s="5"/>
      <c r="E142" s="5"/>
      <c r="F142" s="5"/>
      <c r="G142" s="5"/>
      <c r="H142" s="5"/>
      <c r="I142" s="5"/>
      <c r="J142" s="5"/>
      <c r="K142" s="29">
        <v>0</v>
      </c>
      <c r="L142" s="28">
        <f t="shared" si="5"/>
        <v>0</v>
      </c>
      <c r="M142" s="29">
        <v>0</v>
      </c>
      <c r="N142" s="28">
        <v>0</v>
      </c>
      <c r="O142" s="29">
        <v>0</v>
      </c>
      <c r="P142" s="28">
        <v>0</v>
      </c>
      <c r="Q142" s="29">
        <f t="shared" si="6"/>
        <v>0</v>
      </c>
      <c r="R142" s="28">
        <f t="shared" si="7"/>
        <v>0</v>
      </c>
    </row>
    <row r="143" spans="3:21" x14ac:dyDescent="0.25">
      <c r="C143" s="17" t="s">
        <v>1</v>
      </c>
      <c r="D143" s="15"/>
      <c r="E143" s="15"/>
      <c r="F143" s="15"/>
      <c r="G143" s="15"/>
      <c r="H143" s="15"/>
      <c r="I143" s="15"/>
      <c r="J143" s="15"/>
      <c r="K143" s="14">
        <f t="shared" ref="K143:R143" si="8">SUM(K133:K142)</f>
        <v>2</v>
      </c>
      <c r="L143" s="10">
        <f t="shared" si="8"/>
        <v>1</v>
      </c>
      <c r="M143" s="14">
        <f t="shared" si="8"/>
        <v>0</v>
      </c>
      <c r="N143" s="10">
        <f t="shared" si="8"/>
        <v>0</v>
      </c>
      <c r="O143" s="14">
        <f t="shared" si="8"/>
        <v>0</v>
      </c>
      <c r="P143" s="10">
        <f t="shared" si="8"/>
        <v>0</v>
      </c>
      <c r="Q143" s="14">
        <f t="shared" si="8"/>
        <v>2</v>
      </c>
      <c r="R143" s="10">
        <f t="shared" si="8"/>
        <v>1</v>
      </c>
    </row>
    <row r="144" spans="3:21" x14ac:dyDescent="0.25">
      <c r="C144" s="27" t="s">
        <v>58</v>
      </c>
    </row>
    <row r="145" spans="3:21" ht="18" customHeight="1" x14ac:dyDescent="0.25"/>
    <row r="146" spans="3:21" ht="18" customHeight="1" x14ac:dyDescent="0.25"/>
    <row r="147" spans="3:21" ht="18.75" thickBot="1" x14ac:dyDescent="0.3">
      <c r="C147" s="26" t="s">
        <v>57</v>
      </c>
      <c r="D147" s="2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3:21" ht="16.5" customHeight="1" x14ac:dyDescent="0.25"/>
    <row r="149" spans="3:21" ht="15" customHeight="1" x14ac:dyDescent="0.25">
      <c r="C149" s="74" t="s">
        <v>56</v>
      </c>
      <c r="D149" s="74"/>
      <c r="E149" s="74"/>
      <c r="F149" s="74"/>
      <c r="G149" s="74"/>
      <c r="H149" s="74"/>
    </row>
    <row r="150" spans="3:21" x14ac:dyDescent="0.25">
      <c r="C150" s="74"/>
      <c r="D150" s="74"/>
      <c r="E150" s="74"/>
      <c r="F150" s="74"/>
      <c r="G150" s="74"/>
      <c r="H150" s="74"/>
    </row>
    <row r="151" spans="3:21" ht="16.5" customHeight="1" x14ac:dyDescent="0.25">
      <c r="C151" s="25" t="s">
        <v>55</v>
      </c>
      <c r="D151" s="25"/>
      <c r="E151" s="25"/>
      <c r="F151" s="25"/>
      <c r="G151" s="24" t="s">
        <v>1</v>
      </c>
      <c r="H151" s="24" t="s">
        <v>2</v>
      </c>
    </row>
    <row r="152" spans="3:21" x14ac:dyDescent="0.25">
      <c r="C152" s="23" t="s">
        <v>54</v>
      </c>
      <c r="E152" s="23"/>
      <c r="F152" s="23"/>
      <c r="G152" s="22">
        <v>2</v>
      </c>
      <c r="H152" s="19">
        <f t="shared" ref="H152:H158" si="9">G152/$G$159</f>
        <v>1</v>
      </c>
    </row>
    <row r="153" spans="3:21" x14ac:dyDescent="0.25">
      <c r="C153" s="23" t="s">
        <v>53</v>
      </c>
      <c r="E153" s="23"/>
      <c r="F153" s="23"/>
      <c r="G153" s="22">
        <v>0</v>
      </c>
      <c r="H153" s="19">
        <f t="shared" si="9"/>
        <v>0</v>
      </c>
    </row>
    <row r="154" spans="3:21" x14ac:dyDescent="0.25">
      <c r="C154" s="23" t="s">
        <v>52</v>
      </c>
      <c r="E154" s="23"/>
      <c r="F154" s="23"/>
      <c r="G154" s="22">
        <v>0</v>
      </c>
      <c r="H154" s="19">
        <f t="shared" si="9"/>
        <v>0</v>
      </c>
    </row>
    <row r="155" spans="3:21" x14ac:dyDescent="0.25">
      <c r="C155" s="23" t="s">
        <v>51</v>
      </c>
      <c r="E155" s="23"/>
      <c r="F155" s="23"/>
      <c r="G155" s="22">
        <v>0</v>
      </c>
      <c r="H155" s="19">
        <f t="shared" si="9"/>
        <v>0</v>
      </c>
    </row>
    <row r="156" spans="3:21" x14ac:dyDescent="0.25">
      <c r="C156" s="23" t="s">
        <v>50</v>
      </c>
      <c r="E156" s="23"/>
      <c r="F156" s="23"/>
      <c r="G156" s="22">
        <v>0</v>
      </c>
      <c r="H156" s="19">
        <f t="shared" si="9"/>
        <v>0</v>
      </c>
    </row>
    <row r="157" spans="3:21" x14ac:dyDescent="0.25">
      <c r="C157" s="23" t="s">
        <v>49</v>
      </c>
      <c r="E157" s="23"/>
      <c r="F157" s="23"/>
      <c r="G157" s="22">
        <v>0</v>
      </c>
      <c r="H157" s="19">
        <f t="shared" si="9"/>
        <v>0</v>
      </c>
    </row>
    <row r="158" spans="3:21" ht="15.75" thickBot="1" x14ac:dyDescent="0.3">
      <c r="C158" s="21" t="s">
        <v>48</v>
      </c>
      <c r="E158" s="21"/>
      <c r="F158" s="21"/>
      <c r="G158" s="20">
        <v>0</v>
      </c>
      <c r="H158" s="19">
        <f t="shared" si="9"/>
        <v>0</v>
      </c>
    </row>
    <row r="159" spans="3:21" x14ac:dyDescent="0.25">
      <c r="C159" s="18" t="s">
        <v>47</v>
      </c>
      <c r="D159" s="17"/>
      <c r="E159" s="17"/>
      <c r="F159" s="17"/>
      <c r="G159" s="14">
        <f>SUM(G152:G158)</f>
        <v>2</v>
      </c>
      <c r="H159" s="10">
        <f>SUM(H152:H158)</f>
        <v>1</v>
      </c>
    </row>
    <row r="161" spans="3:3" x14ac:dyDescent="0.25">
      <c r="C161" s="3" t="s">
        <v>46</v>
      </c>
    </row>
    <row r="162" spans="3:3" x14ac:dyDescent="0.25">
      <c r="C162" s="11" t="s">
        <v>34</v>
      </c>
    </row>
  </sheetData>
  <mergeCells count="108">
    <mergeCell ref="C6:U9"/>
    <mergeCell ref="C11:U12"/>
    <mergeCell ref="C19:D19"/>
    <mergeCell ref="C31:D31"/>
    <mergeCell ref="C30:D30"/>
    <mergeCell ref="C29:D29"/>
    <mergeCell ref="C28:D28"/>
    <mergeCell ref="C27:D27"/>
    <mergeCell ref="C26:D26"/>
    <mergeCell ref="C25:D25"/>
    <mergeCell ref="G20:H20"/>
    <mergeCell ref="G19:H19"/>
    <mergeCell ref="G26:H26"/>
    <mergeCell ref="G25:H25"/>
    <mergeCell ref="G22:H22"/>
    <mergeCell ref="G23:H23"/>
    <mergeCell ref="G21:H21"/>
    <mergeCell ref="C23:D23"/>
    <mergeCell ref="C22:D22"/>
    <mergeCell ref="C24:D24"/>
    <mergeCell ref="C21:D21"/>
    <mergeCell ref="O16:Q17"/>
    <mergeCell ref="C20:D20"/>
    <mergeCell ref="G18:H18"/>
    <mergeCell ref="C49:E49"/>
    <mergeCell ref="C41:E41"/>
    <mergeCell ref="C42:E42"/>
    <mergeCell ref="C43:E43"/>
    <mergeCell ref="C44:E44"/>
    <mergeCell ref="C45:E45"/>
    <mergeCell ref="C46:E46"/>
    <mergeCell ref="C47:E47"/>
    <mergeCell ref="C48:E48"/>
    <mergeCell ref="G24:H24"/>
    <mergeCell ref="M26:M27"/>
    <mergeCell ref="C16:E17"/>
    <mergeCell ref="G16:J17"/>
    <mergeCell ref="C37:E37"/>
    <mergeCell ref="C38:E38"/>
    <mergeCell ref="C39:E39"/>
    <mergeCell ref="C40:E40"/>
    <mergeCell ref="C36:E36"/>
    <mergeCell ref="C56:D56"/>
    <mergeCell ref="C55:D55"/>
    <mergeCell ref="O85:T86"/>
    <mergeCell ref="C82:F82"/>
    <mergeCell ref="C81:F81"/>
    <mergeCell ref="C80:F80"/>
    <mergeCell ref="J82:K82"/>
    <mergeCell ref="J81:K81"/>
    <mergeCell ref="J80:K80"/>
    <mergeCell ref="S55:T55"/>
    <mergeCell ref="I60:J60"/>
    <mergeCell ref="C64:D65"/>
    <mergeCell ref="C69:D69"/>
    <mergeCell ref="Q55:R55"/>
    <mergeCell ref="O55:P55"/>
    <mergeCell ref="M55:N55"/>
    <mergeCell ref="K55:L55"/>
    <mergeCell ref="F64:F65"/>
    <mergeCell ref="E64:E65"/>
    <mergeCell ref="I55:J56"/>
    <mergeCell ref="C62:F63"/>
    <mergeCell ref="J79:K79"/>
    <mergeCell ref="J78:K78"/>
    <mergeCell ref="C68:D68"/>
    <mergeCell ref="C149:H150"/>
    <mergeCell ref="M121:P121"/>
    <mergeCell ref="I57:J57"/>
    <mergeCell ref="I58:J58"/>
    <mergeCell ref="I59:J59"/>
    <mergeCell ref="M125:P125"/>
    <mergeCell ref="M124:P124"/>
    <mergeCell ref="C87:E87"/>
    <mergeCell ref="C79:F79"/>
    <mergeCell ref="C83:D83"/>
    <mergeCell ref="E83:F83"/>
    <mergeCell ref="C96:D96"/>
    <mergeCell ref="C94:E94"/>
    <mergeCell ref="C93:E93"/>
    <mergeCell ref="C92:E92"/>
    <mergeCell ref="C91:E91"/>
    <mergeCell ref="C90:E90"/>
    <mergeCell ref="C67:D67"/>
    <mergeCell ref="C66:D66"/>
    <mergeCell ref="C59:D59"/>
    <mergeCell ref="C58:D58"/>
    <mergeCell ref="C57:D57"/>
    <mergeCell ref="M123:P123"/>
    <mergeCell ref="M122:P122"/>
    <mergeCell ref="M105:O105"/>
    <mergeCell ref="M114:N117"/>
    <mergeCell ref="M106:N109"/>
    <mergeCell ref="M110:N113"/>
    <mergeCell ref="C89:E89"/>
    <mergeCell ref="C88:E88"/>
    <mergeCell ref="O87:R87"/>
    <mergeCell ref="C107:D107"/>
    <mergeCell ref="C119:D119"/>
    <mergeCell ref="C120:D120"/>
    <mergeCell ref="C121:D121"/>
    <mergeCell ref="C95:E95"/>
    <mergeCell ref="C108:D108"/>
    <mergeCell ref="C109:D109"/>
    <mergeCell ref="C110:D110"/>
    <mergeCell ref="C117:D117"/>
    <mergeCell ref="C118:D118"/>
    <mergeCell ref="C106:D106"/>
  </mergeCells>
  <pageMargins left="0.7" right="0.7" top="0.75" bottom="0.75" header="0.3" footer="0.3"/>
  <pageSetup paperSize="9" scale="61" fitToHeight="0" orientation="landscape" r:id="rId1"/>
  <rowBreaks count="3" manualBreakCount="3">
    <brk id="51" max="21" man="1"/>
    <brk id="100" max="21" man="1"/>
    <brk id="14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Fort.Habilidades y Desición</vt:lpstr>
      <vt:lpstr>'Fort.Habilidades y Desición'!Área_de_impresión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2020-02-14T23:17:10Z</dcterms:modified>
</cp:coreProperties>
</file>