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 tabRatio="630"/>
  </bookViews>
  <sheets>
    <sheet name="4.1.3" sheetId="2" r:id="rId1"/>
  </sheets>
  <definedNames>
    <definedName name="_xlnm.Print_Area" localSheetId="0">'4.1.3'!$A$1:$J$28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I23" i="2" l="1"/>
  <c r="G23" i="2"/>
  <c r="E23" i="2"/>
  <c r="C23" i="2"/>
  <c r="B22" i="2"/>
  <c r="F22" i="2" s="1"/>
  <c r="B21" i="2"/>
  <c r="D21" i="2" s="1"/>
  <c r="J21" i="2"/>
  <c r="B20" i="2"/>
  <c r="B19" i="2"/>
  <c r="H19" i="2" s="1"/>
  <c r="D19" i="2"/>
  <c r="B9" i="2"/>
  <c r="B23" i="2" s="1"/>
  <c r="B10" i="2"/>
  <c r="D10" i="2" s="1"/>
  <c r="F10" i="2"/>
  <c r="B11" i="2"/>
  <c r="D11" i="2" s="1"/>
  <c r="B12" i="2"/>
  <c r="F12" i="2" s="1"/>
  <c r="D12" i="2"/>
  <c r="B13" i="2"/>
  <c r="D13" i="2" s="1"/>
  <c r="B14" i="2"/>
  <c r="F14" i="2" s="1"/>
  <c r="D14" i="2"/>
  <c r="B15" i="2"/>
  <c r="D15" i="2" s="1"/>
  <c r="F15" i="2"/>
  <c r="B16" i="2"/>
  <c r="H16" i="2" s="1"/>
  <c r="D16" i="2"/>
  <c r="B17" i="2"/>
  <c r="D17" i="2" s="1"/>
  <c r="H17" i="2"/>
  <c r="B18" i="2"/>
  <c r="D18" i="2" s="1"/>
  <c r="H14" i="2"/>
  <c r="J10" i="2"/>
  <c r="J19" i="2"/>
  <c r="F17" i="2"/>
  <c r="J15" i="2"/>
  <c r="H15" i="2"/>
  <c r="H10" i="2"/>
  <c r="H18" i="2"/>
  <c r="J17" i="2"/>
  <c r="J12" i="2"/>
  <c r="J16" i="2"/>
  <c r="F16" i="2"/>
  <c r="F19" i="2"/>
  <c r="H12" i="2"/>
  <c r="F20" i="2"/>
  <c r="D20" i="2"/>
  <c r="H20" i="2"/>
  <c r="J20" i="2"/>
  <c r="H21" i="2"/>
  <c r="J22" i="2"/>
  <c r="H11" i="2" l="1"/>
  <c r="F21" i="2"/>
  <c r="J9" i="2"/>
  <c r="F9" i="2"/>
  <c r="J11" i="2"/>
  <c r="J14" i="2"/>
  <c r="F13" i="2"/>
  <c r="F18" i="2"/>
  <c r="H13" i="2"/>
  <c r="J18" i="2"/>
  <c r="J13" i="2"/>
  <c r="F11" i="2"/>
  <c r="D9" i="2"/>
  <c r="H9" i="2"/>
  <c r="B24" i="2"/>
  <c r="E24" i="2"/>
  <c r="C24" i="2"/>
  <c r="G24" i="2"/>
  <c r="I24" i="2"/>
  <c r="D22" i="2"/>
  <c r="H22" i="2"/>
</calcChain>
</file>

<file path=xl/sharedStrings.xml><?xml version="1.0" encoding="utf-8"?>
<sst xmlns="http://schemas.openxmlformats.org/spreadsheetml/2006/main" count="19" uniqueCount="14">
  <si>
    <t>Total</t>
  </si>
  <si>
    <t>N.E. No especificado</t>
  </si>
  <si>
    <t>%</t>
  </si>
  <si>
    <t>N.E.</t>
  </si>
  <si>
    <t>Año</t>
  </si>
  <si>
    <t>Niños(as) y Adolescentes
(0-17 años)</t>
  </si>
  <si>
    <t>Grupo de edad</t>
  </si>
  <si>
    <t>Período: 2002-2015</t>
  </si>
  <si>
    <t>2015(*)</t>
  </si>
  <si>
    <t>Personas adultas
(18-59 años)</t>
  </si>
  <si>
    <t>Personas adultas mayores
(60+ años)</t>
  </si>
  <si>
    <t>CASOS ATENDIDOS EN LOS CENTROS EMERGENCIA MUJER, SEGÚN GRUPOS DE EDAD DE LA VÍCTIMA</t>
  </si>
  <si>
    <t>Cuadro  4.1.3</t>
  </si>
  <si>
    <t>(*) Periodo enero a febrero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</si>
</sst>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7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left" vertical="center"/>
    </xf>
    <xf numFmtId="3" fontId="4" fillId="0" borderId="0" xfId="4" applyNumberFormat="1" applyFont="1" applyFill="1" applyBorder="1" applyAlignment="1">
      <alignment horizontal="center" vertical="center" wrapText="1"/>
    </xf>
    <xf numFmtId="9" fontId="9" fillId="0" borderId="0" xfId="10" applyFont="1" applyBorder="1" applyAlignment="1">
      <alignment horizontal="center" vertical="center" wrapText="1"/>
    </xf>
    <xf numFmtId="3" fontId="8" fillId="0" borderId="0" xfId="4" applyNumberFormat="1" applyFont="1" applyBorder="1" applyAlignment="1">
      <alignment horizontal="center" vertical="center" wrapText="1"/>
    </xf>
    <xf numFmtId="0" fontId="4" fillId="0" borderId="0" xfId="4" applyFont="1" applyBorder="1" applyAlignment="1">
      <alignment horizontal="left" vertical="center" wrapText="1"/>
    </xf>
    <xf numFmtId="3" fontId="4" fillId="0" borderId="0" xfId="4" applyNumberFormat="1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/>
    </xf>
    <xf numFmtId="3" fontId="3" fillId="0" borderId="0" xfId="4" applyNumberFormat="1" applyFont="1" applyAlignment="1">
      <alignment vertical="center" wrapText="1"/>
    </xf>
    <xf numFmtId="0" fontId="6" fillId="3" borderId="0" xfId="0" applyFont="1" applyFill="1" applyAlignment="1">
      <alignment vertical="center"/>
    </xf>
    <xf numFmtId="9" fontId="10" fillId="0" borderId="0" xfId="10" applyFont="1" applyAlignment="1">
      <alignment horizontal="center"/>
    </xf>
    <xf numFmtId="0" fontId="11" fillId="3" borderId="0" xfId="0" applyFont="1" applyFill="1" applyAlignment="1">
      <alignment vertical="center" wrapText="1"/>
    </xf>
    <xf numFmtId="3" fontId="8" fillId="0" borderId="0" xfId="4" applyNumberFormat="1" applyFont="1" applyBorder="1" applyAlignment="1">
      <alignment horizontal="center" vertical="center" wrapText="1"/>
    </xf>
    <xf numFmtId="3" fontId="4" fillId="0" borderId="0" xfId="4" applyNumberFormat="1" applyFont="1" applyBorder="1" applyAlignment="1">
      <alignment horizontal="center" vertical="center" wrapText="1"/>
    </xf>
    <xf numFmtId="3" fontId="8" fillId="0" borderId="0" xfId="4" applyNumberFormat="1" applyFont="1" applyBorder="1" applyAlignment="1">
      <alignment horizontal="center" vertical="center" wrapText="1"/>
    </xf>
    <xf numFmtId="0" fontId="4" fillId="5" borderId="0" xfId="4" applyFont="1" applyFill="1" applyBorder="1" applyAlignment="1">
      <alignment horizontal="left" vertical="center" wrapText="1"/>
    </xf>
    <xf numFmtId="3" fontId="8" fillId="5" borderId="0" xfId="4" applyNumberFormat="1" applyFont="1" applyFill="1" applyBorder="1" applyAlignment="1">
      <alignment horizontal="center" vertical="center" wrapText="1"/>
    </xf>
    <xf numFmtId="3" fontId="4" fillId="5" borderId="0" xfId="4" applyNumberFormat="1" applyFont="1" applyFill="1" applyBorder="1" applyAlignment="1">
      <alignment horizontal="center" vertical="center" wrapText="1"/>
    </xf>
    <xf numFmtId="9" fontId="9" fillId="5" borderId="0" xfId="10" applyFont="1" applyFill="1" applyBorder="1" applyAlignment="1">
      <alignment horizontal="center" vertical="center" wrapText="1"/>
    </xf>
    <xf numFmtId="9" fontId="10" fillId="5" borderId="0" xfId="10" applyFont="1" applyFill="1" applyAlignment="1">
      <alignment horizontal="center"/>
    </xf>
    <xf numFmtId="0" fontId="12" fillId="6" borderId="2" xfId="4" applyFont="1" applyFill="1" applyBorder="1" applyAlignment="1">
      <alignment horizontal="left" vertical="center" wrapText="1"/>
    </xf>
    <xf numFmtId="3" fontId="12" fillId="6" borderId="2" xfId="4" applyNumberFormat="1" applyFont="1" applyFill="1" applyBorder="1" applyAlignment="1">
      <alignment horizontal="center" vertical="center" wrapText="1"/>
    </xf>
    <xf numFmtId="0" fontId="12" fillId="4" borderId="5" xfId="4" applyFont="1" applyFill="1" applyBorder="1" applyAlignment="1">
      <alignment horizontal="centerContinuous" vertical="center" wrapText="1"/>
    </xf>
    <xf numFmtId="0" fontId="13" fillId="4" borderId="5" xfId="4" applyFont="1" applyFill="1" applyBorder="1" applyAlignment="1">
      <alignment horizontal="centerContinuous" vertical="center" wrapText="1"/>
    </xf>
    <xf numFmtId="0" fontId="14" fillId="4" borderId="3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left" vertical="center" wrapText="1"/>
    </xf>
    <xf numFmtId="9" fontId="4" fillId="0" borderId="4" xfId="1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9" fontId="4" fillId="0" borderId="4" xfId="10" applyFont="1" applyFill="1" applyBorder="1" applyAlignment="1">
      <alignment horizontal="center" vertical="center" wrapText="1"/>
    </xf>
    <xf numFmtId="0" fontId="12" fillId="4" borderId="5" xfId="4" applyFont="1" applyFill="1" applyBorder="1" applyAlignment="1">
      <alignment horizontal="center" vertical="center" wrapText="1"/>
    </xf>
    <xf numFmtId="0" fontId="12" fillId="4" borderId="6" xfId="4" applyFont="1" applyFill="1" applyBorder="1" applyAlignment="1">
      <alignment horizontal="center" vertical="center" wrapText="1"/>
    </xf>
    <xf numFmtId="3" fontId="12" fillId="6" borderId="2" xfId="4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view="pageBreakPreview" zoomScaleNormal="100" zoomScaleSheetLayoutView="100" workbookViewId="0">
      <selection activeCell="L7" sqref="L7"/>
    </sheetView>
  </sheetViews>
  <sheetFormatPr baseColWidth="10" defaultRowHeight="12.75" x14ac:dyDescent="0.2"/>
  <cols>
    <col min="1" max="1" width="11.42578125" style="2" customWidth="1"/>
    <col min="2" max="2" width="9.85546875" style="2" customWidth="1"/>
    <col min="3" max="3" width="12.28515625" style="1" customWidth="1"/>
    <col min="4" max="4" width="7.5703125" style="1" customWidth="1"/>
    <col min="5" max="5" width="12.28515625" style="1" customWidth="1"/>
    <col min="6" max="6" width="7.5703125" style="1" customWidth="1"/>
    <col min="7" max="7" width="12.28515625" style="1" customWidth="1"/>
    <col min="8" max="8" width="7.5703125" style="1" customWidth="1"/>
    <col min="9" max="9" width="12.28515625" style="1" customWidth="1"/>
    <col min="10" max="10" width="7.5703125" style="1" customWidth="1"/>
    <col min="11" max="16384" width="11.42578125" style="1"/>
  </cols>
  <sheetData>
    <row r="1" spans="1:10" ht="9" customHeight="1" x14ac:dyDescent="0.2">
      <c r="A1" s="3"/>
    </row>
    <row r="2" spans="1:10" ht="18.75" x14ac:dyDescent="0.2">
      <c r="A2" s="12" t="s">
        <v>12</v>
      </c>
    </row>
    <row r="3" spans="1:10" ht="5.0999999999999996" customHeight="1" x14ac:dyDescent="0.2">
      <c r="A3" s="14"/>
    </row>
    <row r="4" spans="1:10" ht="34.5" customHeight="1" x14ac:dyDescent="0.2">
      <c r="A4" s="33" t="s">
        <v>11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17.25" x14ac:dyDescent="0.2">
      <c r="A5" s="31" t="s">
        <v>7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5.0999999999999996" customHeight="1" thickBot="1" x14ac:dyDescent="0.25">
      <c r="A6" s="10"/>
      <c r="B6" s="10"/>
    </row>
    <row r="7" spans="1:10" ht="14.25" customHeight="1" x14ac:dyDescent="0.2">
      <c r="A7" s="36" t="s">
        <v>4</v>
      </c>
      <c r="B7" s="36" t="s">
        <v>0</v>
      </c>
      <c r="C7" s="25" t="s">
        <v>6</v>
      </c>
      <c r="D7" s="25"/>
      <c r="E7" s="26"/>
      <c r="F7" s="26"/>
      <c r="G7" s="25"/>
      <c r="H7" s="25"/>
      <c r="I7" s="25"/>
      <c r="J7" s="25"/>
    </row>
    <row r="8" spans="1:10" ht="55.15" customHeight="1" thickBot="1" x14ac:dyDescent="0.25">
      <c r="A8" s="37"/>
      <c r="B8" s="37"/>
      <c r="C8" s="27" t="s">
        <v>5</v>
      </c>
      <c r="D8" s="27" t="s">
        <v>2</v>
      </c>
      <c r="E8" s="27" t="s">
        <v>9</v>
      </c>
      <c r="F8" s="27" t="s">
        <v>2</v>
      </c>
      <c r="G8" s="27" t="s">
        <v>10</v>
      </c>
      <c r="H8" s="27" t="s">
        <v>2</v>
      </c>
      <c r="I8" s="27" t="s">
        <v>3</v>
      </c>
      <c r="J8" s="27" t="s">
        <v>2</v>
      </c>
    </row>
    <row r="9" spans="1:10" ht="15.75" x14ac:dyDescent="0.2">
      <c r="A9" s="8">
        <v>2002</v>
      </c>
      <c r="B9" s="17">
        <f t="shared" ref="B9:B22" si="0">C9+E9+G9+I9</f>
        <v>29759</v>
      </c>
      <c r="C9" s="16">
        <v>4608</v>
      </c>
      <c r="D9" s="6">
        <f t="shared" ref="D9:D18" si="1">C9/B9</f>
        <v>0.15484391276588594</v>
      </c>
      <c r="E9" s="16">
        <v>23534</v>
      </c>
      <c r="F9" s="6">
        <f t="shared" ref="F9:F18" si="2">E9/B9</f>
        <v>0.79081958399139751</v>
      </c>
      <c r="G9" s="16">
        <v>1099</v>
      </c>
      <c r="H9" s="6">
        <f t="shared" ref="H9:H18" si="3">G9/B9</f>
        <v>3.6930004368426361E-2</v>
      </c>
      <c r="I9" s="16">
        <v>518</v>
      </c>
      <c r="J9" s="13">
        <f t="shared" ref="J9:J18" si="4">I9/B9</f>
        <v>1.7406498874290129E-2</v>
      </c>
    </row>
    <row r="10" spans="1:10" ht="15.75" x14ac:dyDescent="0.2">
      <c r="A10" s="18">
        <v>2003</v>
      </c>
      <c r="B10" s="19">
        <f t="shared" si="0"/>
        <v>28053</v>
      </c>
      <c r="C10" s="20">
        <v>4678</v>
      </c>
      <c r="D10" s="21">
        <f t="shared" si="1"/>
        <v>0.16675578369514846</v>
      </c>
      <c r="E10" s="20">
        <v>19967</v>
      </c>
      <c r="F10" s="21">
        <f t="shared" si="2"/>
        <v>0.71175988307845861</v>
      </c>
      <c r="G10" s="20">
        <v>989</v>
      </c>
      <c r="H10" s="21">
        <f t="shared" si="3"/>
        <v>3.5254696467400988E-2</v>
      </c>
      <c r="I10" s="20">
        <v>2419</v>
      </c>
      <c r="J10" s="22">
        <f t="shared" si="4"/>
        <v>8.6229636758991909E-2</v>
      </c>
    </row>
    <row r="11" spans="1:10" ht="15.75" x14ac:dyDescent="0.2">
      <c r="A11" s="8">
        <v>2004</v>
      </c>
      <c r="B11" s="7">
        <f t="shared" si="0"/>
        <v>30280</v>
      </c>
      <c r="C11" s="9">
        <v>5727</v>
      </c>
      <c r="D11" s="6">
        <f t="shared" si="1"/>
        <v>0.1891347424042272</v>
      </c>
      <c r="E11" s="9">
        <v>23423</v>
      </c>
      <c r="F11" s="6">
        <f t="shared" si="2"/>
        <v>0.7735468956406869</v>
      </c>
      <c r="G11" s="9">
        <v>1130</v>
      </c>
      <c r="H11" s="6">
        <f t="shared" si="3"/>
        <v>3.7318361955085866E-2</v>
      </c>
      <c r="I11" s="9">
        <v>0</v>
      </c>
      <c r="J11" s="13">
        <f t="shared" si="4"/>
        <v>0</v>
      </c>
    </row>
    <row r="12" spans="1:10" ht="15.75" x14ac:dyDescent="0.2">
      <c r="A12" s="18">
        <v>2005</v>
      </c>
      <c r="B12" s="19">
        <f t="shared" si="0"/>
        <v>28671</v>
      </c>
      <c r="C12" s="20">
        <v>5929</v>
      </c>
      <c r="D12" s="21">
        <f t="shared" si="1"/>
        <v>0.20679432178856685</v>
      </c>
      <c r="E12" s="20">
        <v>21627</v>
      </c>
      <c r="F12" s="21">
        <f t="shared" si="2"/>
        <v>0.75431620801506749</v>
      </c>
      <c r="G12" s="20">
        <v>1109</v>
      </c>
      <c r="H12" s="21">
        <f t="shared" si="3"/>
        <v>3.868019950472603E-2</v>
      </c>
      <c r="I12" s="20">
        <v>6</v>
      </c>
      <c r="J12" s="22">
        <f t="shared" si="4"/>
        <v>2.0927069163963587E-4</v>
      </c>
    </row>
    <row r="13" spans="1:10" ht="15.75" x14ac:dyDescent="0.2">
      <c r="A13" s="8">
        <v>2006</v>
      </c>
      <c r="B13" s="7">
        <f t="shared" si="0"/>
        <v>29844</v>
      </c>
      <c r="C13" s="9">
        <v>7045</v>
      </c>
      <c r="D13" s="6">
        <f t="shared" si="1"/>
        <v>0.23606084975204397</v>
      </c>
      <c r="E13" s="9">
        <v>21703</v>
      </c>
      <c r="F13" s="6">
        <f t="shared" si="2"/>
        <v>0.7272148505562257</v>
      </c>
      <c r="G13" s="9">
        <v>1096</v>
      </c>
      <c r="H13" s="6">
        <f t="shared" si="3"/>
        <v>3.6724299691730328E-2</v>
      </c>
      <c r="I13" s="9">
        <v>0</v>
      </c>
      <c r="J13" s="13">
        <f t="shared" si="4"/>
        <v>0</v>
      </c>
    </row>
    <row r="14" spans="1:10" ht="15.75" x14ac:dyDescent="0.2">
      <c r="A14" s="18">
        <v>2007</v>
      </c>
      <c r="B14" s="19">
        <f t="shared" si="0"/>
        <v>33212</v>
      </c>
      <c r="C14" s="20">
        <v>8391</v>
      </c>
      <c r="D14" s="21">
        <f t="shared" si="1"/>
        <v>0.25264964470673251</v>
      </c>
      <c r="E14" s="20">
        <v>23506</v>
      </c>
      <c r="F14" s="21">
        <f t="shared" si="2"/>
        <v>0.70775623268698062</v>
      </c>
      <c r="G14" s="20">
        <v>1315</v>
      </c>
      <c r="H14" s="21">
        <f t="shared" si="3"/>
        <v>3.9594122606286884E-2</v>
      </c>
      <c r="I14" s="20">
        <v>0</v>
      </c>
      <c r="J14" s="22">
        <f t="shared" si="4"/>
        <v>0</v>
      </c>
    </row>
    <row r="15" spans="1:10" ht="15.75" x14ac:dyDescent="0.2">
      <c r="A15" s="8">
        <v>2008</v>
      </c>
      <c r="B15" s="7">
        <f t="shared" si="0"/>
        <v>45144</v>
      </c>
      <c r="C15" s="9">
        <v>12592</v>
      </c>
      <c r="D15" s="6">
        <f t="shared" si="1"/>
        <v>0.27892964735069997</v>
      </c>
      <c r="E15" s="9">
        <v>30805</v>
      </c>
      <c r="F15" s="6">
        <f t="shared" si="2"/>
        <v>0.68237196526670207</v>
      </c>
      <c r="G15" s="9">
        <v>1747</v>
      </c>
      <c r="H15" s="6">
        <f t="shared" si="3"/>
        <v>3.8698387382597906E-2</v>
      </c>
      <c r="I15" s="9">
        <v>0</v>
      </c>
      <c r="J15" s="13">
        <f t="shared" si="4"/>
        <v>0</v>
      </c>
    </row>
    <row r="16" spans="1:10" ht="15.75" x14ac:dyDescent="0.2">
      <c r="A16" s="18">
        <v>2009</v>
      </c>
      <c r="B16" s="19">
        <f t="shared" si="0"/>
        <v>40882</v>
      </c>
      <c r="C16" s="20">
        <v>10905</v>
      </c>
      <c r="D16" s="21">
        <f t="shared" si="1"/>
        <v>0.26674331001418716</v>
      </c>
      <c r="E16" s="20">
        <v>28345</v>
      </c>
      <c r="F16" s="21">
        <f t="shared" si="2"/>
        <v>0.69333692089428112</v>
      </c>
      <c r="G16" s="20">
        <v>1632</v>
      </c>
      <c r="H16" s="21">
        <f t="shared" si="3"/>
        <v>3.9919769091531727E-2</v>
      </c>
      <c r="I16" s="20">
        <v>0</v>
      </c>
      <c r="J16" s="22">
        <f t="shared" si="4"/>
        <v>0</v>
      </c>
    </row>
    <row r="17" spans="1:10" ht="15.75" x14ac:dyDescent="0.2">
      <c r="A17" s="8">
        <v>2010</v>
      </c>
      <c r="B17" s="7">
        <f t="shared" si="0"/>
        <v>43159</v>
      </c>
      <c r="C17" s="5">
        <v>11611</v>
      </c>
      <c r="D17" s="6">
        <f t="shared" si="1"/>
        <v>0.2690284761000023</v>
      </c>
      <c r="E17" s="5">
        <v>29642</v>
      </c>
      <c r="F17" s="6">
        <f t="shared" si="2"/>
        <v>0.6868092402511643</v>
      </c>
      <c r="G17" s="5">
        <v>1906</v>
      </c>
      <c r="H17" s="6">
        <f t="shared" si="3"/>
        <v>4.4162283648833386E-2</v>
      </c>
      <c r="I17" s="5">
        <v>0</v>
      </c>
      <c r="J17" s="13">
        <f t="shared" si="4"/>
        <v>0</v>
      </c>
    </row>
    <row r="18" spans="1:10" ht="15.75" x14ac:dyDescent="0.2">
      <c r="A18" s="18">
        <v>2011</v>
      </c>
      <c r="B18" s="19">
        <f t="shared" si="0"/>
        <v>41084</v>
      </c>
      <c r="C18" s="20">
        <v>11210</v>
      </c>
      <c r="D18" s="21">
        <f t="shared" si="1"/>
        <v>0.27285561289066301</v>
      </c>
      <c r="E18" s="20">
        <v>28124</v>
      </c>
      <c r="F18" s="21">
        <f t="shared" si="2"/>
        <v>0.68454872943238243</v>
      </c>
      <c r="G18" s="20">
        <v>1750</v>
      </c>
      <c r="H18" s="21">
        <f t="shared" si="3"/>
        <v>4.2595657676954529E-2</v>
      </c>
      <c r="I18" s="20">
        <v>0</v>
      </c>
      <c r="J18" s="22">
        <f t="shared" si="4"/>
        <v>0</v>
      </c>
    </row>
    <row r="19" spans="1:10" ht="15.75" x14ac:dyDescent="0.2">
      <c r="A19" s="8">
        <v>2012</v>
      </c>
      <c r="B19" s="15">
        <f t="shared" si="0"/>
        <v>42537</v>
      </c>
      <c r="C19" s="5">
        <v>11874</v>
      </c>
      <c r="D19" s="6">
        <f>C19/B19</f>
        <v>0.279145214754214</v>
      </c>
      <c r="E19" s="5">
        <v>28890</v>
      </c>
      <c r="F19" s="6">
        <f>E19/B19</f>
        <v>0.67917342548839832</v>
      </c>
      <c r="G19" s="5">
        <v>1773</v>
      </c>
      <c r="H19" s="6">
        <f>G19/B19</f>
        <v>4.1681359757387688E-2</v>
      </c>
      <c r="I19" s="5">
        <v>0</v>
      </c>
      <c r="J19" s="13">
        <f>I19/B19</f>
        <v>0</v>
      </c>
    </row>
    <row r="20" spans="1:10" ht="15.75" x14ac:dyDescent="0.2">
      <c r="A20" s="18">
        <v>2013</v>
      </c>
      <c r="B20" s="19">
        <f t="shared" si="0"/>
        <v>49138</v>
      </c>
      <c r="C20" s="20">
        <v>14837</v>
      </c>
      <c r="D20" s="21">
        <f>C20/B20</f>
        <v>0.30194554112906508</v>
      </c>
      <c r="E20" s="20">
        <v>32246</v>
      </c>
      <c r="F20" s="21">
        <f>E20/B20</f>
        <v>0.65623346493548784</v>
      </c>
      <c r="G20" s="20">
        <v>2055</v>
      </c>
      <c r="H20" s="21">
        <f>G20/B20</f>
        <v>4.1820993935447109E-2</v>
      </c>
      <c r="I20" s="20">
        <v>0</v>
      </c>
      <c r="J20" s="22">
        <f>I20/B20</f>
        <v>0</v>
      </c>
    </row>
    <row r="21" spans="1:10" ht="15.75" x14ac:dyDescent="0.2">
      <c r="A21" s="8">
        <v>2014</v>
      </c>
      <c r="B21" s="17">
        <f t="shared" si="0"/>
        <v>50485</v>
      </c>
      <c r="C21" s="5">
        <v>15579</v>
      </c>
      <c r="D21" s="6">
        <f>C21/B21</f>
        <v>0.30858670892344259</v>
      </c>
      <c r="E21" s="5">
        <v>32715</v>
      </c>
      <c r="F21" s="6">
        <f>E21/B21</f>
        <v>0.64801426166187981</v>
      </c>
      <c r="G21" s="5">
        <v>2191</v>
      </c>
      <c r="H21" s="6">
        <f>G21/B21</f>
        <v>4.3399029414677624E-2</v>
      </c>
      <c r="I21" s="5">
        <v>0</v>
      </c>
      <c r="J21" s="13">
        <f>I21/B21</f>
        <v>0</v>
      </c>
    </row>
    <row r="22" spans="1:10" ht="15.75" x14ac:dyDescent="0.2">
      <c r="A22" s="8" t="s">
        <v>8</v>
      </c>
      <c r="B22" s="17">
        <f t="shared" si="0"/>
        <v>9509</v>
      </c>
      <c r="C22" s="5">
        <v>3081</v>
      </c>
      <c r="D22" s="6">
        <f>C22/B22</f>
        <v>0.32400883373646022</v>
      </c>
      <c r="E22" s="5">
        <v>6008</v>
      </c>
      <c r="F22" s="6">
        <f>E22/B22</f>
        <v>0.6318224839625618</v>
      </c>
      <c r="G22" s="5">
        <v>420</v>
      </c>
      <c r="H22" s="6">
        <f>G22/B22</f>
        <v>4.4168682300978021E-2</v>
      </c>
      <c r="I22" s="5">
        <v>0</v>
      </c>
      <c r="J22" s="13">
        <f>I22/B22</f>
        <v>0</v>
      </c>
    </row>
    <row r="23" spans="1:10" ht="16.5" thickBot="1" x14ac:dyDescent="0.25">
      <c r="A23" s="23" t="s">
        <v>0</v>
      </c>
      <c r="B23" s="24">
        <f>SUM(B9:B22)</f>
        <v>501757</v>
      </c>
      <c r="C23" s="38">
        <f>SUM(C9:C22)</f>
        <v>128067</v>
      </c>
      <c r="D23" s="38"/>
      <c r="E23" s="38">
        <f>SUM(E9:E22)</f>
        <v>350535</v>
      </c>
      <c r="F23" s="38"/>
      <c r="G23" s="38">
        <f>SUM(G9:G22)</f>
        <v>20212</v>
      </c>
      <c r="H23" s="38"/>
      <c r="I23" s="38">
        <f>SUM(I9:I22)</f>
        <v>2943</v>
      </c>
      <c r="J23" s="38"/>
    </row>
    <row r="24" spans="1:10" ht="16.5" thickBot="1" x14ac:dyDescent="0.25">
      <c r="A24" s="28" t="s">
        <v>2</v>
      </c>
      <c r="B24" s="29">
        <f>B23/$B$23</f>
        <v>1</v>
      </c>
      <c r="C24" s="35">
        <f>C23/$B$23</f>
        <v>0.25523709684169826</v>
      </c>
      <c r="D24" s="35"/>
      <c r="E24" s="35">
        <f>E23/$B$23</f>
        <v>0.69861506665577167</v>
      </c>
      <c r="F24" s="35"/>
      <c r="G24" s="35">
        <f>G23/$B$23</f>
        <v>4.0282447479556838E-2</v>
      </c>
      <c r="H24" s="35"/>
      <c r="I24" s="35">
        <f>I23/$B$23</f>
        <v>5.8653890229732721E-3</v>
      </c>
      <c r="J24" s="35"/>
    </row>
    <row r="25" spans="1:10" x14ac:dyDescent="0.2">
      <c r="A25" s="3" t="s">
        <v>1</v>
      </c>
      <c r="B25" s="4"/>
    </row>
    <row r="26" spans="1:10" ht="9" customHeight="1" x14ac:dyDescent="0.2">
      <c r="A26" s="30" t="s">
        <v>13</v>
      </c>
      <c r="G26" s="11"/>
      <c r="H26" s="11"/>
    </row>
    <row r="27" spans="1:10" ht="1.5" customHeight="1" x14ac:dyDescent="0.2">
      <c r="A27" s="3"/>
      <c r="G27" s="11"/>
      <c r="H27" s="11"/>
    </row>
    <row r="28" spans="1:10" ht="10.15" customHeight="1" x14ac:dyDescent="0.2">
      <c r="A28" s="3"/>
      <c r="G28" s="11"/>
      <c r="H28" s="11"/>
    </row>
  </sheetData>
  <mergeCells count="12">
    <mergeCell ref="A5:J5"/>
    <mergeCell ref="A4:J4"/>
    <mergeCell ref="C24:D24"/>
    <mergeCell ref="E24:F24"/>
    <mergeCell ref="G24:H24"/>
    <mergeCell ref="I24:J24"/>
    <mergeCell ref="A7:A8"/>
    <mergeCell ref="C23:D23"/>
    <mergeCell ref="E23:F23"/>
    <mergeCell ref="G23:H23"/>
    <mergeCell ref="I23:J23"/>
    <mergeCell ref="B7:B8"/>
  </mergeCells>
  <printOptions horizontalCentered="1"/>
  <pageMargins left="0.74803149606299213" right="0.59055118110236227" top="0.59055118110236227" bottom="0.31496062992125984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4.1.3</vt:lpstr>
      <vt:lpstr>'4.1.3'!Área_de_impresión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2015-03-10T00:53:05Z</cp:lastPrinted>
  <dcterms:created xsi:type="dcterms:W3CDTF">2011-12-21T14:02:55Z</dcterms:created>
  <dcterms:modified xsi:type="dcterms:W3CDTF">2015-03-10T17:26:39Z</dcterms:modified>
</cp:coreProperties>
</file>