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630"/>
  </bookViews>
  <sheets>
    <sheet name="4.1.4" sheetId="2" r:id="rId1"/>
  </sheets>
  <definedNames>
    <definedName name="_xlnm.Print_Area" localSheetId="0">'4.1.4'!$A$1:$J$28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22" i="2" l="1"/>
  <c r="E22" i="2"/>
  <c r="C22" i="2"/>
  <c r="B21" i="2"/>
  <c r="D21" i="2" s="1"/>
  <c r="B20" i="2"/>
  <c r="D20" i="2" s="1"/>
  <c r="B19" i="2"/>
  <c r="H19" i="2" s="1"/>
  <c r="B18" i="2"/>
  <c r="F18" i="2" s="1"/>
  <c r="B8" i="2"/>
  <c r="F8" i="2" s="1"/>
  <c r="B9" i="2"/>
  <c r="D9" i="2" s="1"/>
  <c r="B10" i="2"/>
  <c r="D10" i="2" s="1"/>
  <c r="B11" i="2"/>
  <c r="F11" i="2" s="1"/>
  <c r="B12" i="2"/>
  <c r="H12" i="2"/>
  <c r="F12" i="2"/>
  <c r="B13" i="2"/>
  <c r="D13" i="2" s="1"/>
  <c r="B14" i="2"/>
  <c r="F14" i="2" s="1"/>
  <c r="B15" i="2"/>
  <c r="F15" i="2" s="1"/>
  <c r="H15" i="2"/>
  <c r="D15" i="2"/>
  <c r="B16" i="2"/>
  <c r="F16" i="2"/>
  <c r="B17" i="2"/>
  <c r="D17" i="2" s="1"/>
  <c r="H17" i="2"/>
  <c r="H16" i="2"/>
  <c r="D16" i="2"/>
  <c r="D12" i="2"/>
  <c r="H14" i="2"/>
  <c r="D18" i="2"/>
  <c r="F10" i="2"/>
  <c r="F19" i="2"/>
  <c r="H20" i="2"/>
  <c r="F21" i="2"/>
  <c r="F20" i="2" l="1"/>
  <c r="H13" i="2"/>
  <c r="H9" i="2"/>
  <c r="H21" i="2"/>
  <c r="H11" i="2"/>
  <c r="F9" i="2"/>
  <c r="H18" i="2"/>
  <c r="H10" i="2"/>
  <c r="F17" i="2"/>
  <c r="D19" i="2"/>
  <c r="F13" i="2"/>
  <c r="H8" i="2"/>
  <c r="D14" i="2"/>
  <c r="D11" i="2"/>
  <c r="D8" i="2"/>
  <c r="B22" i="2"/>
  <c r="B23" i="2" l="1"/>
  <c r="E23" i="2"/>
  <c r="C23" i="2"/>
  <c r="G23" i="2"/>
</calcChain>
</file>

<file path=xl/sharedStrings.xml><?xml version="1.0" encoding="utf-8"?>
<sst xmlns="http://schemas.openxmlformats.org/spreadsheetml/2006/main" count="19" uniqueCount="15">
  <si>
    <t>Total</t>
  </si>
  <si>
    <t>Fuente: Sistema de Registro de Casos y Atenciones de Violencia Familiar y Sexual del Centro Emergencia Mujer</t>
  </si>
  <si>
    <t>N.E. No especificado</t>
  </si>
  <si>
    <t>%</t>
  </si>
  <si>
    <t>N.E.</t>
  </si>
  <si>
    <t>Hombres</t>
  </si>
  <si>
    <t>Mujeres</t>
  </si>
  <si>
    <t>Sexo</t>
  </si>
  <si>
    <t>Año</t>
  </si>
  <si>
    <t>Elaboración : Unidad de Generación de Información y Gestión de Conocimiento - Programa Nacional contra la Violencia Familiar y Sexual</t>
  </si>
  <si>
    <t>Período: 2002-2015</t>
  </si>
  <si>
    <t>2015(*)</t>
  </si>
  <si>
    <t>CASOS ATENDIDOS EN LOS CENTROS EMERGENCIA MUJER, SEGÚN SEXO DE LA VÍCTIMA</t>
  </si>
  <si>
    <t>Cuadro  4.1.4</t>
  </si>
  <si>
    <t>(*) Periodo enero a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</si>
</sst>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3" fontId="4" fillId="0" borderId="0" xfId="4" applyNumberFormat="1" applyFont="1" applyFill="1" applyBorder="1" applyAlignment="1">
      <alignment horizontal="center" vertical="center" wrapText="1"/>
    </xf>
    <xf numFmtId="9" fontId="10" fillId="0" borderId="0" xfId="11" applyFont="1" applyBorder="1" applyAlignment="1">
      <alignment horizontal="center" vertical="center" wrapText="1"/>
    </xf>
    <xf numFmtId="3" fontId="9" fillId="0" borderId="0" xfId="4" applyNumberFormat="1" applyFont="1" applyBorder="1" applyAlignment="1">
      <alignment horizontal="center" vertical="center" wrapText="1"/>
    </xf>
    <xf numFmtId="0" fontId="4" fillId="0" borderId="0" xfId="4" applyFont="1" applyBorder="1" applyAlignment="1">
      <alignment horizontal="left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0" fontId="3" fillId="0" borderId="0" xfId="4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Continuous" vertical="center" wrapText="1"/>
    </xf>
    <xf numFmtId="0" fontId="5" fillId="0" borderId="0" xfId="4" applyFont="1" applyAlignment="1">
      <alignment horizontal="center" vertical="center"/>
    </xf>
    <xf numFmtId="3" fontId="3" fillId="0" borderId="0" xfId="4" applyNumberFormat="1" applyFont="1" applyAlignment="1">
      <alignment vertical="center" wrapText="1"/>
    </xf>
    <xf numFmtId="0" fontId="6" fillId="3" borderId="0" xfId="0" applyFont="1" applyFill="1" applyAlignment="1">
      <alignment vertical="center"/>
    </xf>
    <xf numFmtId="3" fontId="9" fillId="0" borderId="0" xfId="4" applyNumberFormat="1" applyFont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3" fontId="9" fillId="0" borderId="0" xfId="4" applyNumberFormat="1" applyFont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0" fontId="4" fillId="5" borderId="0" xfId="4" applyFont="1" applyFill="1" applyBorder="1" applyAlignment="1">
      <alignment horizontal="left" vertical="center" wrapText="1"/>
    </xf>
    <xf numFmtId="3" fontId="9" fillId="5" borderId="0" xfId="4" applyNumberFormat="1" applyFont="1" applyFill="1" applyBorder="1" applyAlignment="1">
      <alignment horizontal="center" vertical="center" wrapText="1"/>
    </xf>
    <xf numFmtId="3" fontId="4" fillId="5" borderId="0" xfId="4" applyNumberFormat="1" applyFont="1" applyFill="1" applyBorder="1" applyAlignment="1">
      <alignment horizontal="center" vertical="center" wrapText="1"/>
    </xf>
    <xf numFmtId="9" fontId="10" fillId="5" borderId="0" xfId="11" applyFont="1" applyFill="1" applyBorder="1" applyAlignment="1">
      <alignment horizontal="center" vertical="center" wrapText="1"/>
    </xf>
    <xf numFmtId="0" fontId="12" fillId="6" borderId="2" xfId="4" applyFont="1" applyFill="1" applyBorder="1" applyAlignment="1">
      <alignment horizontal="left" vertical="center" wrapText="1"/>
    </xf>
    <xf numFmtId="3" fontId="12" fillId="6" borderId="2" xfId="4" applyNumberFormat="1" applyFont="1" applyFill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9" fontId="4" fillId="0" borderId="4" xfId="1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3" fontId="12" fillId="6" borderId="2" xfId="4" applyNumberFormat="1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12" fillId="4" borderId="6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9" fontId="4" fillId="0" borderId="4" xfId="11" applyFont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view="pageBreakPreview" zoomScale="110" zoomScaleNormal="100" zoomScaleSheetLayoutView="110" workbookViewId="0">
      <selection activeCell="L7" sqref="L7"/>
    </sheetView>
  </sheetViews>
  <sheetFormatPr baseColWidth="10" defaultRowHeight="12.75" x14ac:dyDescent="0.2"/>
  <cols>
    <col min="1" max="1" width="11.42578125" style="2" customWidth="1"/>
    <col min="2" max="2" width="9.85546875" style="2" customWidth="1"/>
    <col min="3" max="3" width="12.28515625" style="1" customWidth="1"/>
    <col min="4" max="4" width="7.5703125" style="1" customWidth="1"/>
    <col min="5" max="5" width="12.28515625" style="1" customWidth="1"/>
    <col min="6" max="6" width="7.5703125" style="1" customWidth="1"/>
    <col min="7" max="7" width="12.28515625" style="1" customWidth="1"/>
    <col min="8" max="8" width="7.5703125" style="1" customWidth="1"/>
    <col min="9" max="9" width="12.28515625" style="1" customWidth="1"/>
    <col min="10" max="10" width="7.5703125" style="1" customWidth="1"/>
    <col min="11" max="16384" width="11.42578125" style="1"/>
  </cols>
  <sheetData>
    <row r="1" spans="1:10" ht="14.25" customHeight="1" x14ac:dyDescent="0.2">
      <c r="A1" s="19" t="s">
        <v>13</v>
      </c>
      <c r="G1" s="18"/>
      <c r="H1" s="18"/>
    </row>
    <row r="2" spans="1:10" ht="3.75" customHeight="1" x14ac:dyDescent="0.2">
      <c r="A2" s="19"/>
      <c r="G2" s="18"/>
      <c r="H2" s="18"/>
    </row>
    <row r="3" spans="1:10" ht="19.5" customHeight="1" x14ac:dyDescent="0.2">
      <c r="A3" s="36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7.25" customHeight="1" x14ac:dyDescent="0.2">
      <c r="A4" s="36" t="s">
        <v>10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5.0999999999999996" customHeight="1" thickBot="1" x14ac:dyDescent="0.25">
      <c r="A5" s="17"/>
      <c r="B5" s="17"/>
    </row>
    <row r="6" spans="1:10" ht="14.25" customHeight="1" x14ac:dyDescent="0.2">
      <c r="A6" s="34" t="s">
        <v>8</v>
      </c>
      <c r="B6" s="34" t="s">
        <v>0</v>
      </c>
      <c r="C6" s="34" t="s">
        <v>7</v>
      </c>
      <c r="D6" s="34"/>
      <c r="E6" s="34"/>
      <c r="F6" s="34"/>
      <c r="G6" s="34"/>
      <c r="H6" s="34"/>
      <c r="I6" s="16"/>
      <c r="J6" s="14"/>
    </row>
    <row r="7" spans="1:10" ht="18" customHeight="1" thickBot="1" x14ac:dyDescent="0.25">
      <c r="A7" s="35"/>
      <c r="B7" s="35"/>
      <c r="C7" s="23" t="s">
        <v>6</v>
      </c>
      <c r="D7" s="23" t="s">
        <v>3</v>
      </c>
      <c r="E7" s="23" t="s">
        <v>5</v>
      </c>
      <c r="F7" s="23" t="s">
        <v>3</v>
      </c>
      <c r="G7" s="23" t="s">
        <v>4</v>
      </c>
      <c r="H7" s="23" t="s">
        <v>3</v>
      </c>
      <c r="I7" s="15"/>
      <c r="J7" s="14"/>
    </row>
    <row r="8" spans="1:10" ht="15.75" x14ac:dyDescent="0.2">
      <c r="A8" s="12">
        <v>2002</v>
      </c>
      <c r="B8" s="22">
        <f t="shared" ref="B8:B18" si="0">C8+E8+G8</f>
        <v>29759</v>
      </c>
      <c r="C8" s="21">
        <v>25835</v>
      </c>
      <c r="D8" s="10">
        <f t="shared" ref="D8:D21" si="1">C8/B8</f>
        <v>0.86814073053530028</v>
      </c>
      <c r="E8" s="21">
        <v>3553</v>
      </c>
      <c r="F8" s="10">
        <f t="shared" ref="F8:F21" si="2">E8/B8</f>
        <v>0.11939245270338385</v>
      </c>
      <c r="G8" s="21">
        <v>371</v>
      </c>
      <c r="H8" s="10">
        <f t="shared" ref="H8:H21" si="3">G8/B8</f>
        <v>1.2466816761315905E-2</v>
      </c>
      <c r="I8" s="9"/>
      <c r="J8" s="14"/>
    </row>
    <row r="9" spans="1:10" ht="15.75" x14ac:dyDescent="0.2">
      <c r="A9" s="24">
        <v>2003</v>
      </c>
      <c r="B9" s="25">
        <f t="shared" si="0"/>
        <v>28053</v>
      </c>
      <c r="C9" s="26">
        <v>22964</v>
      </c>
      <c r="D9" s="27">
        <f t="shared" si="1"/>
        <v>0.81859337682244326</v>
      </c>
      <c r="E9" s="26">
        <v>2662</v>
      </c>
      <c r="F9" s="27">
        <f t="shared" si="2"/>
        <v>9.4891811927423089E-2</v>
      </c>
      <c r="G9" s="26">
        <v>2427</v>
      </c>
      <c r="H9" s="27">
        <f t="shared" si="3"/>
        <v>8.6514811250133675E-2</v>
      </c>
      <c r="I9" s="9"/>
      <c r="J9" s="14"/>
    </row>
    <row r="10" spans="1:10" ht="15.75" x14ac:dyDescent="0.2">
      <c r="A10" s="12">
        <v>2004</v>
      </c>
      <c r="B10" s="11">
        <f t="shared" si="0"/>
        <v>30280</v>
      </c>
      <c r="C10" s="13">
        <v>27452</v>
      </c>
      <c r="D10" s="10">
        <f t="shared" si="1"/>
        <v>0.90660501981505948</v>
      </c>
      <c r="E10" s="13">
        <v>2828</v>
      </c>
      <c r="F10" s="10">
        <f t="shared" si="2"/>
        <v>9.3394980184940551E-2</v>
      </c>
      <c r="G10" s="13">
        <v>0</v>
      </c>
      <c r="H10" s="10">
        <f t="shared" si="3"/>
        <v>0</v>
      </c>
      <c r="I10" s="9"/>
      <c r="J10" s="14"/>
    </row>
    <row r="11" spans="1:10" ht="15.75" x14ac:dyDescent="0.2">
      <c r="A11" s="24">
        <v>2005</v>
      </c>
      <c r="B11" s="25">
        <f t="shared" si="0"/>
        <v>28671</v>
      </c>
      <c r="C11" s="26">
        <v>25863</v>
      </c>
      <c r="D11" s="27">
        <f t="shared" si="1"/>
        <v>0.90206131631265041</v>
      </c>
      <c r="E11" s="26">
        <v>2808</v>
      </c>
      <c r="F11" s="27">
        <f t="shared" si="2"/>
        <v>9.7938683687349593E-2</v>
      </c>
      <c r="G11" s="26">
        <v>0</v>
      </c>
      <c r="H11" s="27">
        <f t="shared" si="3"/>
        <v>0</v>
      </c>
      <c r="I11" s="9"/>
    </row>
    <row r="12" spans="1:10" ht="15.75" x14ac:dyDescent="0.2">
      <c r="A12" s="12">
        <v>2006</v>
      </c>
      <c r="B12" s="11">
        <f t="shared" si="0"/>
        <v>29844</v>
      </c>
      <c r="C12" s="13">
        <v>26726</v>
      </c>
      <c r="D12" s="10">
        <f t="shared" si="1"/>
        <v>0.89552338828575262</v>
      </c>
      <c r="E12" s="13">
        <v>3118</v>
      </c>
      <c r="F12" s="10">
        <f t="shared" si="2"/>
        <v>0.10447661171424742</v>
      </c>
      <c r="G12" s="13">
        <v>0</v>
      </c>
      <c r="H12" s="10">
        <f t="shared" si="3"/>
        <v>0</v>
      </c>
      <c r="I12" s="9"/>
    </row>
    <row r="13" spans="1:10" ht="15.75" x14ac:dyDescent="0.2">
      <c r="A13" s="24">
        <v>2007</v>
      </c>
      <c r="B13" s="25">
        <f t="shared" si="0"/>
        <v>33212</v>
      </c>
      <c r="C13" s="26">
        <v>29328</v>
      </c>
      <c r="D13" s="27">
        <f t="shared" si="1"/>
        <v>0.88305431771648801</v>
      </c>
      <c r="E13" s="26">
        <v>3884</v>
      </c>
      <c r="F13" s="27">
        <f t="shared" si="2"/>
        <v>0.11694568228351199</v>
      </c>
      <c r="G13" s="26">
        <v>0</v>
      </c>
      <c r="H13" s="27">
        <f t="shared" si="3"/>
        <v>0</v>
      </c>
      <c r="I13" s="9"/>
    </row>
    <row r="14" spans="1:10" ht="15.75" x14ac:dyDescent="0.2">
      <c r="A14" s="12">
        <v>2008</v>
      </c>
      <c r="B14" s="11">
        <f t="shared" si="0"/>
        <v>45144</v>
      </c>
      <c r="C14" s="13">
        <v>39423</v>
      </c>
      <c r="D14" s="10">
        <f t="shared" si="1"/>
        <v>0.87327219564061664</v>
      </c>
      <c r="E14" s="13">
        <v>5721</v>
      </c>
      <c r="F14" s="10">
        <f t="shared" si="2"/>
        <v>0.1267278043593833</v>
      </c>
      <c r="G14" s="13">
        <v>0</v>
      </c>
      <c r="H14" s="10">
        <f t="shared" si="3"/>
        <v>0</v>
      </c>
      <c r="I14" s="9"/>
    </row>
    <row r="15" spans="1:10" ht="15.75" x14ac:dyDescent="0.2">
      <c r="A15" s="24">
        <v>2009</v>
      </c>
      <c r="B15" s="25">
        <f t="shared" si="0"/>
        <v>40882</v>
      </c>
      <c r="C15" s="26">
        <v>35749</v>
      </c>
      <c r="D15" s="27">
        <f t="shared" si="1"/>
        <v>0.87444352037571549</v>
      </c>
      <c r="E15" s="26">
        <v>5133</v>
      </c>
      <c r="F15" s="27">
        <f t="shared" si="2"/>
        <v>0.12555647962428454</v>
      </c>
      <c r="G15" s="26">
        <v>0</v>
      </c>
      <c r="H15" s="27">
        <f t="shared" si="3"/>
        <v>0</v>
      </c>
      <c r="I15" s="9"/>
    </row>
    <row r="16" spans="1:10" ht="15.75" x14ac:dyDescent="0.2">
      <c r="A16" s="12">
        <v>2010</v>
      </c>
      <c r="B16" s="11">
        <f t="shared" si="0"/>
        <v>43159</v>
      </c>
      <c r="C16" s="9">
        <v>37693</v>
      </c>
      <c r="D16" s="10">
        <f t="shared" si="1"/>
        <v>0.87335202391158273</v>
      </c>
      <c r="E16" s="9">
        <v>5466</v>
      </c>
      <c r="F16" s="10">
        <f t="shared" si="2"/>
        <v>0.12664797608841724</v>
      </c>
      <c r="G16" s="9">
        <v>0</v>
      </c>
      <c r="H16" s="10">
        <f t="shared" si="3"/>
        <v>0</v>
      </c>
      <c r="I16" s="9"/>
    </row>
    <row r="17" spans="1:9" ht="15.75" x14ac:dyDescent="0.2">
      <c r="A17" s="24">
        <v>2011</v>
      </c>
      <c r="B17" s="25">
        <f t="shared" si="0"/>
        <v>41084</v>
      </c>
      <c r="C17" s="26">
        <v>36219</v>
      </c>
      <c r="D17" s="27">
        <f t="shared" si="1"/>
        <v>0.8815840716580664</v>
      </c>
      <c r="E17" s="26">
        <v>4865</v>
      </c>
      <c r="F17" s="27">
        <f t="shared" si="2"/>
        <v>0.1184159283419336</v>
      </c>
      <c r="G17" s="26">
        <v>0</v>
      </c>
      <c r="H17" s="27">
        <f t="shared" si="3"/>
        <v>0</v>
      </c>
      <c r="I17" s="9"/>
    </row>
    <row r="18" spans="1:9" ht="15.75" x14ac:dyDescent="0.2">
      <c r="A18" s="12">
        <v>2012</v>
      </c>
      <c r="B18" s="20">
        <f t="shared" si="0"/>
        <v>42537</v>
      </c>
      <c r="C18" s="9">
        <v>37677</v>
      </c>
      <c r="D18" s="10">
        <f t="shared" si="1"/>
        <v>0.88574652655335351</v>
      </c>
      <c r="E18" s="9">
        <v>4860</v>
      </c>
      <c r="F18" s="10">
        <f t="shared" si="2"/>
        <v>0.11425347344664645</v>
      </c>
      <c r="G18" s="9">
        <v>0</v>
      </c>
      <c r="H18" s="10">
        <f t="shared" si="3"/>
        <v>0</v>
      </c>
      <c r="I18" s="9"/>
    </row>
    <row r="19" spans="1:9" ht="15.75" x14ac:dyDescent="0.2">
      <c r="A19" s="24">
        <v>2013</v>
      </c>
      <c r="B19" s="25">
        <f>C19+E19+G19</f>
        <v>49138</v>
      </c>
      <c r="C19" s="26">
        <v>42887</v>
      </c>
      <c r="D19" s="27">
        <f t="shared" si="1"/>
        <v>0.87278684521144534</v>
      </c>
      <c r="E19" s="26">
        <v>6251</v>
      </c>
      <c r="F19" s="27">
        <f t="shared" si="2"/>
        <v>0.12721315478855469</v>
      </c>
      <c r="G19" s="26">
        <v>0</v>
      </c>
      <c r="H19" s="27">
        <f t="shared" si="3"/>
        <v>0</v>
      </c>
      <c r="I19" s="9"/>
    </row>
    <row r="20" spans="1:9" ht="15.75" x14ac:dyDescent="0.2">
      <c r="A20" s="12">
        <v>2014</v>
      </c>
      <c r="B20" s="22">
        <f>C20+E20+G20</f>
        <v>50485</v>
      </c>
      <c r="C20" s="9">
        <v>43810</v>
      </c>
      <c r="D20" s="10">
        <f t="shared" si="1"/>
        <v>0.86778250965633352</v>
      </c>
      <c r="E20" s="9">
        <v>6675</v>
      </c>
      <c r="F20" s="10">
        <f t="shared" si="2"/>
        <v>0.13221749034366642</v>
      </c>
      <c r="G20" s="9">
        <v>0</v>
      </c>
      <c r="H20" s="10">
        <f t="shared" si="3"/>
        <v>0</v>
      </c>
      <c r="I20" s="9"/>
    </row>
    <row r="21" spans="1:9" ht="15.75" x14ac:dyDescent="0.2">
      <c r="A21" s="12" t="s">
        <v>11</v>
      </c>
      <c r="B21" s="22">
        <f>C21+E21+G21</f>
        <v>9509</v>
      </c>
      <c r="C21" s="9">
        <v>8126</v>
      </c>
      <c r="D21" s="10">
        <f t="shared" si="1"/>
        <v>0.85455883899463669</v>
      </c>
      <c r="E21" s="9">
        <v>1383</v>
      </c>
      <c r="F21" s="10">
        <f t="shared" si="2"/>
        <v>0.14544116100536333</v>
      </c>
      <c r="G21" s="9">
        <v>0</v>
      </c>
      <c r="H21" s="10">
        <f t="shared" si="3"/>
        <v>0</v>
      </c>
      <c r="I21" s="9"/>
    </row>
    <row r="22" spans="1:9" ht="16.5" thickBot="1" x14ac:dyDescent="0.25">
      <c r="A22" s="28" t="s">
        <v>0</v>
      </c>
      <c r="B22" s="29">
        <f>SUM(B8:B21)</f>
        <v>501757</v>
      </c>
      <c r="C22" s="33">
        <f>SUM(C8:C21)</f>
        <v>439752</v>
      </c>
      <c r="D22" s="33"/>
      <c r="E22" s="33">
        <f>SUM(E8:E21)</f>
        <v>59207</v>
      </c>
      <c r="F22" s="33"/>
      <c r="G22" s="33">
        <f>SUM(G8:G21)</f>
        <v>2798</v>
      </c>
      <c r="H22" s="33"/>
      <c r="I22" s="9"/>
    </row>
    <row r="23" spans="1:9" ht="16.5" thickBot="1" x14ac:dyDescent="0.25">
      <c r="A23" s="30" t="s">
        <v>3</v>
      </c>
      <c r="B23" s="31">
        <f>B22/$B$22</f>
        <v>1</v>
      </c>
      <c r="C23" s="38">
        <f>C22/$B$22</f>
        <v>0.87642424520235895</v>
      </c>
      <c r="D23" s="38"/>
      <c r="E23" s="38">
        <f>E22/$B$22</f>
        <v>0.11799935028310517</v>
      </c>
      <c r="F23" s="38"/>
      <c r="G23" s="38">
        <f>G22/$B$22</f>
        <v>5.5764045145359209E-3</v>
      </c>
      <c r="H23" s="38"/>
      <c r="I23" s="8"/>
    </row>
    <row r="24" spans="1:9" ht="9.75" customHeight="1" x14ac:dyDescent="0.2">
      <c r="A24" s="6" t="s">
        <v>2</v>
      </c>
      <c r="B24" s="7"/>
    </row>
    <row r="25" spans="1:9" ht="9.75" customHeight="1" x14ac:dyDescent="0.2">
      <c r="A25" s="32" t="s">
        <v>14</v>
      </c>
      <c r="B25" s="7"/>
    </row>
    <row r="26" spans="1:9" ht="9.75" customHeight="1" x14ac:dyDescent="0.2">
      <c r="A26" s="6"/>
      <c r="B26" s="5"/>
    </row>
    <row r="27" spans="1:9" ht="9.75" customHeight="1" x14ac:dyDescent="0.2">
      <c r="A27" s="4" t="s">
        <v>1</v>
      </c>
      <c r="B27" s="3"/>
    </row>
    <row r="28" spans="1:9" ht="11.25" customHeight="1" x14ac:dyDescent="0.2">
      <c r="A28" s="4" t="s">
        <v>9</v>
      </c>
      <c r="B28" s="3"/>
    </row>
  </sheetData>
  <mergeCells count="11">
    <mergeCell ref="C23:D23"/>
    <mergeCell ref="E23:F23"/>
    <mergeCell ref="G23:H23"/>
    <mergeCell ref="A4:J4"/>
    <mergeCell ref="B6:B7"/>
    <mergeCell ref="C22:D22"/>
    <mergeCell ref="E22:F22"/>
    <mergeCell ref="G22:H22"/>
    <mergeCell ref="A6:A7"/>
    <mergeCell ref="A3:J3"/>
    <mergeCell ref="C6:H6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4.1.4</vt:lpstr>
      <vt:lpstr>'4.1.4'!Área_de_impresión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2015-03-10T00:53:05Z</cp:lastPrinted>
  <dcterms:created xsi:type="dcterms:W3CDTF">2011-12-21T14:02:55Z</dcterms:created>
  <dcterms:modified xsi:type="dcterms:W3CDTF">2015-03-10T17:26:02Z</dcterms:modified>
</cp:coreProperties>
</file>