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ngulo.PNCVFS\Desktop\CARPETA MAGICA\PPT\Boletín Virtual Febrero 2015\páginas\"/>
    </mc:Choice>
  </mc:AlternateContent>
  <bookViews>
    <workbookView xWindow="0" yWindow="0" windowWidth="24000" windowHeight="11025" tabRatio="317" firstSheet="1" activeTab="1"/>
  </bookViews>
  <sheets>
    <sheet name="2009" sheetId="1" state="hidden" r:id="rId1"/>
    <sheet name="2015" sheetId="2" r:id="rId2"/>
  </sheets>
  <definedNames>
    <definedName name="_xlnm.Print_Area" localSheetId="0">'2009'!$A$1:$O$50</definedName>
    <definedName name="_xlnm.Print_Area" localSheetId="1">'2015'!$A$1:$O$59</definedName>
  </definedNames>
  <calcPr calcId="152511"/>
</workbook>
</file>

<file path=xl/calcChain.xml><?xml version="1.0" encoding="utf-8"?>
<calcChain xmlns="http://schemas.openxmlformats.org/spreadsheetml/2006/main">
  <c r="C20" i="2" l="1"/>
  <c r="C21" i="2"/>
  <c r="D20" i="2"/>
  <c r="D21" i="2"/>
  <c r="B19" i="2"/>
  <c r="C53" i="2"/>
  <c r="F53" i="2"/>
  <c r="E53" i="2"/>
  <c r="D53" i="2"/>
  <c r="B52" i="2"/>
  <c r="B51" i="2"/>
  <c r="B50" i="2"/>
  <c r="B53" i="2"/>
  <c r="B18" i="2"/>
  <c r="B20" i="2"/>
  <c r="B21" i="2"/>
  <c r="F40" i="1"/>
  <c r="E40" i="1"/>
  <c r="E41" i="1"/>
  <c r="D40" i="1"/>
  <c r="C40" i="1"/>
  <c r="B39" i="1"/>
  <c r="B40" i="1"/>
  <c r="B38" i="1"/>
  <c r="B37" i="1"/>
  <c r="B26" i="1"/>
  <c r="B25" i="1"/>
  <c r="B24" i="1"/>
  <c r="D27" i="1"/>
  <c r="C27" i="1"/>
  <c r="B23" i="1"/>
  <c r="B22" i="1"/>
  <c r="B21" i="1"/>
  <c r="B20" i="1"/>
  <c r="B19" i="1"/>
  <c r="B18" i="1"/>
  <c r="B17" i="1"/>
  <c r="B16" i="1"/>
  <c r="B15" i="1"/>
  <c r="B27" i="1"/>
  <c r="D28" i="1"/>
  <c r="B28" i="1"/>
  <c r="B41" i="1"/>
  <c r="D41" i="1"/>
  <c r="C41" i="1"/>
  <c r="F41" i="1"/>
  <c r="C28" i="1"/>
  <c r="B54" i="2"/>
  <c r="D54" i="2"/>
  <c r="F54" i="2"/>
  <c r="C54" i="2"/>
  <c r="E54" i="2"/>
</calcChain>
</file>

<file path=xl/sharedStrings.xml><?xml version="1.0" encoding="utf-8"?>
<sst xmlns="http://schemas.openxmlformats.org/spreadsheetml/2006/main" count="102" uniqueCount="64">
  <si>
    <t>PROGRAMA NACIONAL CONTRA LA VIOLENCIA FAMILIAR Y SEXUAL</t>
  </si>
  <si>
    <t xml:space="preserve">Mes </t>
  </si>
  <si>
    <t>Total</t>
  </si>
  <si>
    <t>Femenino</t>
  </si>
  <si>
    <t>Masculino</t>
  </si>
  <si>
    <t>18-25 años</t>
  </si>
  <si>
    <t>26-35 años</t>
  </si>
  <si>
    <t>36-45 años</t>
  </si>
  <si>
    <t>46-59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</si>
  <si>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</si>
  <si>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</si>
  <si>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</si>
  <si>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</si>
  <si>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</si>
  <si>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</si>
  <si>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</si>
  <si>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</si>
  <si>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</si>
  <si>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</si>
  <si>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</si>
  <si>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</si>
  <si>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Tipo de Violencia</t>
  </si>
  <si>
    <t>Psicológica</t>
  </si>
  <si>
    <t>Física</t>
  </si>
  <si>
    <t>Sexual</t>
  </si>
  <si>
    <t>Fuente : PNCVFS</t>
  </si>
  <si>
    <t>Elaboración : UGDS - PNCVFS</t>
  </si>
  <si>
    <t>Período : Enero - Diciembre 2009</t>
  </si>
  <si>
    <r>
      <t>CASOS NUEVOS ATENDIDOS POR VIOLENCIA FAMILIAR Y SEXUAL EN LOS CEM (</t>
    </r>
    <r>
      <rPr>
        <b/>
        <sz val="15"/>
        <rFont val="Arial"/>
        <family val="2"/>
      </rPr>
      <t>ADULTOS DE 18 A 59 AÑOS</t>
    </r>
    <r>
      <rPr>
        <b/>
        <sz val="14"/>
        <rFont val="Arial"/>
        <family val="2"/>
      </rPr>
      <t>)</t>
    </r>
  </si>
  <si>
    <t>Oct</t>
  </si>
  <si>
    <t>Número de Casos Nuevos por Meses y Sexo</t>
  </si>
  <si>
    <t>Número de Casos Nuevos por Grupo de Edad y Tipo de Violencia</t>
  </si>
  <si>
    <t xml:space="preserve">Principal Agresor </t>
  </si>
  <si>
    <t>Principal Agresor del Adulto  y Tipo de Violencia</t>
  </si>
  <si>
    <t>Esposo/Conviviente/
Ex-esposo/Ex-conviviente</t>
  </si>
  <si>
    <t>Otro Familiar y Otro*</t>
  </si>
  <si>
    <t>* Persona fuera del entorno familiar (viven en la misma casa)</t>
  </si>
  <si>
    <t>Otro **</t>
  </si>
  <si>
    <t>** Persona fuera del entorno familiar (vecino, profesor, amigo, conocido</t>
  </si>
  <si>
    <t>desconocido, entre otros)</t>
  </si>
  <si>
    <t>Esposo/Conviviente/Ex-esposo/
Ex-conviviente y Otros Familiares</t>
  </si>
  <si>
    <t>(18 A 59 AÑOS)</t>
  </si>
  <si>
    <t xml:space="preserve">1  Caso Atendido: Es toda situación de violencia familiar o violencia sexual que afecta a una persona. </t>
  </si>
  <si>
    <t>Familiar</t>
  </si>
  <si>
    <t>Otros (*)</t>
  </si>
  <si>
    <t>No Familiar  (**)</t>
  </si>
  <si>
    <t>(**) Persona fuera del entorno familiar (vecino, profesor, amigo, conocido</t>
  </si>
  <si>
    <t>(*) Algún miembro de la familia y/o persona fuera del entorno</t>
  </si>
  <si>
    <t xml:space="preserve"> familiar (vecino, profesor, amigo, conocido, desconocido, entre otros)</t>
  </si>
  <si>
    <t>Esposo(a)/Conviviente/
Ex-esposo(a)/Ex-conviviente</t>
  </si>
  <si>
    <t>PERSONAS ADULTAS</t>
  </si>
  <si>
    <t xml:space="preserve">                           </t>
  </si>
  <si>
    <t>Elaboración : UGIGC - Programa Nacional contra la Violencia Familiar y Sexual</t>
  </si>
  <si>
    <t>Fuente :Sistema de registro de casos y atenciones del CEM</t>
  </si>
  <si>
    <r>
      <t>CASOS ATENDIDOS</t>
    </r>
    <r>
      <rPr>
        <b/>
        <vertAlign val="superscript"/>
        <sz val="13"/>
        <color indexed="9"/>
        <rFont val="Arial"/>
        <family val="2"/>
      </rPr>
      <t>1</t>
    </r>
    <r>
      <rPr>
        <b/>
        <sz val="13"/>
        <color indexed="9"/>
        <rFont val="Arial"/>
        <family val="2"/>
      </rPr>
      <t xml:space="preserve"> POR VIOLENCIA FAMILIAR Y SEXUAL EN LOS CEM A NIVEL NACIONAL</t>
    </r>
  </si>
  <si>
    <t>Número de casos atendidos de personas adultas</t>
  </si>
  <si>
    <t xml:space="preserve"> según mes y sexo</t>
  </si>
  <si>
    <t xml:space="preserve">Principal persona agresora de la persona adulta </t>
  </si>
  <si>
    <t>y tipo de violencia</t>
  </si>
  <si>
    <t xml:space="preserve">Principal persona agresora </t>
  </si>
  <si>
    <t>Número de casos atendidos de personas adultas según grupo de edad y</t>
  </si>
  <si>
    <t>tipo de violencia</t>
  </si>
  <si>
    <t xml:space="preserve">  Los casos se clasifican en Nuevos, Reincidentes y Continuadores.</t>
  </si>
  <si>
    <t>Período : Enero a Febrero  2015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</si>
</sst>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Calibri"/>
      <family val="2"/>
    </font>
    <font>
      <b/>
      <u/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3"/>
      <color indexed="9"/>
      <name val="Arial"/>
      <family val="2"/>
    </font>
    <font>
      <b/>
      <vertAlign val="superscript"/>
      <sz val="13"/>
      <color indexed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3"/>
      <color theme="0"/>
      <name val="Arial"/>
      <family val="2"/>
    </font>
    <font>
      <b/>
      <u/>
      <sz val="13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sz val="10"/>
      <color rgb="FFFF8080"/>
      <name val="Arial"/>
      <family val="2"/>
    </font>
    <font>
      <b/>
      <sz val="12"/>
      <color rgb="FFFF808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 style="thin">
        <color rgb="FFFF8080"/>
      </top>
      <bottom/>
      <diagonal/>
    </border>
    <border>
      <left style="thin">
        <color rgb="FFFF8080"/>
      </left>
      <right style="thin">
        <color rgb="FFFF8080"/>
      </right>
      <top style="thin">
        <color rgb="FFFF8080"/>
      </top>
      <bottom style="thin">
        <color rgb="FFFF8080"/>
      </bottom>
      <diagonal/>
    </border>
    <border>
      <left style="thin">
        <color rgb="FFFF8080"/>
      </left>
      <right style="thin">
        <color rgb="FFFF8080"/>
      </right>
      <top style="thin">
        <color rgb="FFFF8080"/>
      </top>
      <bottom/>
      <diagonal/>
    </border>
    <border>
      <left style="thin">
        <color rgb="FFFF8080"/>
      </left>
      <right style="thin">
        <color rgb="FFFF8080"/>
      </right>
      <top/>
      <bottom/>
      <diagonal/>
    </border>
    <border>
      <left style="thin">
        <color rgb="FFFF8080"/>
      </left>
      <right style="thin">
        <color rgb="FFFF8080"/>
      </right>
      <top/>
      <bottom style="thin">
        <color rgb="FFFF8080"/>
      </bottom>
      <diagonal/>
    </border>
    <border>
      <left style="thin">
        <color rgb="FFFF8080"/>
      </left>
      <right style="thin">
        <color rgb="FFFF8080"/>
      </right>
      <top style="thin">
        <color rgb="FFFF8080"/>
      </top>
      <bottom style="thin">
        <color indexed="64"/>
      </bottom>
      <diagonal/>
    </border>
    <border>
      <left style="thin">
        <color rgb="FFFF8080"/>
      </left>
      <right style="thin">
        <color rgb="FFFF8080"/>
      </right>
      <top style="thin">
        <color indexed="64"/>
      </top>
      <bottom style="thin">
        <color rgb="FFFF8080"/>
      </bottom>
      <diagonal/>
    </border>
    <border>
      <left/>
      <right/>
      <top/>
      <bottom style="medium">
        <color rgb="FFFF8080"/>
      </bottom>
      <diagonal/>
    </border>
    <border>
      <left/>
      <right/>
      <top style="medium">
        <color rgb="FFFF8080"/>
      </top>
      <bottom/>
      <diagonal/>
    </border>
  </borders>
  <cellStyleXfs count="17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143">
    <xf numFmtId="0" fontId="0" fillId="0" borderId="0" xfId="0"/>
    <xf numFmtId="0" fontId="2" fillId="0" borderId="0" xfId="10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left"/>
    </xf>
    <xf numFmtId="0" fontId="2" fillId="3" borderId="2" xfId="0" applyFont="1" applyFill="1" applyBorder="1"/>
    <xf numFmtId="3" fontId="2" fillId="3" borderId="2" xfId="0" applyNumberFormat="1" applyFont="1" applyFill="1" applyBorder="1" applyAlignment="1">
      <alignment horizontal="center"/>
    </xf>
    <xf numFmtId="0" fontId="1" fillId="4" borderId="0" xfId="0" applyFont="1" applyFill="1"/>
    <xf numFmtId="0" fontId="2" fillId="4" borderId="2" xfId="0" applyFont="1" applyFill="1" applyBorder="1"/>
    <xf numFmtId="9" fontId="2" fillId="4" borderId="2" xfId="16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1" fontId="1" fillId="2" borderId="0" xfId="0" applyNumberFormat="1" applyFont="1" applyFill="1"/>
    <xf numFmtId="0" fontId="5" fillId="2" borderId="0" xfId="0" applyFont="1" applyFill="1" applyAlignment="1">
      <alignment horizontal="center"/>
    </xf>
    <xf numFmtId="0" fontId="6" fillId="4" borderId="0" xfId="0" applyFont="1" applyFill="1" applyBorder="1"/>
    <xf numFmtId="0" fontId="1" fillId="4" borderId="0" xfId="0" applyFont="1" applyFill="1" applyBorder="1"/>
    <xf numFmtId="0" fontId="2" fillId="4" borderId="0" xfId="0" applyFont="1" applyFill="1" applyBorder="1" applyAlignment="1">
      <alignment horizontal="center" vertical="center" wrapText="1"/>
    </xf>
    <xf numFmtId="3" fontId="1" fillId="4" borderId="0" xfId="0" applyNumberFormat="1" applyFont="1" applyFill="1" applyBorder="1" applyAlignment="1">
      <alignment horizontal="center"/>
    </xf>
    <xf numFmtId="0" fontId="2" fillId="2" borderId="2" xfId="0" applyFont="1" applyFill="1" applyBorder="1"/>
    <xf numFmtId="9" fontId="2" fillId="2" borderId="2" xfId="16" applyNumberFormat="1" applyFont="1" applyFill="1" applyBorder="1" applyAlignment="1">
      <alignment horizontal="center"/>
    </xf>
    <xf numFmtId="3" fontId="1" fillId="0" borderId="0" xfId="0" applyNumberFormat="1" applyFont="1" applyFill="1"/>
    <xf numFmtId="0" fontId="1" fillId="0" borderId="0" xfId="10" applyFont="1" applyAlignment="1">
      <alignment vertical="center"/>
    </xf>
    <xf numFmtId="0" fontId="2" fillId="4" borderId="0" xfId="0" applyFont="1" applyFill="1" applyBorder="1"/>
    <xf numFmtId="3" fontId="2" fillId="4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2" fillId="3" borderId="0" xfId="0" applyFont="1" applyFill="1" applyBorder="1" applyAlignment="1">
      <alignment horizontal="centerContinuous" vertical="center"/>
    </xf>
    <xf numFmtId="0" fontId="2" fillId="3" borderId="6" xfId="0" applyFont="1" applyFill="1" applyBorder="1" applyAlignment="1">
      <alignment horizontal="centerContinuous" vertical="center"/>
    </xf>
    <xf numFmtId="0" fontId="2" fillId="3" borderId="7" xfId="0" applyFont="1" applyFill="1" applyBorder="1" applyAlignment="1">
      <alignment horizontal="centerContinuous" vertical="center"/>
    </xf>
    <xf numFmtId="0" fontId="1" fillId="3" borderId="7" xfId="0" applyFont="1" applyFill="1" applyBorder="1" applyAlignment="1">
      <alignment horizontal="centerContinuous" vertical="center"/>
    </xf>
    <xf numFmtId="0" fontId="2" fillId="3" borderId="8" xfId="0" applyFont="1" applyFill="1" applyBorder="1" applyAlignment="1">
      <alignment horizontal="centerContinuous" vertical="center"/>
    </xf>
    <xf numFmtId="0" fontId="8" fillId="3" borderId="9" xfId="0" applyFont="1" applyFill="1" applyBorder="1" applyAlignment="1">
      <alignment horizontal="centerContinuous" vertical="center" wrapText="1"/>
    </xf>
    <xf numFmtId="0" fontId="9" fillId="3" borderId="9" xfId="0" applyFont="1" applyFill="1" applyBorder="1" applyAlignment="1">
      <alignment horizontal="centerContinuous" vertical="center" wrapText="1"/>
    </xf>
    <xf numFmtId="0" fontId="9" fillId="3" borderId="10" xfId="0" applyFont="1" applyFill="1" applyBorder="1" applyAlignment="1">
      <alignment horizontal="centerContinuous" vertical="center" wrapText="1"/>
    </xf>
    <xf numFmtId="0" fontId="12" fillId="5" borderId="2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9" fontId="2" fillId="4" borderId="0" xfId="16" applyNumberFormat="1" applyFont="1" applyFill="1" applyBorder="1" applyAlignment="1">
      <alignment horizontal="center"/>
    </xf>
    <xf numFmtId="3" fontId="1" fillId="4" borderId="0" xfId="0" applyNumberFormat="1" applyFont="1" applyFill="1" applyBorder="1"/>
    <xf numFmtId="0" fontId="9" fillId="6" borderId="0" xfId="0" applyFont="1" applyFill="1" applyBorder="1" applyAlignment="1">
      <alignment horizontal="centerContinuous" vertical="center" wrapText="1"/>
    </xf>
    <xf numFmtId="0" fontId="2" fillId="6" borderId="0" xfId="0" applyFont="1" applyFill="1" applyBorder="1" applyAlignment="1">
      <alignment horizontal="centerContinuous" vertical="center"/>
    </xf>
    <xf numFmtId="0" fontId="1" fillId="6" borderId="0" xfId="0" applyFont="1" applyFill="1" applyBorder="1" applyAlignment="1">
      <alignment horizontal="centerContinuous" vertical="center"/>
    </xf>
    <xf numFmtId="0" fontId="1" fillId="6" borderId="0" xfId="0" applyFont="1" applyFill="1"/>
    <xf numFmtId="0" fontId="2" fillId="2" borderId="0" xfId="10" applyFont="1" applyFill="1" applyAlignment="1">
      <alignment horizontal="centerContinuous" vertical="center"/>
    </xf>
    <xf numFmtId="0" fontId="16" fillId="2" borderId="0" xfId="0" applyFont="1" applyFill="1"/>
    <xf numFmtId="9" fontId="1" fillId="4" borderId="0" xfId="16" applyFont="1" applyFill="1" applyBorder="1" applyAlignment="1">
      <alignment vertical="center"/>
    </xf>
    <xf numFmtId="3" fontId="1" fillId="4" borderId="0" xfId="0" applyNumberFormat="1" applyFont="1" applyFill="1" applyBorder="1" applyAlignment="1">
      <alignment vertical="center" wrapText="1"/>
    </xf>
    <xf numFmtId="0" fontId="1" fillId="2" borderId="0" xfId="0" applyFont="1" applyFill="1" applyBorder="1"/>
    <xf numFmtId="0" fontId="17" fillId="2" borderId="0" xfId="10" applyFont="1" applyFill="1" applyAlignment="1">
      <alignment vertical="center"/>
    </xf>
    <xf numFmtId="0" fontId="20" fillId="7" borderId="0" xfId="0" applyFont="1" applyFill="1" applyBorder="1" applyAlignment="1">
      <alignment horizontal="centerContinuous" vertical="center"/>
    </xf>
    <xf numFmtId="0" fontId="21" fillId="7" borderId="0" xfId="0" applyFont="1" applyFill="1" applyBorder="1" applyAlignment="1">
      <alignment horizontal="centerContinuous" vertical="center"/>
    </xf>
    <xf numFmtId="0" fontId="20" fillId="7" borderId="14" xfId="0" applyFont="1" applyFill="1" applyBorder="1"/>
    <xf numFmtId="0" fontId="20" fillId="7" borderId="15" xfId="0" applyFont="1" applyFill="1" applyBorder="1"/>
    <xf numFmtId="0" fontId="20" fillId="7" borderId="16" xfId="0" applyFont="1" applyFill="1" applyBorder="1"/>
    <xf numFmtId="0" fontId="22" fillId="7" borderId="17" xfId="0" applyFont="1" applyFill="1" applyBorder="1" applyAlignment="1">
      <alignment horizontal="centerContinuous" vertical="center" wrapText="1"/>
    </xf>
    <xf numFmtId="0" fontId="21" fillId="7" borderId="18" xfId="0" applyFont="1" applyFill="1" applyBorder="1" applyAlignment="1">
      <alignment horizontal="centerContinuous" vertical="center"/>
    </xf>
    <xf numFmtId="0" fontId="23" fillId="7" borderId="17" xfId="0" applyFont="1" applyFill="1" applyBorder="1" applyAlignment="1">
      <alignment horizontal="centerContinuous" vertical="center" wrapText="1"/>
    </xf>
    <xf numFmtId="0" fontId="24" fillId="7" borderId="17" xfId="0" applyFont="1" applyFill="1" applyBorder="1" applyAlignment="1">
      <alignment horizontal="centerContinuous" vertical="center" wrapText="1"/>
    </xf>
    <xf numFmtId="0" fontId="25" fillId="7" borderId="17" xfId="0" applyFont="1" applyFill="1" applyBorder="1" applyAlignment="1">
      <alignment horizontal="centerContinuous" vertical="center" wrapText="1"/>
    </xf>
    <xf numFmtId="0" fontId="25" fillId="7" borderId="19" xfId="0" applyFont="1" applyFill="1" applyBorder="1" applyAlignment="1">
      <alignment horizontal="centerContinuous" vertical="center" wrapText="1"/>
    </xf>
    <xf numFmtId="0" fontId="21" fillId="7" borderId="20" xfId="0" applyFont="1" applyFill="1" applyBorder="1" applyAlignment="1">
      <alignment horizontal="centerContinuous" vertical="center"/>
    </xf>
    <xf numFmtId="0" fontId="20" fillId="7" borderId="20" xfId="0" applyFont="1" applyFill="1" applyBorder="1" applyAlignment="1">
      <alignment horizontal="centerContinuous" vertical="center"/>
    </xf>
    <xf numFmtId="0" fontId="21" fillId="7" borderId="21" xfId="0" applyFont="1" applyFill="1" applyBorder="1" applyAlignment="1">
      <alignment horizontal="centerContinuous" vertical="center"/>
    </xf>
    <xf numFmtId="3" fontId="1" fillId="2" borderId="22" xfId="0" applyNumberFormat="1" applyFont="1" applyFill="1" applyBorder="1" applyAlignment="1">
      <alignment horizontal="center" vertical="center"/>
    </xf>
    <xf numFmtId="0" fontId="21" fillId="7" borderId="0" xfId="0" applyFont="1" applyFill="1" applyBorder="1" applyAlignment="1">
      <alignment vertical="center"/>
    </xf>
    <xf numFmtId="3" fontId="21" fillId="7" borderId="0" xfId="0" applyNumberFormat="1" applyFont="1" applyFill="1" applyBorder="1" applyAlignment="1">
      <alignment horizontal="center" vertical="center"/>
    </xf>
    <xf numFmtId="0" fontId="12" fillId="8" borderId="23" xfId="0" applyFont="1" applyFill="1" applyBorder="1" applyAlignment="1">
      <alignment vertical="center" wrapText="1"/>
    </xf>
    <xf numFmtId="0" fontId="12" fillId="8" borderId="23" xfId="0" applyFont="1" applyFill="1" applyBorder="1" applyAlignment="1">
      <alignment horizontal="center" vertical="center" wrapText="1"/>
    </xf>
    <xf numFmtId="0" fontId="12" fillId="8" borderId="23" xfId="0" applyFont="1" applyFill="1" applyBorder="1" applyAlignment="1">
      <alignment horizontal="center" vertical="center"/>
    </xf>
    <xf numFmtId="3" fontId="1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3" fontId="1" fillId="9" borderId="0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indent="1"/>
    </xf>
    <xf numFmtId="0" fontId="26" fillId="2" borderId="0" xfId="0" applyFont="1" applyFill="1" applyAlignment="1">
      <alignment horizontal="centerContinuous" vertical="center"/>
    </xf>
    <xf numFmtId="0" fontId="27" fillId="2" borderId="0" xfId="10" applyFont="1" applyFill="1" applyAlignment="1">
      <alignment horizontal="centerContinuous" vertical="center"/>
    </xf>
    <xf numFmtId="0" fontId="2" fillId="2" borderId="22" xfId="0" applyFont="1" applyFill="1" applyBorder="1" applyAlignment="1">
      <alignment vertical="center"/>
    </xf>
    <xf numFmtId="3" fontId="2" fillId="2" borderId="22" xfId="0" applyNumberFormat="1" applyFont="1" applyFill="1" applyBorder="1" applyAlignment="1">
      <alignment horizontal="center" vertical="center"/>
    </xf>
    <xf numFmtId="3" fontId="2" fillId="9" borderId="0" xfId="0" applyNumberFormat="1" applyFont="1" applyFill="1" applyBorder="1" applyAlignment="1">
      <alignment horizontal="center" vertical="center"/>
    </xf>
    <xf numFmtId="0" fontId="2" fillId="9" borderId="0" xfId="0" applyFont="1" applyFill="1" applyBorder="1" applyAlignment="1">
      <alignment vertical="center"/>
    </xf>
    <xf numFmtId="3" fontId="2" fillId="2" borderId="0" xfId="0" applyNumberFormat="1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vertical="center"/>
    </xf>
    <xf numFmtId="9" fontId="2" fillId="4" borderId="20" xfId="16" applyNumberFormat="1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vertical="center"/>
    </xf>
    <xf numFmtId="9" fontId="2" fillId="2" borderId="20" xfId="16" applyNumberFormat="1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9" fontId="2" fillId="4" borderId="0" xfId="16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9" fontId="1" fillId="9" borderId="29" xfId="16" applyFont="1" applyFill="1" applyBorder="1" applyAlignment="1">
      <alignment horizontal="center" vertical="center"/>
    </xf>
    <xf numFmtId="9" fontId="1" fillId="4" borderId="30" xfId="16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vertical="center" wrapText="1"/>
    </xf>
    <xf numFmtId="0" fontId="1" fillId="2" borderId="29" xfId="0" applyFont="1" applyFill="1" applyBorder="1" applyAlignment="1">
      <alignment vertical="center" wrapText="1"/>
    </xf>
    <xf numFmtId="0" fontId="13" fillId="5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9" fontId="1" fillId="4" borderId="2" xfId="16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9" fontId="1" fillId="4" borderId="11" xfId="16" applyFont="1" applyFill="1" applyBorder="1" applyAlignment="1">
      <alignment horizontal="center" vertical="center"/>
    </xf>
    <xf numFmtId="9" fontId="1" fillId="4" borderId="12" xfId="16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0" fontId="1" fillId="9" borderId="29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left" vertical="center" wrapText="1"/>
    </xf>
    <xf numFmtId="0" fontId="1" fillId="2" borderId="29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/>
    </xf>
    <xf numFmtId="0" fontId="1" fillId="2" borderId="22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29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/>
    </xf>
    <xf numFmtId="3" fontId="1" fillId="9" borderId="29" xfId="0" applyNumberFormat="1" applyFont="1" applyFill="1" applyBorder="1" applyAlignment="1">
      <alignment horizontal="center" vertical="center" wrapText="1"/>
    </xf>
    <xf numFmtId="0" fontId="12" fillId="8" borderId="24" xfId="0" applyFont="1" applyFill="1" applyBorder="1" applyAlignment="1">
      <alignment horizontal="center" vertical="center"/>
    </xf>
    <xf numFmtId="0" fontId="12" fillId="8" borderId="26" xfId="0" applyFont="1" applyFill="1" applyBorder="1" applyAlignment="1">
      <alignment horizontal="center" vertical="center"/>
    </xf>
    <xf numFmtId="3" fontId="16" fillId="4" borderId="22" xfId="0" applyNumberFormat="1" applyFont="1" applyFill="1" applyBorder="1" applyAlignment="1">
      <alignment horizontal="center" vertical="center" wrapText="1"/>
    </xf>
    <xf numFmtId="3" fontId="16" fillId="4" borderId="0" xfId="0" applyNumberFormat="1" applyFont="1" applyFill="1" applyBorder="1" applyAlignment="1">
      <alignment horizontal="center" vertical="center" wrapText="1"/>
    </xf>
    <xf numFmtId="0" fontId="0" fillId="8" borderId="26" xfId="0" applyFill="1" applyBorder="1"/>
    <xf numFmtId="0" fontId="12" fillId="8" borderId="27" xfId="0" applyFont="1" applyFill="1" applyBorder="1" applyAlignment="1">
      <alignment horizontal="center" vertical="center"/>
    </xf>
    <xf numFmtId="0" fontId="12" fillId="8" borderId="28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/>
    </xf>
    <xf numFmtId="0" fontId="13" fillId="8" borderId="24" xfId="0" applyFont="1" applyFill="1" applyBorder="1" applyAlignment="1">
      <alignment horizontal="center" vertical="center"/>
    </xf>
    <xf numFmtId="0" fontId="13" fillId="8" borderId="25" xfId="0" applyFont="1" applyFill="1" applyBorder="1" applyAlignment="1">
      <alignment horizontal="center" vertical="center"/>
    </xf>
    <xf numFmtId="0" fontId="13" fillId="8" borderId="26" xfId="0" applyFont="1" applyFill="1" applyBorder="1" applyAlignment="1">
      <alignment horizontal="center" vertical="center"/>
    </xf>
    <xf numFmtId="0" fontId="12" fillId="8" borderId="24" xfId="0" applyFont="1" applyFill="1" applyBorder="1" applyAlignment="1">
      <alignment horizontal="center" vertical="center" wrapText="1"/>
    </xf>
    <xf numFmtId="0" fontId="12" fillId="8" borderId="25" xfId="0" applyFont="1" applyFill="1" applyBorder="1" applyAlignment="1">
      <alignment horizontal="center" vertical="center" wrapText="1"/>
    </xf>
    <xf numFmtId="0" fontId="12" fillId="8" borderId="26" xfId="0" applyFont="1" applyFill="1" applyBorder="1" applyAlignment="1">
      <alignment horizontal="center" vertical="center" wrapText="1"/>
    </xf>
    <xf numFmtId="3" fontId="1" fillId="4" borderId="30" xfId="0" applyNumberFormat="1" applyFont="1" applyFill="1" applyBorder="1" applyAlignment="1">
      <alignment horizontal="center" vertical="center"/>
    </xf>
    <xf numFmtId="3" fontId="16" fillId="4" borderId="30" xfId="0" applyNumberFormat="1" applyFont="1" applyFill="1" applyBorder="1" applyAlignment="1">
      <alignment horizontal="center" vertical="center" wrapText="1"/>
    </xf>
    <xf numFmtId="9" fontId="1" fillId="4" borderId="22" xfId="16" applyFont="1" applyFill="1" applyBorder="1" applyAlignment="1">
      <alignment horizontal="center" vertical="center"/>
    </xf>
    <xf numFmtId="9" fontId="1" fillId="4" borderId="0" xfId="16" applyFont="1" applyFill="1" applyBorder="1" applyAlignment="1">
      <alignment horizontal="center" vertical="center"/>
    </xf>
  </cellXfs>
  <cellStyles count="17">
    <cellStyle name="Categoría del Piloto de Datos" xfId="1"/>
    <cellStyle name="Normal" xfId="0" builtinId="0"/>
    <cellStyle name="Normal 2 2" xfId="2"/>
    <cellStyle name="Normal 2 3" xfId="3"/>
    <cellStyle name="Normal 2 4" xfId="4"/>
    <cellStyle name="Normal 2 5" xfId="5"/>
    <cellStyle name="Normal 2 6" xfId="6"/>
    <cellStyle name="Normal 2 7" xfId="7"/>
    <cellStyle name="Normal 2 8" xfId="8"/>
    <cellStyle name="Normal 2 9" xfId="9"/>
    <cellStyle name="Normal_Directorio CEMs - agos - 2009 - UGTAI" xfId="10"/>
    <cellStyle name="Piloto de Datos Ángulo" xfId="11"/>
    <cellStyle name="Piloto de Datos Campo" xfId="12"/>
    <cellStyle name="Piloto de Datos Resultado" xfId="13"/>
    <cellStyle name="Piloto de Datos Título" xfId="14"/>
    <cellStyle name="Piloto de Datos Valor" xfId="15"/>
    <cellStyle name="Porcentaje" xfId="1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34858343671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072563045072025"/>
          <c:y val="0.35691318327974275"/>
          <c:w val="0.29565301079316914"/>
          <c:h val="0.308681672025723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'2009'!$C$14:$D$14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'2009'!$C$27:$D$27</c:f>
              <c:numCache>
                <c:formatCode>#,##0</c:formatCode>
                <c:ptCount val="2"/>
                <c:pt idx="0">
                  <c:v>27219</c:v>
                </c:pt>
                <c:pt idx="1">
                  <c:v>1126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51919061487232"/>
          <c:y val="0.15011078897983529"/>
          <c:w val="0.77604520543007982"/>
          <c:h val="0.7990525531683392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'2009'!$C$37:$F$37</c:f>
              <c:numCache>
                <c:formatCode>#,##0</c:formatCode>
                <c:ptCount val="4"/>
                <c:pt idx="0">
                  <c:v>2714</c:v>
                </c:pt>
                <c:pt idx="1">
                  <c:v>5598</c:v>
                </c:pt>
                <c:pt idx="2">
                  <c:v>4819</c:v>
                </c:pt>
                <c:pt idx="3">
                  <c:v>2713</c:v>
                </c:pt>
              </c:numCache>
            </c:numRef>
          </c:val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'2009'!$C$38:$F$38</c:f>
              <c:numCache>
                <c:formatCode>#,##0</c:formatCode>
                <c:ptCount val="4"/>
                <c:pt idx="0">
                  <c:v>2842</c:v>
                </c:pt>
                <c:pt idx="1">
                  <c:v>4567</c:v>
                </c:pt>
                <c:pt idx="2">
                  <c:v>2842</c:v>
                </c:pt>
                <c:pt idx="3">
                  <c:v>1199</c:v>
                </c:pt>
              </c:numCache>
            </c:numRef>
          </c:val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'2009'!$C$39:$F$39</c:f>
              <c:numCache>
                <c:formatCode>#,##0</c:formatCode>
                <c:ptCount val="4"/>
                <c:pt idx="0">
                  <c:v>534</c:v>
                </c:pt>
                <c:pt idx="1">
                  <c:v>290</c:v>
                </c:pt>
                <c:pt idx="2">
                  <c:v>170</c:v>
                </c:pt>
                <c:pt idx="3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188707584"/>
        <c:axId val="188708144"/>
      </c:barChart>
      <c:catAx>
        <c:axId val="1887075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8708144"/>
        <c:crosses val="autoZero"/>
        <c:auto val="1"/>
        <c:lblAlgn val="ctr"/>
        <c:lblOffset val="100"/>
        <c:noMultiLvlLbl val="0"/>
      </c:catAx>
      <c:valAx>
        <c:axId val="188708144"/>
        <c:scaling>
          <c:orientation val="minMax"/>
        </c:scaling>
        <c:delete val="0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FDFD9D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8707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79781997838505481"/>
          <c:y val="0.71266942206936779"/>
          <c:w val="0.99084085996603366"/>
          <c:h val="0.98854154724912258"/>
        </c:manualLayout>
      </c:layout>
      <c:overlay val="0"/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 de casos atendidos  de personas</a:t>
            </a:r>
            <a:r>
              <a:rPr lang="es-PE" baseline="0"/>
              <a:t> a</a:t>
            </a:r>
            <a:r>
              <a:rPr lang="es-PE"/>
              <a:t>dultas según sexo</a:t>
            </a:r>
          </a:p>
        </c:rich>
      </c:tx>
      <c:layout>
        <c:manualLayout>
          <c:xMode val="edge"/>
          <c:yMode val="edge"/>
          <c:x val="0.14692563429571304"/>
          <c:y val="5.8747414637686422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36692152611362"/>
          <c:y val="0.26734789908018253"/>
          <c:w val="0.56312343565749945"/>
          <c:h val="0.5798750508299138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8080"/>
              </a:solidFill>
              <a:ln w="12700">
                <a:solidFill>
                  <a:srgbClr val="FF808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chemeClr val="bg1">
                    <a:lumMod val="85000"/>
                  </a:schemeClr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3781746427389588"/>
                  <c:y val="0.10741668773126706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0129255582182696E-2"/>
                  <c:y val="-5.682618328017258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'2015'!$C$16:$D$17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'2015'!$C$20:$D$20</c:f>
              <c:numCache>
                <c:formatCode>#,##0</c:formatCode>
                <c:ptCount val="2"/>
                <c:pt idx="0">
                  <c:v>5808</c:v>
                </c:pt>
                <c:pt idx="1">
                  <c:v>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66" r="0.75000000000000266" t="1" header="0" footer="0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51919061487243"/>
          <c:y val="0.15011078897983529"/>
          <c:w val="0.77604520543008026"/>
          <c:h val="0.7990525531683392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'2015'!$A$50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'2015'!$C$49:$F$49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'2015'!$C$50:$F$50</c:f>
              <c:numCache>
                <c:formatCode>#,##0</c:formatCode>
                <c:ptCount val="4"/>
                <c:pt idx="0">
                  <c:v>553</c:v>
                </c:pt>
                <c:pt idx="1">
                  <c:v>1070</c:v>
                </c:pt>
                <c:pt idx="2">
                  <c:v>996</c:v>
                </c:pt>
                <c:pt idx="3">
                  <c:v>564</c:v>
                </c:pt>
              </c:numCache>
            </c:numRef>
          </c:val>
        </c:ser>
        <c:ser>
          <c:idx val="1"/>
          <c:order val="1"/>
          <c:tx>
            <c:strRef>
              <c:f>'2015'!$A$51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rgbClr val="FF8080"/>
            </a:solidFill>
            <a:ln>
              <a:solidFill>
                <a:srgbClr val="FF808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'2015'!$C$49:$F$49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'2015'!$C$51:$F$51</c:f>
              <c:numCache>
                <c:formatCode>#,##0</c:formatCode>
                <c:ptCount val="4"/>
                <c:pt idx="0">
                  <c:v>658</c:v>
                </c:pt>
                <c:pt idx="1">
                  <c:v>969</c:v>
                </c:pt>
                <c:pt idx="2">
                  <c:v>644</c:v>
                </c:pt>
                <c:pt idx="3">
                  <c:v>344</c:v>
                </c:pt>
              </c:numCache>
            </c:numRef>
          </c:val>
        </c:ser>
        <c:ser>
          <c:idx val="2"/>
          <c:order val="2"/>
          <c:tx>
            <c:strRef>
              <c:f>'2015'!$A$52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2.3059833597665626E-3"/>
                  <c:y val="3.6150087935088902E-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033315758580684E-2"/>
                  <c:y val="-5.143796012283799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5667966319301906E-4"/>
                  <c:y val="3.6150087935088902E-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7.8339831596509532E-5"/>
                  <c:y val="3.6150087935088902E-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'2015'!$C$49:$F$49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'2015'!$C$52:$F$52</c:f>
              <c:numCache>
                <c:formatCode>#,##0</c:formatCode>
                <c:ptCount val="4"/>
                <c:pt idx="0">
                  <c:v>107</c:v>
                </c:pt>
                <c:pt idx="1">
                  <c:v>66</c:v>
                </c:pt>
                <c:pt idx="2">
                  <c:v>29</c:v>
                </c:pt>
                <c:pt idx="3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188719344"/>
        <c:axId val="188719904"/>
      </c:barChart>
      <c:catAx>
        <c:axId val="18871934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8719904"/>
        <c:crosses val="autoZero"/>
        <c:auto val="1"/>
        <c:lblAlgn val="ctr"/>
        <c:lblOffset val="100"/>
        <c:noMultiLvlLbl val="0"/>
      </c:catAx>
      <c:valAx>
        <c:axId val="188719904"/>
        <c:scaling>
          <c:orientation val="minMax"/>
        </c:scaling>
        <c:delete val="0"/>
        <c:axPos val="t"/>
        <c:majorGridlines>
          <c:spPr>
            <a:ln>
              <a:solidFill>
                <a:schemeClr val="tx1">
                  <a:lumMod val="65000"/>
                  <a:lumOff val="35000"/>
                </a:schemeClr>
              </a:solidFill>
              <a:prstDash val="dash"/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FDFD9D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8719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57416222788327931"/>
          <c:y val="0.87503022349479043"/>
          <c:w val="0.96694360815192215"/>
          <c:h val="0.97478286805058456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12</xdr:row>
      <xdr:rowOff>123825</xdr:rowOff>
    </xdr:from>
    <xdr:to>
      <xdr:col>8</xdr:col>
      <xdr:colOff>542925</xdr:colOff>
      <xdr:row>30</xdr:row>
      <xdr:rowOff>104775</xdr:rowOff>
    </xdr:to>
    <xdr:graphicFrame macro="">
      <xdr:nvGraphicFramePr>
        <xdr:cNvPr id="186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0</xdr:row>
      <xdr:rowOff>47625</xdr:rowOff>
    </xdr:from>
    <xdr:to>
      <xdr:col>7</xdr:col>
      <xdr:colOff>171450</xdr:colOff>
      <xdr:row>2</xdr:row>
      <xdr:rowOff>38100</xdr:rowOff>
    </xdr:to>
    <xdr:pic>
      <xdr:nvPicPr>
        <xdr:cNvPr id="1870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7625"/>
          <a:ext cx="54483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190500</xdr:colOff>
      <xdr:row>31</xdr:row>
      <xdr:rowOff>85725</xdr:rowOff>
    </xdr:from>
    <xdr:to>
      <xdr:col>14</xdr:col>
      <xdr:colOff>38100</xdr:colOff>
      <xdr:row>45</xdr:row>
      <xdr:rowOff>161925</xdr:rowOff>
    </xdr:to>
    <xdr:graphicFrame macro="">
      <xdr:nvGraphicFramePr>
        <xdr:cNvPr id="1871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0.16695</cdr:x>
      <cdr:y>0.39085</cdr:y>
    </cdr:from>
    <cdr:to>
      <cdr:x>0.16695</cdr:x>
      <cdr:y>0.39085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0.6206</cdr:x>
      <cdr:y>0.52932</cdr:y>
    </cdr:from>
    <cdr:to>
      <cdr:x>0.6206</cdr:x>
      <cdr:y>0.52932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0.10705</cdr:x>
      <cdr:y>0.14388</cdr:y>
    </cdr:from>
    <cdr:to>
      <cdr:x>0.30703</cdr:x>
      <cdr:y>0.40023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0.71648</cdr:x>
      <cdr:y>0.65547</cdr:y>
    </cdr:from>
    <cdr:to>
      <cdr:x>0.91427</cdr:x>
      <cdr:y>0.95894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12</xdr:row>
      <xdr:rowOff>123825</xdr:rowOff>
    </xdr:from>
    <xdr:to>
      <xdr:col>8</xdr:col>
      <xdr:colOff>361950</xdr:colOff>
      <xdr:row>29</xdr:row>
      <xdr:rowOff>228600</xdr:rowOff>
    </xdr:to>
    <xdr:graphicFrame macro="">
      <xdr:nvGraphicFramePr>
        <xdr:cNvPr id="1724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133350</xdr:colOff>
      <xdr:row>46</xdr:row>
      <xdr:rowOff>28575</xdr:rowOff>
    </xdr:from>
    <xdr:to>
      <xdr:col>14</xdr:col>
      <xdr:colOff>742950</xdr:colOff>
      <xdr:row>55</xdr:row>
      <xdr:rowOff>152400</xdr:rowOff>
    </xdr:to>
    <xdr:graphicFrame macro="">
      <xdr:nvGraphicFramePr>
        <xdr:cNvPr id="1724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714375</xdr:colOff>
      <xdr:row>3</xdr:row>
      <xdr:rowOff>28575</xdr:rowOff>
    </xdr:to>
    <xdr:pic>
      <xdr:nvPicPr>
        <xdr:cNvPr id="1724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383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0.16476</cdr:x>
      <cdr:y>0.38747</cdr:y>
    </cdr:from>
    <cdr:to>
      <cdr:x>0.16476</cdr:x>
      <cdr:y>0.38747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0.62206</cdr:x>
      <cdr:y>0.5315</cdr:y>
    </cdr:from>
    <cdr:to>
      <cdr:x>0.62206</cdr:x>
      <cdr:y>0.5315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0.08158</cdr:x>
      <cdr:y>0.29005</cdr:y>
    </cdr:from>
    <cdr:to>
      <cdr:x>0.26117</cdr:x>
      <cdr:y>0.52067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8872" y="956124"/>
          <a:ext cx="590976" cy="76401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0.79949</cdr:x>
      <cdr:y>0.78862</cdr:y>
    </cdr:from>
    <cdr:to>
      <cdr:x>0.97207</cdr:x>
      <cdr:y>0.94925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25618" y="3205767"/>
          <a:ext cx="568730" cy="646911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50"/>
  <sheetViews>
    <sheetView view="pageBreakPreview" topLeftCell="B1" zoomScale="87" zoomScaleNormal="100" zoomScaleSheetLayoutView="87" workbookViewId="0">
      <selection activeCell="P10" sqref="P10"/>
    </sheetView>
  </sheetViews>
  <sheetFormatPr baseColWidth="10" defaultRowHeight="12.75" x14ac:dyDescent="0.2"/>
  <cols>
    <col min="1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9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3"/>
    </row>
    <row r="7" spans="1:15" ht="20.25" customHeight="1" x14ac:dyDescent="0.2">
      <c r="A7" s="40" t="s">
        <v>28</v>
      </c>
      <c r="B7" s="34"/>
      <c r="C7" s="34"/>
      <c r="D7" s="34"/>
      <c r="E7" s="35"/>
      <c r="F7" s="35"/>
      <c r="G7" s="35"/>
      <c r="H7" s="35"/>
      <c r="I7" s="35"/>
      <c r="J7" s="35"/>
      <c r="K7" s="35"/>
      <c r="L7" s="35"/>
      <c r="M7" s="35"/>
      <c r="N7" s="35"/>
      <c r="O7" s="36"/>
    </row>
    <row r="8" spans="1:15" ht="15.75" x14ac:dyDescent="0.2">
      <c r="A8" s="41" t="s">
        <v>27</v>
      </c>
      <c r="B8" s="35"/>
      <c r="C8" s="34"/>
      <c r="D8" s="35"/>
      <c r="E8" s="35"/>
      <c r="F8" s="35"/>
      <c r="G8" s="35"/>
      <c r="H8" s="35"/>
      <c r="I8" s="34"/>
      <c r="J8" s="34"/>
      <c r="K8" s="35"/>
      <c r="L8" s="35"/>
      <c r="M8" s="35"/>
      <c r="N8" s="35"/>
      <c r="O8" s="36"/>
    </row>
    <row r="9" spans="1:15" ht="13.5" customHeight="1" x14ac:dyDescent="0.2">
      <c r="A9" s="42"/>
      <c r="B9" s="37"/>
      <c r="C9" s="38"/>
      <c r="D9" s="37"/>
      <c r="E9" s="37"/>
      <c r="F9" s="37"/>
      <c r="G9" s="37"/>
      <c r="H9" s="37"/>
      <c r="I9" s="38"/>
      <c r="J9" s="38"/>
      <c r="K9" s="37"/>
      <c r="L9" s="37"/>
      <c r="M9" s="37"/>
      <c r="N9" s="37"/>
      <c r="O9" s="39"/>
    </row>
    <row r="10" spans="1:15" ht="22.5" customHeight="1" x14ac:dyDescent="0.2">
      <c r="N10" s="4"/>
    </row>
    <row r="11" spans="1:15" ht="15" x14ac:dyDescent="0.25">
      <c r="A11" s="5" t="s">
        <v>30</v>
      </c>
      <c r="B11" s="5"/>
      <c r="C11" s="5"/>
      <c r="D11" s="5"/>
      <c r="E11" s="6"/>
      <c r="F11" s="6"/>
      <c r="G11" s="6"/>
      <c r="H11" s="6"/>
      <c r="I11" s="6"/>
      <c r="J11" s="5" t="s">
        <v>33</v>
      </c>
      <c r="K11" s="5"/>
      <c r="L11" s="5"/>
      <c r="M11" s="5"/>
      <c r="N11" s="5"/>
    </row>
    <row r="12" spans="1:15" ht="8.25" customHeight="1" x14ac:dyDescent="0.2">
      <c r="A12" s="7"/>
    </row>
    <row r="13" spans="1:15" ht="8.25" customHeight="1" x14ac:dyDescent="0.2"/>
    <row r="14" spans="1:15" ht="20.25" customHeight="1" x14ac:dyDescent="0.2">
      <c r="A14" s="43" t="s">
        <v>1</v>
      </c>
      <c r="B14" s="44" t="s">
        <v>2</v>
      </c>
      <c r="C14" s="44" t="s">
        <v>3</v>
      </c>
      <c r="D14" s="44" t="s">
        <v>4</v>
      </c>
      <c r="J14" s="110" t="s">
        <v>21</v>
      </c>
      <c r="K14" s="105" t="s">
        <v>32</v>
      </c>
      <c r="L14" s="105"/>
      <c r="M14" s="105"/>
      <c r="N14" s="105" t="s">
        <v>20</v>
      </c>
      <c r="O14" s="47"/>
    </row>
    <row r="15" spans="1:15" x14ac:dyDescent="0.2">
      <c r="A15" s="8" t="s">
        <v>9</v>
      </c>
      <c r="B15" s="9">
        <f t="shared" ref="B15:B26" si="0">SUM(C15:D15)</f>
        <v>2674</v>
      </c>
      <c r="C15" s="9">
        <v>2570</v>
      </c>
      <c r="D15" s="9">
        <v>104</v>
      </c>
      <c r="E15" s="10"/>
      <c r="J15" s="110"/>
      <c r="K15" s="105"/>
      <c r="L15" s="105"/>
      <c r="M15" s="105"/>
      <c r="N15" s="105"/>
      <c r="O15" s="23"/>
    </row>
    <row r="16" spans="1:15" ht="12.75" customHeight="1" x14ac:dyDescent="0.2">
      <c r="A16" s="8" t="s">
        <v>10</v>
      </c>
      <c r="B16" s="9">
        <f t="shared" si="0"/>
        <v>2451</v>
      </c>
      <c r="C16" s="9">
        <v>2348</v>
      </c>
      <c r="D16" s="9">
        <v>103</v>
      </c>
      <c r="E16" s="10"/>
      <c r="J16" s="106" t="s">
        <v>22</v>
      </c>
      <c r="K16" s="111" t="s">
        <v>34</v>
      </c>
      <c r="L16" s="111"/>
      <c r="M16" s="111"/>
      <c r="N16" s="109">
        <v>0.84</v>
      </c>
      <c r="O16" s="23"/>
    </row>
    <row r="17" spans="1:15" x14ac:dyDescent="0.2">
      <c r="A17" s="8" t="s">
        <v>11</v>
      </c>
      <c r="B17" s="9">
        <f t="shared" si="0"/>
        <v>2898</v>
      </c>
      <c r="C17" s="9">
        <v>2795</v>
      </c>
      <c r="D17" s="9">
        <v>103</v>
      </c>
      <c r="E17" s="10"/>
      <c r="J17" s="107"/>
      <c r="K17" s="111"/>
      <c r="L17" s="111"/>
      <c r="M17" s="111"/>
      <c r="N17" s="109"/>
      <c r="O17" s="23"/>
    </row>
    <row r="18" spans="1:15" x14ac:dyDescent="0.2">
      <c r="A18" s="8" t="s">
        <v>12</v>
      </c>
      <c r="B18" s="9">
        <f t="shared" si="0"/>
        <v>2371</v>
      </c>
      <c r="C18" s="9">
        <v>2278</v>
      </c>
      <c r="D18" s="9">
        <v>93</v>
      </c>
      <c r="E18" s="10"/>
      <c r="J18" s="107"/>
      <c r="K18" s="112" t="s">
        <v>35</v>
      </c>
      <c r="L18" s="112"/>
      <c r="M18" s="112"/>
      <c r="N18" s="109">
        <v>0.16</v>
      </c>
      <c r="O18" s="23"/>
    </row>
    <row r="19" spans="1:15" x14ac:dyDescent="0.2">
      <c r="A19" s="8" t="s">
        <v>13</v>
      </c>
      <c r="B19" s="9">
        <f t="shared" si="0"/>
        <v>2306</v>
      </c>
      <c r="C19" s="9">
        <v>2209</v>
      </c>
      <c r="D19" s="9">
        <v>97</v>
      </c>
      <c r="E19" s="10"/>
      <c r="J19" s="108"/>
      <c r="K19" s="112"/>
      <c r="L19" s="112"/>
      <c r="M19" s="112"/>
      <c r="N19" s="109"/>
      <c r="O19" s="23"/>
    </row>
    <row r="20" spans="1:15" x14ac:dyDescent="0.2">
      <c r="A20" s="8" t="s">
        <v>14</v>
      </c>
      <c r="B20" s="9">
        <f t="shared" si="0"/>
        <v>2268</v>
      </c>
      <c r="C20" s="9">
        <v>2199</v>
      </c>
      <c r="D20" s="9">
        <v>69</v>
      </c>
      <c r="E20" s="10"/>
      <c r="J20" s="106" t="s">
        <v>23</v>
      </c>
      <c r="K20" s="111" t="s">
        <v>34</v>
      </c>
      <c r="L20" s="111"/>
      <c r="M20" s="111"/>
      <c r="N20" s="113">
        <v>0.86</v>
      </c>
      <c r="O20" s="23"/>
    </row>
    <row r="21" spans="1:15" x14ac:dyDescent="0.2">
      <c r="A21" s="8" t="s">
        <v>15</v>
      </c>
      <c r="B21" s="9">
        <f t="shared" si="0"/>
        <v>2012</v>
      </c>
      <c r="C21" s="9">
        <v>1927</v>
      </c>
      <c r="D21" s="9">
        <v>85</v>
      </c>
      <c r="E21" s="10"/>
      <c r="J21" s="107"/>
      <c r="K21" s="111"/>
      <c r="L21" s="111"/>
      <c r="M21" s="111"/>
      <c r="N21" s="114"/>
      <c r="O21" s="23"/>
    </row>
    <row r="22" spans="1:15" x14ac:dyDescent="0.2">
      <c r="A22" s="8" t="s">
        <v>16</v>
      </c>
      <c r="B22" s="9">
        <f t="shared" si="0"/>
        <v>2325</v>
      </c>
      <c r="C22" s="9">
        <v>2221</v>
      </c>
      <c r="D22" s="9">
        <v>104</v>
      </c>
      <c r="E22" s="10"/>
      <c r="J22" s="107"/>
      <c r="K22" s="112" t="s">
        <v>35</v>
      </c>
      <c r="L22" s="112"/>
      <c r="M22" s="112"/>
      <c r="N22" s="113">
        <v>0.14000000000000001</v>
      </c>
      <c r="O22" s="23"/>
    </row>
    <row r="23" spans="1:15" x14ac:dyDescent="0.2">
      <c r="A23" s="8" t="s">
        <v>17</v>
      </c>
      <c r="B23" s="9">
        <f t="shared" si="0"/>
        <v>2651</v>
      </c>
      <c r="C23" s="9">
        <v>2552</v>
      </c>
      <c r="D23" s="9">
        <v>99</v>
      </c>
      <c r="E23" s="10"/>
      <c r="J23" s="108"/>
      <c r="K23" s="112"/>
      <c r="L23" s="112"/>
      <c r="M23" s="112"/>
      <c r="N23" s="114"/>
      <c r="O23" s="23"/>
    </row>
    <row r="24" spans="1:15" x14ac:dyDescent="0.2">
      <c r="A24" s="8" t="s">
        <v>29</v>
      </c>
      <c r="B24" s="9">
        <f t="shared" si="0"/>
        <v>2167</v>
      </c>
      <c r="C24" s="9">
        <v>2077</v>
      </c>
      <c r="D24" s="9">
        <v>90</v>
      </c>
      <c r="J24" s="106" t="s">
        <v>24</v>
      </c>
      <c r="K24" s="115" t="s">
        <v>37</v>
      </c>
      <c r="L24" s="115"/>
      <c r="M24" s="115"/>
      <c r="N24" s="113">
        <v>0.42099999999999999</v>
      </c>
      <c r="O24" s="23"/>
    </row>
    <row r="25" spans="1:15" x14ac:dyDescent="0.2">
      <c r="A25" s="8" t="s">
        <v>18</v>
      </c>
      <c r="B25" s="9">
        <f t="shared" si="0"/>
        <v>2314</v>
      </c>
      <c r="C25" s="9">
        <v>2222</v>
      </c>
      <c r="D25" s="9">
        <v>92</v>
      </c>
      <c r="J25" s="107"/>
      <c r="K25" s="115"/>
      <c r="L25" s="115"/>
      <c r="M25" s="115"/>
      <c r="N25" s="114"/>
      <c r="O25" s="23"/>
    </row>
    <row r="26" spans="1:15" x14ac:dyDescent="0.2">
      <c r="A26" s="8" t="s">
        <v>19</v>
      </c>
      <c r="B26" s="9">
        <f t="shared" si="0"/>
        <v>1908</v>
      </c>
      <c r="C26" s="9">
        <v>1821</v>
      </c>
      <c r="D26" s="9">
        <v>87</v>
      </c>
      <c r="J26" s="107"/>
      <c r="K26" s="111" t="s">
        <v>40</v>
      </c>
      <c r="L26" s="111"/>
      <c r="M26" s="111"/>
      <c r="N26" s="113">
        <v>0.57999999999999996</v>
      </c>
      <c r="O26" s="23"/>
    </row>
    <row r="27" spans="1:15" x14ac:dyDescent="0.2">
      <c r="A27" s="11" t="s">
        <v>2</v>
      </c>
      <c r="B27" s="12">
        <f>SUM(B15:B26)</f>
        <v>28345</v>
      </c>
      <c r="C27" s="12">
        <f>SUM(C15:C26)</f>
        <v>27219</v>
      </c>
      <c r="D27" s="12">
        <f>SUM(D15:D26)</f>
        <v>1126</v>
      </c>
      <c r="E27" s="13"/>
      <c r="J27" s="108"/>
      <c r="K27" s="111"/>
      <c r="L27" s="111"/>
      <c r="M27" s="111"/>
      <c r="N27" s="114"/>
      <c r="O27" s="29"/>
    </row>
    <row r="28" spans="1:15" x14ac:dyDescent="0.2">
      <c r="A28" s="14" t="s">
        <v>20</v>
      </c>
      <c r="B28" s="15">
        <f>+B27/$B$27</f>
        <v>1</v>
      </c>
      <c r="C28" s="15">
        <f>+C27/$B$27</f>
        <v>0.96027518080790264</v>
      </c>
      <c r="D28" s="15">
        <f>+D27/$B$27</f>
        <v>3.9724819192097374E-2</v>
      </c>
      <c r="J28" s="3" t="s">
        <v>36</v>
      </c>
      <c r="K28" s="48"/>
      <c r="L28" s="48"/>
      <c r="M28" s="48"/>
      <c r="N28" s="48"/>
      <c r="O28" s="48"/>
    </row>
    <row r="29" spans="1:15" x14ac:dyDescent="0.2">
      <c r="A29" s="30"/>
      <c r="J29" s="3" t="s">
        <v>38</v>
      </c>
      <c r="K29" s="21"/>
      <c r="L29" s="21"/>
      <c r="M29" s="21"/>
      <c r="N29" s="49"/>
      <c r="O29" s="21"/>
    </row>
    <row r="30" spans="1:15" ht="13.5" customHeight="1" x14ac:dyDescent="0.2">
      <c r="A30" s="30"/>
      <c r="B30" s="17"/>
      <c r="J30" s="3" t="s">
        <v>39</v>
      </c>
      <c r="K30" s="21"/>
      <c r="L30" s="21"/>
      <c r="M30" s="21"/>
      <c r="N30" s="21"/>
      <c r="O30" s="21"/>
    </row>
    <row r="31" spans="1:15" x14ac:dyDescent="0.2">
      <c r="B31" s="16"/>
      <c r="C31" s="18"/>
      <c r="D31" s="18"/>
      <c r="E31" s="18"/>
      <c r="F31" s="18"/>
      <c r="G31" s="18"/>
      <c r="H31" s="18"/>
      <c r="I31" s="18"/>
      <c r="J31" s="18"/>
    </row>
    <row r="32" spans="1:15" x14ac:dyDescent="0.2">
      <c r="B32" s="16"/>
      <c r="C32" s="18"/>
      <c r="D32" s="18"/>
      <c r="E32" s="18"/>
      <c r="F32" s="18"/>
      <c r="G32" s="18"/>
      <c r="H32" s="18"/>
      <c r="I32" s="18"/>
      <c r="J32" s="18"/>
    </row>
    <row r="33" spans="1:15" ht="15.75" customHeight="1" x14ac:dyDescent="0.25">
      <c r="A33" s="5" t="s">
        <v>31</v>
      </c>
      <c r="B33" s="5"/>
      <c r="C33" s="5"/>
      <c r="D33" s="5"/>
      <c r="E33" s="5"/>
      <c r="F33" s="5"/>
      <c r="G33" s="6"/>
      <c r="H33" s="6"/>
      <c r="I33" s="6"/>
      <c r="J33" s="6"/>
      <c r="K33" s="6"/>
      <c r="L33" s="6"/>
    </row>
    <row r="34" spans="1:15" ht="10.5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M34" s="20"/>
      <c r="N34" s="21"/>
      <c r="O34" s="21"/>
    </row>
    <row r="35" spans="1:15" ht="10.5" customHeight="1" x14ac:dyDescent="0.2">
      <c r="L35" s="22"/>
      <c r="M35" s="21"/>
      <c r="N35" s="21"/>
      <c r="O35" s="21"/>
    </row>
    <row r="36" spans="1:15" ht="25.5" x14ac:dyDescent="0.2">
      <c r="A36" s="45" t="s">
        <v>21</v>
      </c>
      <c r="B36" s="46" t="s">
        <v>2</v>
      </c>
      <c r="C36" s="44" t="s">
        <v>5</v>
      </c>
      <c r="D36" s="44" t="s">
        <v>6</v>
      </c>
      <c r="E36" s="44" t="s">
        <v>7</v>
      </c>
      <c r="F36" s="44" t="s">
        <v>8</v>
      </c>
      <c r="L36" s="21"/>
      <c r="M36" s="22"/>
      <c r="N36" s="22"/>
      <c r="O36" s="22"/>
    </row>
    <row r="37" spans="1:15" x14ac:dyDescent="0.2">
      <c r="A37" s="8" t="s">
        <v>22</v>
      </c>
      <c r="B37" s="9">
        <f>SUM(C37:F37)</f>
        <v>15844</v>
      </c>
      <c r="C37" s="9">
        <v>2714</v>
      </c>
      <c r="D37" s="9">
        <v>5598</v>
      </c>
      <c r="E37" s="9">
        <v>4819</v>
      </c>
      <c r="F37" s="9">
        <v>2713</v>
      </c>
      <c r="L37" s="21"/>
      <c r="M37" s="21"/>
      <c r="N37" s="23"/>
      <c r="O37" s="23"/>
    </row>
    <row r="38" spans="1:15" x14ac:dyDescent="0.2">
      <c r="A38" s="8" t="s">
        <v>23</v>
      </c>
      <c r="B38" s="9">
        <f>SUM(C38:F38)</f>
        <v>11450</v>
      </c>
      <c r="C38" s="9">
        <v>2842</v>
      </c>
      <c r="D38" s="9">
        <v>4567</v>
      </c>
      <c r="E38" s="9">
        <v>2842</v>
      </c>
      <c r="F38" s="9">
        <v>1199</v>
      </c>
      <c r="L38" s="21"/>
      <c r="M38" s="21"/>
      <c r="N38" s="23"/>
      <c r="O38" s="23"/>
    </row>
    <row r="39" spans="1:15" x14ac:dyDescent="0.2">
      <c r="A39" s="8" t="s">
        <v>24</v>
      </c>
      <c r="B39" s="9">
        <f>SUM(C39:F39)</f>
        <v>1051</v>
      </c>
      <c r="C39" s="9">
        <v>534</v>
      </c>
      <c r="D39" s="9">
        <v>290</v>
      </c>
      <c r="E39" s="9">
        <v>170</v>
      </c>
      <c r="F39" s="9">
        <v>57</v>
      </c>
      <c r="L39" s="21"/>
      <c r="M39" s="21"/>
      <c r="N39" s="23"/>
      <c r="O39" s="23"/>
    </row>
    <row r="40" spans="1:15" x14ac:dyDescent="0.2">
      <c r="A40" s="11" t="s">
        <v>2</v>
      </c>
      <c r="B40" s="12">
        <f>SUM(B37:B39)</f>
        <v>28345</v>
      </c>
      <c r="C40" s="12">
        <f>SUM(C37:C39)</f>
        <v>6090</v>
      </c>
      <c r="D40" s="12">
        <f>SUM(D37:D39)</f>
        <v>10455</v>
      </c>
      <c r="E40" s="12">
        <f>SUM(E37:E39)</f>
        <v>7831</v>
      </c>
      <c r="F40" s="12">
        <f>SUM(F37:F39)</f>
        <v>3969</v>
      </c>
      <c r="L40" s="21"/>
      <c r="M40" s="21"/>
      <c r="N40" s="23"/>
      <c r="O40" s="23"/>
    </row>
    <row r="41" spans="1:15" x14ac:dyDescent="0.2">
      <c r="A41" s="24" t="s">
        <v>20</v>
      </c>
      <c r="B41" s="25">
        <f>+B40/$B$40</f>
        <v>1</v>
      </c>
      <c r="C41" s="25">
        <f>+C40/$B$40</f>
        <v>0.21485270770859058</v>
      </c>
      <c r="D41" s="25">
        <f>+D40/$B$40</f>
        <v>0.36884812136179218</v>
      </c>
      <c r="E41" s="25">
        <f>+E40/$B$40</f>
        <v>0.2762744752160875</v>
      </c>
      <c r="F41" s="25">
        <f>+F40/$B$40</f>
        <v>0.14002469571352971</v>
      </c>
      <c r="L41" s="21"/>
      <c r="M41" s="21"/>
      <c r="N41" s="23"/>
      <c r="O41" s="23"/>
    </row>
    <row r="42" spans="1:15" x14ac:dyDescent="0.2">
      <c r="A42" s="30"/>
      <c r="C42" s="26"/>
      <c r="D42" s="26"/>
      <c r="E42" s="26"/>
      <c r="L42" s="21"/>
      <c r="M42" s="21"/>
      <c r="N42" s="23"/>
      <c r="O42" s="23"/>
    </row>
    <row r="43" spans="1:15" x14ac:dyDescent="0.2">
      <c r="A43" s="30"/>
      <c r="B43" s="23"/>
      <c r="C43" s="23"/>
      <c r="D43" s="23"/>
      <c r="E43" s="23"/>
      <c r="L43" s="21"/>
      <c r="M43" s="21"/>
      <c r="N43" s="23"/>
      <c r="O43" s="23"/>
    </row>
    <row r="44" spans="1:15" x14ac:dyDescent="0.2">
      <c r="A44" s="21"/>
      <c r="B44" s="23"/>
      <c r="C44" s="23"/>
      <c r="D44" s="23"/>
      <c r="E44" s="23"/>
      <c r="L44" s="21"/>
      <c r="M44" s="21"/>
      <c r="N44" s="23"/>
      <c r="O44" s="23"/>
    </row>
    <row r="45" spans="1:15" x14ac:dyDescent="0.2">
      <c r="A45" s="21"/>
      <c r="B45" s="23"/>
      <c r="C45" s="23"/>
      <c r="D45" s="23"/>
      <c r="E45" s="23"/>
      <c r="L45" s="21"/>
      <c r="M45" s="21"/>
      <c r="N45" s="23"/>
      <c r="O45" s="23"/>
    </row>
    <row r="46" spans="1:15" x14ac:dyDescent="0.2">
      <c r="A46" s="21"/>
      <c r="B46" s="23"/>
      <c r="C46" s="23"/>
      <c r="D46" s="23"/>
      <c r="E46" s="23"/>
      <c r="L46" s="21"/>
      <c r="M46" s="21"/>
      <c r="N46" s="23"/>
      <c r="O46" s="23"/>
    </row>
    <row r="47" spans="1:15" x14ac:dyDescent="0.2">
      <c r="A47" s="27" t="s">
        <v>25</v>
      </c>
      <c r="B47" s="23"/>
      <c r="C47" s="23"/>
      <c r="D47" s="23"/>
      <c r="E47" s="23"/>
      <c r="L47" s="21"/>
      <c r="M47" s="21"/>
      <c r="N47" s="23"/>
      <c r="O47" s="23"/>
    </row>
    <row r="48" spans="1:15" x14ac:dyDescent="0.2">
      <c r="A48" s="27" t="s">
        <v>26</v>
      </c>
      <c r="B48" s="23"/>
      <c r="C48" s="23"/>
      <c r="D48" s="23"/>
      <c r="E48" s="23"/>
      <c r="L48" s="28"/>
      <c r="M48" s="21"/>
      <c r="N48" s="23"/>
      <c r="O48" s="23"/>
    </row>
    <row r="49" spans="13:15" x14ac:dyDescent="0.2">
      <c r="M49" s="28"/>
      <c r="N49" s="29"/>
      <c r="O49" s="29"/>
    </row>
    <row r="50" spans="13:15" x14ac:dyDescent="0.2">
      <c r="M50" s="21"/>
      <c r="N50" s="21"/>
      <c r="O50" s="21"/>
    </row>
  </sheetData>
  <mergeCells count="18">
    <mergeCell ref="K26:M27"/>
    <mergeCell ref="N20:N21"/>
    <mergeCell ref="N22:N23"/>
    <mergeCell ref="J24:J27"/>
    <mergeCell ref="N24:N25"/>
    <mergeCell ref="N26:N27"/>
    <mergeCell ref="J20:J23"/>
    <mergeCell ref="K20:M21"/>
    <mergeCell ref="K22:M23"/>
    <mergeCell ref="K24:M25"/>
    <mergeCell ref="N14:N15"/>
    <mergeCell ref="J16:J19"/>
    <mergeCell ref="N16:N17"/>
    <mergeCell ref="N18:N19"/>
    <mergeCell ref="K14:M15"/>
    <mergeCell ref="J14:J15"/>
    <mergeCell ref="K16:M17"/>
    <mergeCell ref="K18:M19"/>
  </mergeCells>
  <phoneticPr fontId="14" type="noConversion"/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4:O59"/>
  <sheetViews>
    <sheetView tabSelected="1" view="pageBreakPreview" zoomScaleNormal="100" zoomScaleSheetLayoutView="100" workbookViewId="0">
      <selection activeCell="K34" sqref="K34"/>
    </sheetView>
  </sheetViews>
  <sheetFormatPr baseColWidth="10" defaultRowHeight="12.75" x14ac:dyDescent="0.2"/>
  <cols>
    <col min="1" max="16384" width="11.42578125" style="3"/>
  </cols>
  <sheetData>
    <row r="4" spans="1:15" ht="13.5" customHeight="1" x14ac:dyDescent="0.2">
      <c r="A4" s="86"/>
      <c r="B4" s="2"/>
      <c r="C4" s="2"/>
      <c r="D4" s="2"/>
      <c r="E4" s="2"/>
      <c r="F4" s="85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thickBot="1" x14ac:dyDescent="0.25">
      <c r="A5" s="54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6.75" customHeight="1" x14ac:dyDescent="0.2">
      <c r="A6" s="62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4"/>
    </row>
    <row r="7" spans="1:15" ht="19.5" x14ac:dyDescent="0.2">
      <c r="A7" s="65" t="s">
        <v>54</v>
      </c>
      <c r="B7" s="60"/>
      <c r="C7" s="60"/>
      <c r="D7" s="60"/>
      <c r="E7" s="61"/>
      <c r="F7" s="61"/>
      <c r="G7" s="61"/>
      <c r="H7" s="61"/>
      <c r="I7" s="61"/>
      <c r="J7" s="61"/>
      <c r="K7" s="61"/>
      <c r="L7" s="61"/>
      <c r="M7" s="61"/>
      <c r="N7" s="61"/>
      <c r="O7" s="66"/>
    </row>
    <row r="8" spans="1:15" ht="16.5" x14ac:dyDescent="0.2">
      <c r="A8" s="67" t="s">
        <v>50</v>
      </c>
      <c r="B8" s="60"/>
      <c r="C8" s="60"/>
      <c r="D8" s="60"/>
      <c r="E8" s="61"/>
      <c r="F8" s="61"/>
      <c r="G8" s="61"/>
      <c r="H8" s="61"/>
      <c r="I8" s="61"/>
      <c r="J8" s="61"/>
      <c r="K8" s="61"/>
      <c r="L8" s="61"/>
      <c r="M8" s="61"/>
      <c r="N8" s="61"/>
      <c r="O8" s="66"/>
    </row>
    <row r="9" spans="1:15" ht="18" x14ac:dyDescent="0.2">
      <c r="A9" s="68" t="s">
        <v>41</v>
      </c>
      <c r="B9" s="60"/>
      <c r="C9" s="60"/>
      <c r="D9" s="60"/>
      <c r="E9" s="61"/>
      <c r="F9" s="61"/>
      <c r="G9" s="61"/>
      <c r="H9" s="61"/>
      <c r="I9" s="61"/>
      <c r="J9" s="61"/>
      <c r="K9" s="61"/>
      <c r="L9" s="61"/>
      <c r="M9" s="61"/>
      <c r="N9" s="61"/>
      <c r="O9" s="66"/>
    </row>
    <row r="10" spans="1:15" ht="16.5" customHeight="1" x14ac:dyDescent="0.2">
      <c r="A10" s="69" t="s">
        <v>63</v>
      </c>
      <c r="B10" s="61"/>
      <c r="C10" s="60"/>
      <c r="D10" s="61"/>
      <c r="E10" s="61"/>
      <c r="F10" s="61"/>
      <c r="G10" s="61"/>
      <c r="H10" s="61"/>
      <c r="I10" s="60"/>
      <c r="J10" s="60"/>
      <c r="K10" s="61"/>
      <c r="L10" s="61"/>
      <c r="M10" s="61"/>
      <c r="N10" s="61"/>
      <c r="O10" s="66"/>
    </row>
    <row r="11" spans="1:15" ht="6.75" customHeight="1" thickBot="1" x14ac:dyDescent="0.25">
      <c r="A11" s="70"/>
      <c r="B11" s="71"/>
      <c r="C11" s="72"/>
      <c r="D11" s="71"/>
      <c r="E11" s="71"/>
      <c r="F11" s="71"/>
      <c r="G11" s="71"/>
      <c r="H11" s="71"/>
      <c r="I11" s="72"/>
      <c r="J11" s="72"/>
      <c r="K11" s="71"/>
      <c r="L11" s="71"/>
      <c r="M11" s="71"/>
      <c r="N11" s="71"/>
      <c r="O11" s="73"/>
    </row>
    <row r="12" spans="1:15" s="53" customFormat="1" ht="4.5" customHeight="1" x14ac:dyDescent="0.2">
      <c r="A12" s="50"/>
      <c r="B12" s="51"/>
      <c r="C12" s="52"/>
      <c r="D12" s="51"/>
      <c r="E12" s="51"/>
      <c r="F12" s="51"/>
      <c r="G12" s="51"/>
      <c r="H12" s="51"/>
      <c r="I12" s="52"/>
      <c r="J12" s="52"/>
      <c r="K12" s="51"/>
      <c r="L12" s="51"/>
      <c r="M12" s="51"/>
      <c r="N12" s="51"/>
      <c r="O12" s="51"/>
    </row>
    <row r="13" spans="1:15" s="53" customFormat="1" ht="13.5" customHeight="1" x14ac:dyDescent="0.25">
      <c r="A13" s="123" t="s">
        <v>55</v>
      </c>
      <c r="B13" s="123"/>
      <c r="C13" s="123"/>
      <c r="D13" s="123"/>
      <c r="E13" s="51"/>
      <c r="F13" s="51"/>
      <c r="G13" s="51"/>
      <c r="H13" s="51"/>
      <c r="I13" s="52"/>
      <c r="J13" s="132" t="s">
        <v>57</v>
      </c>
      <c r="K13" s="132"/>
      <c r="L13" s="132"/>
      <c r="M13" s="132"/>
      <c r="N13" s="132"/>
      <c r="O13" s="51"/>
    </row>
    <row r="14" spans="1:15" s="53" customFormat="1" ht="15.75" customHeight="1" x14ac:dyDescent="0.25">
      <c r="A14" s="123" t="s">
        <v>56</v>
      </c>
      <c r="B14" s="123"/>
      <c r="C14" s="123"/>
      <c r="D14" s="123"/>
      <c r="E14" s="51"/>
      <c r="F14" s="51"/>
      <c r="G14" s="51"/>
      <c r="H14" s="51"/>
      <c r="I14" s="52"/>
      <c r="J14" s="132" t="s">
        <v>58</v>
      </c>
      <c r="K14" s="132"/>
      <c r="L14" s="132"/>
      <c r="M14" s="132"/>
      <c r="N14" s="132"/>
      <c r="O14" s="51"/>
    </row>
    <row r="15" spans="1:15" s="53" customFormat="1" ht="6" customHeight="1" x14ac:dyDescent="0.2">
      <c r="A15" s="50"/>
      <c r="B15" s="51"/>
      <c r="C15" s="52"/>
      <c r="D15" s="51"/>
      <c r="E15" s="51"/>
      <c r="F15" s="51"/>
      <c r="G15" s="51"/>
      <c r="H15" s="51"/>
      <c r="I15" s="52"/>
      <c r="O15" s="51"/>
    </row>
    <row r="16" spans="1:15" ht="22.5" customHeight="1" x14ac:dyDescent="0.2">
      <c r="A16" s="130" t="s">
        <v>1</v>
      </c>
      <c r="B16" s="130" t="s">
        <v>2</v>
      </c>
      <c r="C16" s="125" t="s">
        <v>3</v>
      </c>
      <c r="D16" s="125" t="s">
        <v>4</v>
      </c>
      <c r="J16" s="136" t="s">
        <v>21</v>
      </c>
      <c r="K16" s="133" t="s">
        <v>59</v>
      </c>
      <c r="L16" s="133"/>
      <c r="M16" s="133"/>
      <c r="N16" s="133" t="s">
        <v>20</v>
      </c>
    </row>
    <row r="17" spans="1:15" ht="13.5" customHeight="1" x14ac:dyDescent="0.25">
      <c r="A17" s="131"/>
      <c r="B17" s="131"/>
      <c r="C17" s="129"/>
      <c r="D17" s="126"/>
      <c r="E17" s="6"/>
      <c r="F17" s="6"/>
      <c r="G17" s="6"/>
      <c r="H17" s="6"/>
      <c r="I17" s="6"/>
      <c r="J17" s="137"/>
      <c r="K17" s="134"/>
      <c r="L17" s="134"/>
      <c r="M17" s="134"/>
      <c r="N17" s="134"/>
    </row>
    <row r="18" spans="1:15" ht="20.100000000000001" customHeight="1" x14ac:dyDescent="0.2">
      <c r="A18" s="87" t="s">
        <v>9</v>
      </c>
      <c r="B18" s="88">
        <f>SUM(C18:D18)</f>
        <v>3081</v>
      </c>
      <c r="C18" s="74">
        <v>2977</v>
      </c>
      <c r="D18" s="74">
        <v>104</v>
      </c>
      <c r="J18" s="138"/>
      <c r="K18" s="135"/>
      <c r="L18" s="135"/>
      <c r="M18" s="135"/>
      <c r="N18" s="135"/>
    </row>
    <row r="19" spans="1:15" ht="20.100000000000001" customHeight="1" x14ac:dyDescent="0.2">
      <c r="A19" s="3" t="s">
        <v>10</v>
      </c>
      <c r="B19" s="100">
        <f>SUM(C19:D19)</f>
        <v>2927</v>
      </c>
      <c r="C19" s="99">
        <v>2831</v>
      </c>
      <c r="D19" s="99">
        <v>96</v>
      </c>
      <c r="J19" s="120" t="s">
        <v>22</v>
      </c>
      <c r="K19" s="127" t="s">
        <v>49</v>
      </c>
      <c r="L19" s="127"/>
      <c r="M19" s="127"/>
      <c r="N19" s="141">
        <v>0.85</v>
      </c>
      <c r="O19" s="21"/>
    </row>
    <row r="20" spans="1:15" ht="20.100000000000001" customHeight="1" x14ac:dyDescent="0.2">
      <c r="A20" s="75" t="s">
        <v>2</v>
      </c>
      <c r="B20" s="76">
        <f>SUM(B18:B19)</f>
        <v>6008</v>
      </c>
      <c r="C20" s="76">
        <f>SUM(C18:C19)</f>
        <v>5808</v>
      </c>
      <c r="D20" s="76">
        <f>SUM(D18:D19)</f>
        <v>200</v>
      </c>
      <c r="J20" s="121"/>
      <c r="K20" s="128"/>
      <c r="L20" s="128"/>
      <c r="M20" s="128"/>
      <c r="N20" s="142"/>
      <c r="O20" s="47"/>
    </row>
    <row r="21" spans="1:15" ht="20.100000000000001" customHeight="1" thickBot="1" x14ac:dyDescent="0.25">
      <c r="A21" s="92" t="s">
        <v>20</v>
      </c>
      <c r="B21" s="93">
        <f>+B20/$B$20</f>
        <v>1</v>
      </c>
      <c r="C21" s="93">
        <f>+C20/$B$20</f>
        <v>0.96671105193075901</v>
      </c>
      <c r="D21" s="93">
        <f>+D20/$B$20</f>
        <v>3.3288948069241014E-2</v>
      </c>
      <c r="E21" s="10"/>
      <c r="J21" s="122"/>
      <c r="K21" s="116" t="s">
        <v>44</v>
      </c>
      <c r="L21" s="116"/>
      <c r="M21" s="116"/>
      <c r="N21" s="101">
        <v>0.15</v>
      </c>
      <c r="O21" s="23"/>
    </row>
    <row r="22" spans="1:15" ht="31.5" customHeight="1" x14ac:dyDescent="0.2">
      <c r="E22" s="10"/>
      <c r="J22" s="117" t="s">
        <v>23</v>
      </c>
      <c r="K22" s="140" t="s">
        <v>49</v>
      </c>
      <c r="L22" s="140"/>
      <c r="M22" s="140"/>
      <c r="N22" s="102">
        <v>0.84</v>
      </c>
      <c r="O22" s="23"/>
    </row>
    <row r="23" spans="1:15" ht="20.100000000000001" customHeight="1" thickBot="1" x14ac:dyDescent="0.25">
      <c r="E23" s="10"/>
      <c r="J23" s="118"/>
      <c r="K23" s="116" t="s">
        <v>44</v>
      </c>
      <c r="L23" s="116"/>
      <c r="M23" s="116"/>
      <c r="N23" s="101">
        <v>0.16</v>
      </c>
      <c r="O23" s="23" t="s">
        <v>51</v>
      </c>
    </row>
    <row r="24" spans="1:15" ht="20.100000000000001" customHeight="1" x14ac:dyDescent="0.2">
      <c r="E24" s="10"/>
      <c r="J24" s="103" t="s">
        <v>24</v>
      </c>
      <c r="K24" s="139" t="s">
        <v>43</v>
      </c>
      <c r="L24" s="139"/>
      <c r="M24" s="139"/>
      <c r="N24" s="102">
        <v>0.49</v>
      </c>
      <c r="O24" s="23"/>
    </row>
    <row r="25" spans="1:15" ht="20.100000000000001" customHeight="1" thickBot="1" x14ac:dyDescent="0.25">
      <c r="E25" s="10"/>
      <c r="J25" s="104"/>
      <c r="K25" s="124" t="s">
        <v>45</v>
      </c>
      <c r="L25" s="124"/>
      <c r="M25" s="124"/>
      <c r="N25" s="101">
        <v>0.51</v>
      </c>
    </row>
    <row r="26" spans="1:15" ht="20.100000000000001" customHeight="1" x14ac:dyDescent="0.2">
      <c r="E26" s="10"/>
      <c r="J26" s="55" t="s">
        <v>47</v>
      </c>
    </row>
    <row r="27" spans="1:15" ht="20.100000000000001" customHeight="1" x14ac:dyDescent="0.2">
      <c r="E27" s="10"/>
      <c r="J27" s="55" t="s">
        <v>48</v>
      </c>
    </row>
    <row r="28" spans="1:15" ht="20.100000000000001" customHeight="1" x14ac:dyDescent="0.2">
      <c r="E28" s="10"/>
      <c r="J28" s="55" t="s">
        <v>46</v>
      </c>
    </row>
    <row r="29" spans="1:15" ht="20.100000000000001" customHeight="1" x14ac:dyDescent="0.2">
      <c r="J29" s="55" t="s">
        <v>39</v>
      </c>
      <c r="K29" s="58"/>
      <c r="L29" s="58"/>
      <c r="M29" s="58"/>
      <c r="N29" s="58"/>
    </row>
    <row r="30" spans="1:15" ht="19.5" customHeight="1" x14ac:dyDescent="0.2">
      <c r="J30" s="98"/>
      <c r="K30" s="58"/>
      <c r="L30" s="58"/>
      <c r="M30" s="58"/>
      <c r="N30" s="58"/>
    </row>
    <row r="31" spans="1:15" ht="19.5" customHeight="1" x14ac:dyDescent="0.2">
      <c r="J31" s="98"/>
      <c r="K31" s="58"/>
      <c r="L31" s="58"/>
      <c r="M31" s="58"/>
      <c r="N31" s="58"/>
    </row>
    <row r="32" spans="1:15" ht="1.5" customHeight="1" x14ac:dyDescent="0.2">
      <c r="E32" s="13"/>
      <c r="O32" s="29"/>
    </row>
    <row r="33" spans="1:15" ht="1.5" customHeight="1" x14ac:dyDescent="0.2">
      <c r="O33" s="48"/>
    </row>
    <row r="34" spans="1:15" ht="8.25" customHeight="1" x14ac:dyDescent="0.2">
      <c r="A34" s="96"/>
      <c r="B34" s="97"/>
      <c r="C34" s="97"/>
      <c r="D34" s="97"/>
      <c r="O34" s="48"/>
    </row>
    <row r="35" spans="1:15" ht="1.5" customHeight="1" x14ac:dyDescent="0.2">
      <c r="A35" s="96"/>
      <c r="B35" s="97"/>
      <c r="C35" s="97"/>
      <c r="D35" s="97"/>
      <c r="O35" s="48"/>
    </row>
    <row r="36" spans="1:15" ht="1.5" customHeight="1" x14ac:dyDescent="0.2">
      <c r="A36" s="96"/>
      <c r="B36" s="97"/>
      <c r="C36" s="97"/>
      <c r="D36" s="97"/>
      <c r="O36" s="48"/>
    </row>
    <row r="37" spans="1:15" ht="8.25" hidden="1" customHeight="1" x14ac:dyDescent="0.2">
      <c r="A37" s="96"/>
      <c r="B37" s="97"/>
      <c r="C37" s="97"/>
      <c r="D37" s="97"/>
      <c r="O37" s="48"/>
    </row>
    <row r="38" spans="1:15" ht="8.25" hidden="1" customHeight="1" x14ac:dyDescent="0.2">
      <c r="A38" s="96"/>
      <c r="B38" s="97"/>
      <c r="C38" s="97"/>
      <c r="D38" s="97"/>
      <c r="K38" s="58"/>
      <c r="L38" s="58"/>
      <c r="M38" s="58"/>
      <c r="N38" s="58"/>
      <c r="O38" s="48"/>
    </row>
    <row r="39" spans="1:15" ht="2.25" hidden="1" customHeight="1" x14ac:dyDescent="0.2">
      <c r="A39" s="96"/>
      <c r="B39" s="97"/>
      <c r="C39" s="97"/>
      <c r="D39" s="97"/>
      <c r="K39" s="58"/>
      <c r="L39" s="58"/>
      <c r="M39" s="58"/>
      <c r="N39" s="58"/>
      <c r="O39" s="48"/>
    </row>
    <row r="40" spans="1:15" ht="3.75" hidden="1" customHeight="1" x14ac:dyDescent="0.2">
      <c r="A40" s="28"/>
      <c r="B40" s="48"/>
      <c r="C40" s="48"/>
      <c r="D40" s="48"/>
      <c r="O40" s="48"/>
    </row>
    <row r="41" spans="1:15" ht="3.75" hidden="1" customHeight="1" x14ac:dyDescent="0.2">
      <c r="A41" s="28"/>
      <c r="B41" s="48"/>
      <c r="C41" s="48"/>
      <c r="D41" s="48"/>
      <c r="O41" s="48"/>
    </row>
    <row r="42" spans="1:15" ht="1.5" hidden="1" customHeight="1" x14ac:dyDescent="0.2">
      <c r="A42" s="28"/>
      <c r="B42" s="48"/>
      <c r="C42" s="48"/>
      <c r="D42" s="48"/>
      <c r="O42" s="48"/>
    </row>
    <row r="43" spans="1:15" ht="1.5" hidden="1" customHeight="1" x14ac:dyDescent="0.2">
      <c r="A43" s="28"/>
      <c r="B43" s="48"/>
      <c r="C43" s="48"/>
      <c r="D43" s="48"/>
      <c r="O43" s="48"/>
    </row>
    <row r="44" spans="1:15" ht="1.5" hidden="1" customHeight="1" x14ac:dyDescent="0.2">
      <c r="A44" s="28"/>
      <c r="B44" s="48"/>
      <c r="C44" s="48"/>
      <c r="D44" s="48"/>
      <c r="O44" s="21"/>
    </row>
    <row r="45" spans="1:15" ht="3.75" hidden="1" customHeight="1" x14ac:dyDescent="0.2">
      <c r="B45" s="16"/>
      <c r="C45" s="18"/>
      <c r="D45" s="18"/>
      <c r="E45" s="18"/>
      <c r="F45" s="18"/>
    </row>
    <row r="46" spans="1:15" ht="21.75" customHeight="1" x14ac:dyDescent="0.2">
      <c r="A46" s="123" t="s">
        <v>60</v>
      </c>
      <c r="B46" s="123"/>
      <c r="C46" s="123"/>
      <c r="D46" s="123"/>
      <c r="E46" s="123"/>
      <c r="F46" s="123"/>
      <c r="G46" s="18"/>
      <c r="H46" s="18"/>
      <c r="I46" s="18"/>
      <c r="O46" s="23"/>
    </row>
    <row r="47" spans="1:15" ht="21.75" customHeight="1" x14ac:dyDescent="0.2">
      <c r="A47" s="119" t="s">
        <v>61</v>
      </c>
      <c r="B47" s="119"/>
      <c r="C47" s="119"/>
      <c r="D47" s="119"/>
      <c r="E47" s="119"/>
      <c r="F47" s="119"/>
      <c r="G47" s="18"/>
      <c r="H47" s="18"/>
      <c r="I47" s="18"/>
      <c r="O47" s="23"/>
    </row>
    <row r="48" spans="1:15" ht="10.5" customHeight="1" x14ac:dyDescent="0.25">
      <c r="G48" s="6"/>
      <c r="H48" s="6"/>
      <c r="I48" s="6"/>
      <c r="O48" s="23"/>
    </row>
    <row r="49" spans="1:15" ht="36" customHeight="1" x14ac:dyDescent="0.2">
      <c r="A49" s="77" t="s">
        <v>21</v>
      </c>
      <c r="B49" s="78" t="s">
        <v>2</v>
      </c>
      <c r="C49" s="79" t="s">
        <v>5</v>
      </c>
      <c r="D49" s="79" t="s">
        <v>6</v>
      </c>
      <c r="E49" s="79" t="s">
        <v>7</v>
      </c>
      <c r="F49" s="79" t="s">
        <v>8</v>
      </c>
      <c r="G49" s="19"/>
      <c r="H49" s="19"/>
      <c r="I49" s="19"/>
      <c r="K49" s="58"/>
      <c r="L49" s="58"/>
      <c r="M49" s="58"/>
      <c r="N49" s="58"/>
      <c r="O49" s="23"/>
    </row>
    <row r="50" spans="1:15" ht="21" customHeight="1" x14ac:dyDescent="0.2">
      <c r="A50" s="87" t="s">
        <v>22</v>
      </c>
      <c r="B50" s="88">
        <f>SUM(C50:F50)</f>
        <v>3183</v>
      </c>
      <c r="C50" s="74">
        <v>553</v>
      </c>
      <c r="D50" s="74">
        <v>1070</v>
      </c>
      <c r="E50" s="74">
        <v>996</v>
      </c>
      <c r="F50" s="74">
        <v>564</v>
      </c>
      <c r="K50" s="57"/>
      <c r="L50" s="57"/>
      <c r="M50" s="57"/>
      <c r="N50" s="56"/>
      <c r="O50" s="23"/>
    </row>
    <row r="51" spans="1:15" ht="21" customHeight="1" x14ac:dyDescent="0.2">
      <c r="A51" s="90" t="s">
        <v>23</v>
      </c>
      <c r="B51" s="89">
        <f>SUM(C51:F51)</f>
        <v>2615</v>
      </c>
      <c r="C51" s="82">
        <v>658</v>
      </c>
      <c r="D51" s="82">
        <v>969</v>
      </c>
      <c r="E51" s="82">
        <v>644</v>
      </c>
      <c r="F51" s="82">
        <v>344</v>
      </c>
      <c r="K51" s="57"/>
      <c r="L51" s="57"/>
      <c r="M51" s="57"/>
      <c r="N51" s="56"/>
      <c r="O51" s="23"/>
    </row>
    <row r="52" spans="1:15" ht="21" customHeight="1" x14ac:dyDescent="0.2">
      <c r="A52" s="81" t="s">
        <v>24</v>
      </c>
      <c r="B52" s="91">
        <f>SUM(C52:F52)</f>
        <v>210</v>
      </c>
      <c r="C52" s="80">
        <v>107</v>
      </c>
      <c r="D52" s="80">
        <v>66</v>
      </c>
      <c r="E52" s="80">
        <v>29</v>
      </c>
      <c r="F52" s="80">
        <v>8</v>
      </c>
      <c r="K52" s="57"/>
      <c r="L52" s="57"/>
      <c r="M52" s="57"/>
      <c r="N52" s="56"/>
      <c r="O52" s="23"/>
    </row>
    <row r="53" spans="1:15" ht="21" customHeight="1" x14ac:dyDescent="0.2">
      <c r="A53" s="75" t="s">
        <v>2</v>
      </c>
      <c r="B53" s="76">
        <f>SUM(B50:B52)</f>
        <v>6008</v>
      </c>
      <c r="C53" s="76">
        <f>SUM(C50:C52)</f>
        <v>1318</v>
      </c>
      <c r="D53" s="76">
        <f>SUM(D50:D52)</f>
        <v>2105</v>
      </c>
      <c r="E53" s="76">
        <f>SUM(E50:E52)</f>
        <v>1669</v>
      </c>
      <c r="F53" s="76">
        <f>SUM(F50:F52)</f>
        <v>916</v>
      </c>
      <c r="K53" s="57"/>
      <c r="L53" s="57"/>
      <c r="M53" s="57"/>
      <c r="N53" s="56"/>
      <c r="O53" s="23"/>
    </row>
    <row r="54" spans="1:15" ht="21" customHeight="1" thickBot="1" x14ac:dyDescent="0.25">
      <c r="A54" s="94" t="s">
        <v>20</v>
      </c>
      <c r="B54" s="95">
        <f>+B53/$B$53</f>
        <v>1</v>
      </c>
      <c r="C54" s="95">
        <f>+C53/$B$53</f>
        <v>0.21937416777629826</v>
      </c>
      <c r="D54" s="95">
        <f>+D53/$B$53</f>
        <v>0.35036617842876167</v>
      </c>
      <c r="E54" s="95">
        <f>+E53/$B$53</f>
        <v>0.27779627163781623</v>
      </c>
      <c r="F54" s="95">
        <f>+F53/$B$53</f>
        <v>0.15246338215712382</v>
      </c>
      <c r="K54" s="57"/>
      <c r="L54" s="57"/>
      <c r="M54" s="57"/>
      <c r="N54" s="56"/>
      <c r="O54" s="23"/>
    </row>
    <row r="55" spans="1:15" ht="15" customHeight="1" x14ac:dyDescent="0.2">
      <c r="A55" s="83" t="s">
        <v>42</v>
      </c>
      <c r="C55" s="26"/>
      <c r="D55" s="26"/>
      <c r="E55" s="26"/>
      <c r="M55" s="28"/>
      <c r="N55" s="29"/>
      <c r="O55" s="23"/>
    </row>
    <row r="56" spans="1:15" ht="12.75" customHeight="1" x14ac:dyDescent="0.2">
      <c r="A56" s="84" t="s">
        <v>62</v>
      </c>
      <c r="B56" s="23"/>
      <c r="C56" s="23"/>
      <c r="D56" s="23"/>
      <c r="E56" s="23"/>
      <c r="M56" s="21"/>
      <c r="N56" s="21"/>
      <c r="O56" s="23"/>
    </row>
    <row r="57" spans="1:15" ht="4.5" customHeight="1" x14ac:dyDescent="0.2">
      <c r="A57" s="21"/>
      <c r="B57" s="23"/>
      <c r="C57" s="23"/>
      <c r="D57" s="23"/>
      <c r="E57" s="23"/>
      <c r="M57" s="21"/>
      <c r="N57" s="21"/>
      <c r="O57" s="23"/>
    </row>
    <row r="58" spans="1:15" x14ac:dyDescent="0.2">
      <c r="A58" s="59" t="s">
        <v>53</v>
      </c>
      <c r="B58" s="23"/>
      <c r="C58" s="23"/>
      <c r="D58" s="23"/>
      <c r="E58" s="23"/>
      <c r="O58" s="23"/>
    </row>
    <row r="59" spans="1:15" x14ac:dyDescent="0.2">
      <c r="A59" s="59" t="s">
        <v>52</v>
      </c>
      <c r="B59" s="23"/>
      <c r="C59" s="23"/>
      <c r="D59" s="23"/>
      <c r="E59" s="23"/>
      <c r="O59" s="23"/>
    </row>
  </sheetData>
  <mergeCells count="22">
    <mergeCell ref="A13:D13"/>
    <mergeCell ref="J14:N14"/>
    <mergeCell ref="N16:N18"/>
    <mergeCell ref="J13:N13"/>
    <mergeCell ref="J16:J18"/>
    <mergeCell ref="K24:M24"/>
    <mergeCell ref="A16:A17"/>
    <mergeCell ref="K22:M22"/>
    <mergeCell ref="N19:N20"/>
    <mergeCell ref="K16:M18"/>
    <mergeCell ref="D16:D17"/>
    <mergeCell ref="A14:D14"/>
    <mergeCell ref="K19:M20"/>
    <mergeCell ref="K23:M23"/>
    <mergeCell ref="C16:C17"/>
    <mergeCell ref="B16:B17"/>
    <mergeCell ref="K21:M21"/>
    <mergeCell ref="J22:J23"/>
    <mergeCell ref="A47:F47"/>
    <mergeCell ref="J19:J21"/>
    <mergeCell ref="A46:F46"/>
    <mergeCell ref="K25:M25"/>
  </mergeCells>
  <phoneticPr fontId="14" type="noConversion"/>
  <printOptions horizontalCentered="1"/>
  <pageMargins left="0.27559055118110237" right="0.19685039370078741" top="0.59055118110236227" bottom="0.27559055118110237" header="0.59055118110236227" footer="0.31496062992125984"/>
  <pageSetup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2009</vt:lpstr>
      <vt:lpstr>2015</vt:lpstr>
      <vt:lpstr>'2009'!Área_de_impresión</vt:lpstr>
      <vt:lpstr>'2015'!Área_de_impresión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oangulo</cp:lastModifiedBy>
  <cp:lastPrinted>2015-02-17T14:22:03Z</cp:lastPrinted>
  <dcterms:created xsi:type="dcterms:W3CDTF">2009-11-09T20:17:22Z</dcterms:created>
  <dcterms:modified xsi:type="dcterms:W3CDTF">2015-03-10T17:44:53Z</dcterms:modified>
</cp:coreProperties>
</file>