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oangulo.PNCVFS\Desktop\CARPETA MAGICA\PPT\Boletín Virtual Febrero 2015\páginas\"/>
    </mc:Choice>
  </mc:AlternateContent>
  <bookViews>
    <workbookView xWindow="0" yWindow="0" windowWidth="24000" windowHeight="9735" tabRatio="728"/>
  </bookViews>
  <sheets>
    <sheet name="CAI" sheetId="33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</externalReferences>
  <definedNames>
    <definedName name="_xlnm._FilterDatabase" localSheetId="0" hidden="1">CAI!#REF!</definedName>
    <definedName name="A">#REF!</definedName>
    <definedName name="AB">#REF!</definedName>
    <definedName name="ABAN">#REF!</definedName>
    <definedName name="ABANCAY">#REF!</definedName>
    <definedName name="AMES">'[1]Base 2012'!$E$1</definedName>
    <definedName name="AÑO">#REF!</definedName>
    <definedName name="AÑOS">#REF!</definedName>
    <definedName name="_xlnm.Print_Area" localSheetId="0">CAI!$A$119:$O$262</definedName>
    <definedName name="AUTORIA">#REF!</definedName>
    <definedName name="CEM">#REF!</definedName>
    <definedName name="conocimiento_caso">#REF!</definedName>
    <definedName name="D">#REF!</definedName>
    <definedName name="DE">#REF!</definedName>
    <definedName name="DEPA">#REF!</definedName>
    <definedName name="dia">#REF!</definedName>
    <definedName name="DIST" localSheetId="0">[2]Casos!#REF!</definedName>
    <definedName name="DIST">[3]Casos!#REF!</definedName>
    <definedName name="DISTRITO">#REF!</definedName>
    <definedName name="DPTO" localSheetId="0">[2]Casos!#REF!</definedName>
    <definedName name="DPTO">#REF!</definedName>
    <definedName name="DR">#REF!</definedName>
    <definedName name="E">#REF!</definedName>
    <definedName name="GÉNERO">#REF!</definedName>
    <definedName name="genero1">#REF!</definedName>
    <definedName name="GENRO">#REF!</definedName>
    <definedName name="GENRO21">#REF!</definedName>
    <definedName name="GGGGG">'[4]Base 2012'!$B$1</definedName>
    <definedName name="GGGGGGGGGG">'[4]Base 2012'!$D$1</definedName>
    <definedName name="GRADO">#REF!</definedName>
    <definedName name="HIJOS">#REF!</definedName>
    <definedName name="HOMICIDIO">#REF!</definedName>
    <definedName name="HOMICIDIO1">#REF!</definedName>
    <definedName name="J" localSheetId="0">[5]Casos!#REF!</definedName>
    <definedName name="J">[6]Casos!#REF!</definedName>
    <definedName name="LABOR">#REF!</definedName>
    <definedName name="LUGAR">#REF!</definedName>
    <definedName name="Marca_temporal">#REF!</definedName>
    <definedName name="MEDIDAS">#REF!</definedName>
    <definedName name="MES">#REF!</definedName>
    <definedName name="N">#REF!</definedName>
    <definedName name="NDDDSFDSF">#REF!</definedName>
    <definedName name="Nro_de_oficio">#REF!</definedName>
    <definedName name="PROV" localSheetId="0">[2]Casos!#REF!</definedName>
    <definedName name="PROV">#REF!</definedName>
    <definedName name="PROVINCIA">#REF!</definedName>
    <definedName name="RESPUESTA">#REF!</definedName>
    <definedName name="SEXO">#REF!</definedName>
    <definedName name="SITUACION">#REF!</definedName>
    <definedName name="Tabla1">#REF!</definedName>
    <definedName name="VINCULO">#REF!</definedName>
    <definedName name="VINCULO_A">#REF!</definedName>
    <definedName name="XX">[7]Casos!#REF!</definedName>
    <definedName name="ZONA" localSheetId="0">[2]Casos!#REF!</definedName>
    <definedName name="ZONA">#REF!</definedName>
  </definedNames>
  <calcPr calcId="152511"/>
</workbook>
</file>

<file path=xl/calcChain.xml><?xml version="1.0" encoding="utf-8"?>
<calcChain xmlns="http://schemas.openxmlformats.org/spreadsheetml/2006/main">
  <c r="I258" i="33" l="1"/>
  <c r="H258" i="33"/>
  <c r="G258" i="33"/>
  <c r="F258" i="33"/>
  <c r="E257" i="33"/>
  <c r="E256" i="33"/>
  <c r="E255" i="33"/>
  <c r="E254" i="33"/>
  <c r="E253" i="33"/>
  <c r="E252" i="33"/>
  <c r="E251" i="33"/>
  <c r="E250" i="33"/>
  <c r="E249" i="33"/>
  <c r="E248" i="33"/>
  <c r="E247" i="33"/>
  <c r="E246" i="33"/>
  <c r="E245" i="33"/>
  <c r="E244" i="33"/>
  <c r="E243" i="33"/>
  <c r="E242" i="33"/>
  <c r="E241" i="33"/>
  <c r="E240" i="33"/>
  <c r="E239" i="33"/>
  <c r="E238" i="33"/>
  <c r="E237" i="33"/>
  <c r="E236" i="33"/>
  <c r="E258" i="33"/>
  <c r="F229" i="33"/>
  <c r="E229" i="33"/>
  <c r="D229" i="33"/>
  <c r="C229" i="33"/>
  <c r="B228" i="33"/>
  <c r="B227" i="33"/>
  <c r="B226" i="33"/>
  <c r="B225" i="33"/>
  <c r="B224" i="33"/>
  <c r="B223" i="33"/>
  <c r="B222" i="33"/>
  <c r="B221" i="33"/>
  <c r="B220" i="33"/>
  <c r="B219" i="33"/>
  <c r="B218" i="33"/>
  <c r="B217" i="33"/>
  <c r="B229" i="33"/>
  <c r="E207" i="33"/>
  <c r="D207" i="33"/>
  <c r="C207" i="33"/>
  <c r="B206" i="33"/>
  <c r="B205" i="33"/>
  <c r="B204" i="33"/>
  <c r="B203" i="33"/>
  <c r="B202" i="33"/>
  <c r="B201" i="33"/>
  <c r="B200" i="33"/>
  <c r="B199" i="33"/>
  <c r="B198" i="33"/>
  <c r="B197" i="33"/>
  <c r="B196" i="33"/>
  <c r="B195" i="33"/>
  <c r="B207" i="33"/>
  <c r="M187" i="33"/>
  <c r="L187" i="33"/>
  <c r="L189" i="33"/>
  <c r="K187" i="33"/>
  <c r="J187" i="33"/>
  <c r="I187" i="33"/>
  <c r="H187" i="33"/>
  <c r="G186" i="33"/>
  <c r="F186" i="33"/>
  <c r="G185" i="33"/>
  <c r="F185" i="33"/>
  <c r="G184" i="33"/>
  <c r="F184" i="33"/>
  <c r="G183" i="33"/>
  <c r="F183" i="33"/>
  <c r="G182" i="33"/>
  <c r="F182" i="33"/>
  <c r="G181" i="33"/>
  <c r="F181" i="33"/>
  <c r="G180" i="33"/>
  <c r="F180" i="33"/>
  <c r="G179" i="33"/>
  <c r="F179" i="33"/>
  <c r="G178" i="33"/>
  <c r="F178" i="33"/>
  <c r="G177" i="33"/>
  <c r="F177" i="33"/>
  <c r="G176" i="33"/>
  <c r="F176" i="33"/>
  <c r="G175" i="33"/>
  <c r="F175" i="33"/>
  <c r="N174" i="33"/>
  <c r="G174" i="33"/>
  <c r="F174" i="33"/>
  <c r="G173" i="33"/>
  <c r="F173" i="33"/>
  <c r="G172" i="33"/>
  <c r="F172" i="33"/>
  <c r="G171" i="33"/>
  <c r="F171" i="33"/>
  <c r="G170" i="33"/>
  <c r="F170" i="33"/>
  <c r="N169" i="33"/>
  <c r="O174" i="33"/>
  <c r="G169" i="33"/>
  <c r="G187" i="33"/>
  <c r="F169" i="33"/>
  <c r="F187" i="33"/>
  <c r="D161" i="33"/>
  <c r="C161" i="33"/>
  <c r="B160" i="33"/>
  <c r="B159" i="33"/>
  <c r="B158" i="33"/>
  <c r="B157" i="33"/>
  <c r="B156" i="33"/>
  <c r="B155" i="33"/>
  <c r="B154" i="33"/>
  <c r="B153" i="33"/>
  <c r="B152" i="33"/>
  <c r="B151" i="33"/>
  <c r="B150" i="33"/>
  <c r="B149" i="33"/>
  <c r="B161" i="33"/>
  <c r="H141" i="33"/>
  <c r="G141" i="33"/>
  <c r="F141" i="33"/>
  <c r="E141" i="33"/>
  <c r="D141" i="33"/>
  <c r="C141" i="33"/>
  <c r="B141" i="33"/>
  <c r="B140" i="33"/>
  <c r="B139" i="33"/>
  <c r="B138" i="33"/>
  <c r="B137" i="33"/>
  <c r="B136" i="33"/>
  <c r="B135" i="33"/>
  <c r="B134" i="33"/>
  <c r="B133" i="33"/>
  <c r="B132" i="33"/>
  <c r="B131" i="33"/>
  <c r="B130" i="33"/>
  <c r="B129" i="33"/>
  <c r="D162" i="33"/>
  <c r="C162" i="33"/>
  <c r="B162" i="33"/>
  <c r="E230" i="33"/>
  <c r="F230" i="33"/>
  <c r="D230" i="33"/>
  <c r="C230" i="33"/>
  <c r="H259" i="33"/>
  <c r="G259" i="33"/>
  <c r="I259" i="33"/>
  <c r="F259" i="33"/>
  <c r="G142" i="33"/>
  <c r="C142" i="33"/>
  <c r="F142" i="33"/>
  <c r="D142" i="33"/>
  <c r="E142" i="33"/>
  <c r="H142" i="33"/>
  <c r="J188" i="33"/>
  <c r="M188" i="33"/>
  <c r="I188" i="33"/>
  <c r="H189" i="33"/>
  <c r="L188" i="33"/>
  <c r="H188" i="33"/>
  <c r="F188" i="33"/>
  <c r="K188" i="33"/>
  <c r="E208" i="33"/>
  <c r="C208" i="33"/>
  <c r="D208" i="33"/>
  <c r="J189" i="33"/>
  <c r="O169" i="33"/>
  <c r="G188" i="33"/>
  <c r="E259" i="33"/>
  <c r="B230" i="33"/>
  <c r="B208" i="33"/>
  <c r="F189" i="33"/>
  <c r="B142" i="33"/>
</calcChain>
</file>

<file path=xl/sharedStrings.xml><?xml version="1.0" encoding="utf-8"?>
<sst xmlns="http://schemas.openxmlformats.org/spreadsheetml/2006/main" count="941" uniqueCount="115">
  <si>
    <t xml:space="preserve">Mes </t>
  </si>
  <si>
    <t>Total</t>
  </si>
  <si>
    <t>Femenino</t>
  </si>
  <si>
    <t>Masculino</t>
  </si>
  <si>
    <t>Ene</t>
  </si>
  <si>
    <t>Feb</t>
  </si>
  <si>
    <t>Mar</t>
  </si>
  <si>
    <t>Abr</t>
  </si>
  <si>
    <t>May</t>
  </si>
  <si>
    <t>Jun</t>
  </si>
  <si>
    <t>Jul</t>
  </si>
  <si>
    <t>Ago</t>
  </si>
  <si>
    <t>Set</t>
  </si>
  <si>
    <t>Oct</t>
  </si>
  <si>
    <t>Nov</t>
  </si>
  <si>
    <t>Dic</t>
  </si>
  <si>
    <t>18-25 años</t>
  </si>
  <si>
    <t>26-35 años</t>
  </si>
  <si>
    <t>36-45 años</t>
  </si>
  <si>
    <t>46-59 años</t>
  </si>
  <si>
    <t>60 + años</t>
  </si>
  <si>
    <t>%</t>
  </si>
  <si>
    <t>Otros</t>
  </si>
  <si>
    <t>Padre/Madre</t>
  </si>
  <si>
    <t>Padrastro/Madrastra</t>
  </si>
  <si>
    <t>AGRESOR POR MES Y EDAD</t>
  </si>
  <si>
    <t>TRABAJO</t>
  </si>
  <si>
    <t>G_EDAD</t>
  </si>
  <si>
    <t>MES</t>
  </si>
  <si>
    <t>SitLaboral</t>
  </si>
  <si>
    <t>VinculoAgred</t>
  </si>
  <si>
    <t>G_EDAD_VIC</t>
  </si>
  <si>
    <t>SexoAfectada</t>
  </si>
  <si>
    <t>RiesgoIntegVida</t>
  </si>
  <si>
    <t>ServicioAtencion</t>
  </si>
  <si>
    <t>Mes</t>
  </si>
  <si>
    <t>TipoAtencion</t>
  </si>
  <si>
    <t>PRINCIPALES ESTADÍSTICAS DE VARONES AGRESORES SENTENCIADOS EN JUZGADOS DE FAMILIA ATENDIDOS
EN EL CENTRO DE ATENCIÓN INSTITUCIONAL FRENTE A LA VIOLENCIA FAMILIAR</t>
  </si>
  <si>
    <t>N° DE PERSONAS ATENDIDAS POR MES Y GRUPOS DE EDAD</t>
  </si>
  <si>
    <t>0-17 años</t>
  </si>
  <si>
    <t>SITUACIÓN LABORAL DE LAS PERSONAS ATENDIDAS POR MES</t>
  </si>
  <si>
    <t>Situación Laboral</t>
  </si>
  <si>
    <t>No Trabaja</t>
  </si>
  <si>
    <t>Si Trabaja</t>
  </si>
  <si>
    <t>Consumo</t>
  </si>
  <si>
    <t>Nunca</t>
  </si>
  <si>
    <t>Intermitente</t>
  </si>
  <si>
    <t>Mensual</t>
  </si>
  <si>
    <t>Semanal</t>
  </si>
  <si>
    <t>Alcohol</t>
  </si>
  <si>
    <t>Fuma</t>
  </si>
  <si>
    <t>Drogas</t>
  </si>
  <si>
    <t>Adicciones No Convencionales</t>
  </si>
  <si>
    <t>0 a 17 años</t>
  </si>
  <si>
    <t>18 a 59 años</t>
  </si>
  <si>
    <t>60 a + años</t>
  </si>
  <si>
    <t>Esposa</t>
  </si>
  <si>
    <t>Ex esposa</t>
  </si>
  <si>
    <t>Conviviente</t>
  </si>
  <si>
    <t>Ex conviviente</t>
  </si>
  <si>
    <t>RIESGO PRESUNTIVO PARA LA INTEGRIDAD PERSONAL Y PARA LA VIDA DE LA PERSONA AFECTADA POR MES</t>
  </si>
  <si>
    <t>Leve</t>
  </si>
  <si>
    <t>Moderado</t>
  </si>
  <si>
    <t>Alto</t>
  </si>
  <si>
    <t>INTERVENCIONES DEL CAI FRENTE A LA VIOLENCIA FAMILIAR</t>
  </si>
  <si>
    <t>N° DE ACTIVIDADES PERSONALIZADAS POR MES Y SERVICIO</t>
  </si>
  <si>
    <t>Admisión</t>
  </si>
  <si>
    <t>Psicología</t>
  </si>
  <si>
    <t>Social</t>
  </si>
  <si>
    <t>Psicoter.</t>
  </si>
  <si>
    <t>N° DE ACTIVIDADES PERSONALIZADAS POR TIPO DE SERVICIO</t>
  </si>
  <si>
    <t>Tipo de Actividad</t>
  </si>
  <si>
    <t>Acogida, apertura de ficha</t>
  </si>
  <si>
    <t>Primera entrevista</t>
  </si>
  <si>
    <t>Evaluación psicológica</t>
  </si>
  <si>
    <t>Orientación y/o consejería</t>
  </si>
  <si>
    <t>Evaluación de riesgo presuntivo</t>
  </si>
  <si>
    <t>Visita domiciliaria</t>
  </si>
  <si>
    <t>Orientación Red Familiar</t>
  </si>
  <si>
    <t>Evaluación de riesgo</t>
  </si>
  <si>
    <t>Informe psicológico</t>
  </si>
  <si>
    <t>Informe social</t>
  </si>
  <si>
    <t>Entrevista psicoterapéutica</t>
  </si>
  <si>
    <t>Diseño de plan de intervención</t>
  </si>
  <si>
    <t>Psicoterapia individual</t>
  </si>
  <si>
    <t>Informe psicoterapéutico</t>
  </si>
  <si>
    <t>Derivaciones de servicios complementarios</t>
  </si>
  <si>
    <t>Psicoterapia grupal</t>
  </si>
  <si>
    <t>Informes al juzgado</t>
  </si>
  <si>
    <t>Gestión / diligencia</t>
  </si>
  <si>
    <t>Seguimiento del proceso psicoterapéutico</t>
  </si>
  <si>
    <t>Evaluación del caso</t>
  </si>
  <si>
    <t>Usuario culmina el proceso psicoeducativo</t>
  </si>
  <si>
    <t>Fuente: Sistema de Registro de Casos del Centro de Atención Institucional Frente a la Violencia Familiar (CAI) - Programa Nacional Contra la Violencia Familiar y Sexual</t>
  </si>
  <si>
    <t>Elaboración: Unidad de Generación de Información y Gestión del Conocimiento - Programa Nacional Contra la Violencia Familiar y Sexual</t>
  </si>
  <si>
    <t>Hijo/a</t>
  </si>
  <si>
    <t>Período : Enero a Febrero 2015 (Preliminar)</t>
  </si>
  <si>
    <t>CONSUMO DE ALCOHOL, FUMA, DROGAS Y ADICCIONES NO CONVENCIONALES EN LOS USUARIOS</t>
  </si>
  <si>
    <t>Diario /
Interdiario</t>
  </si>
  <si>
    <t>PAREJA AFECTADA U OTRA PERSONA AFECTADA INTERVENIDAS POR EL CAI SEGÚN GRUPO DE EDAD Y SEXO</t>
  </si>
  <si>
    <t>Persona Afectada</t>
  </si>
  <si>
    <t>TOTAL</t>
  </si>
  <si>
    <t>PAREJA AFECTADA</t>
  </si>
  <si>
    <t>Progenitora de su hijo (Sin convivencia)</t>
  </si>
  <si>
    <t>OTRA PERSONA AFECTADA</t>
  </si>
  <si>
    <t>Abuelo/a</t>
  </si>
  <si>
    <t>Hermano/a</t>
  </si>
  <si>
    <t>Nieto/a</t>
  </si>
  <si>
    <t>Tío/a</t>
  </si>
  <si>
    <t>Sobrino/a</t>
  </si>
  <si>
    <t>Primo/a</t>
  </si>
  <si>
    <t>Suegro/a</t>
  </si>
  <si>
    <t>Cuñado/a</t>
  </si>
  <si>
    <t>Yerno/Nuera</t>
  </si>
  <si>
    <t>Otro Familiar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</si>
</sst>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 * #,##0.00_ ;_ * \-#,##0.00_ ;_ * &quot;-&quot;??_ ;_ @_ "/>
    <numFmt numFmtId="167" formatCode="0.00000"/>
  </numFmts>
  <fonts count="16" x14ac:knownFonts="1">
    <font>
      <sz val="10"/>
      <name val="Arial"/>
    </font>
    <font>
      <sz val="11"/>
      <color indexed="8"/>
      <name val="Calibri"/>
      <family val="2"/>
    </font>
    <font>
      <sz val="10"/>
      <name val="Arial"/>
      <family val="2"/>
    </font>
    <font>
      <b/>
      <sz val="11"/>
      <name val="Calibri"/>
      <family val="2"/>
    </font>
    <font>
      <sz val="11"/>
      <name val="Calibri"/>
      <family val="2"/>
    </font>
    <font>
      <sz val="10"/>
      <name val="Calibri"/>
      <family val="2"/>
    </font>
    <font>
      <b/>
      <sz val="9"/>
      <color indexed="8"/>
      <name val="Arial"/>
      <family val="2"/>
    </font>
    <font>
      <b/>
      <sz val="16"/>
      <color indexed="10"/>
      <name val="Calibri"/>
      <family val="2"/>
    </font>
    <font>
      <b/>
      <sz val="12"/>
      <color indexed="60"/>
      <name val="Calibri"/>
      <family val="2"/>
    </font>
    <font>
      <sz val="10"/>
      <color indexed="60"/>
      <name val="Calibri"/>
      <family val="2"/>
    </font>
    <font>
      <b/>
      <sz val="12"/>
      <color indexed="9"/>
      <name val="Calibri"/>
      <family val="2"/>
    </font>
    <font>
      <b/>
      <sz val="13"/>
      <color indexed="60"/>
      <name val="Calibri"/>
      <family val="2"/>
    </font>
    <font>
      <b/>
      <sz val="10"/>
      <name val="Calibri"/>
      <family val="2"/>
    </font>
    <font>
      <b/>
      <sz val="12"/>
      <name val="Calibri"/>
      <family val="2"/>
    </font>
    <font>
      <sz val="11"/>
      <color theme="1"/>
      <name val="Calibri"/>
      <family val="2"/>
      <scheme val="minor"/>
    </font>
    <font>
      <b/>
      <sz val="16"/>
      <color rgb="FFC00000"/>
      <name val="Calibri"/>
      <family val="2"/>
    </font>
  </fonts>
  <fills count="8">
    <fill>
      <patternFill patternType="none"/>
    </fill>
    <fill>
      <patternFill patternType="gray125"/>
    </fill>
    <fill>
      <patternFill patternType="solid">
        <fgColor indexed="65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99"/>
        <bgColor indexed="64"/>
      </patternFill>
    </fill>
  </fills>
  <borders count="4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10"/>
      </left>
      <right/>
      <top/>
      <bottom/>
      <diagonal/>
    </border>
    <border>
      <left style="dotted">
        <color indexed="64"/>
      </left>
      <right style="dotted">
        <color indexed="64"/>
      </right>
      <top/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/>
      <diagonal/>
    </border>
    <border>
      <left style="dotted">
        <color indexed="64"/>
      </left>
      <right style="thin">
        <color indexed="64"/>
      </right>
      <top/>
      <bottom style="dotted">
        <color indexed="64"/>
      </bottom>
      <diagonal/>
    </border>
    <border>
      <left style="dotted">
        <color indexed="64"/>
      </left>
      <right/>
      <top/>
      <bottom style="dotted">
        <color indexed="64"/>
      </bottom>
      <diagonal/>
    </border>
    <border>
      <left/>
      <right/>
      <top/>
      <bottom style="dotted">
        <color indexed="64"/>
      </bottom>
      <diagonal/>
    </border>
    <border>
      <left/>
      <right style="dotted">
        <color indexed="64"/>
      </right>
      <top/>
      <bottom style="dotted">
        <color indexed="64"/>
      </bottom>
      <diagonal/>
    </border>
    <border>
      <left style="dotted">
        <color indexed="64"/>
      </left>
      <right/>
      <top style="dotted">
        <color indexed="64"/>
      </top>
      <bottom style="dotted">
        <color indexed="64"/>
      </bottom>
      <diagonal/>
    </border>
    <border>
      <left/>
      <right/>
      <top style="dotted">
        <color indexed="64"/>
      </top>
      <bottom style="dotted">
        <color indexed="64"/>
      </bottom>
      <diagonal/>
    </border>
    <border>
      <left/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/>
      <top style="dotted">
        <color indexed="64"/>
      </top>
      <bottom/>
      <diagonal/>
    </border>
    <border>
      <left/>
      <right/>
      <top style="dotted">
        <color indexed="64"/>
      </top>
      <bottom/>
      <diagonal/>
    </border>
    <border>
      <left/>
      <right style="dotted">
        <color indexed="64"/>
      </right>
      <top style="dotted">
        <color indexed="64"/>
      </top>
      <bottom/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 style="dotted">
        <color indexed="64"/>
      </bottom>
      <diagonal/>
    </border>
    <border>
      <left style="dotted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 style="dotted">
        <color indexed="64"/>
      </right>
      <top style="dotted">
        <color indexed="64"/>
      </top>
      <bottom style="thin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thin">
        <color indexed="64"/>
      </bottom>
      <diagonal/>
    </border>
    <border>
      <left style="dotted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/>
      <bottom style="dotted">
        <color indexed="64"/>
      </bottom>
      <diagonal/>
    </border>
    <border>
      <left style="thin">
        <color indexed="64"/>
      </left>
      <right style="dotted">
        <color indexed="64"/>
      </right>
      <top style="dotted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dotted">
        <color indexed="64"/>
      </right>
      <top style="thin">
        <color indexed="64"/>
      </top>
      <bottom style="dotted">
        <color indexed="64"/>
      </bottom>
      <diagonal/>
    </border>
    <border>
      <left/>
      <right style="dotted">
        <color indexed="64"/>
      </right>
      <top style="dotted">
        <color indexed="64"/>
      </top>
      <bottom style="thin">
        <color indexed="64"/>
      </bottom>
      <diagonal/>
    </border>
    <border>
      <left style="dotted">
        <color indexed="64"/>
      </left>
      <right/>
      <top style="thin">
        <color indexed="64"/>
      </top>
      <bottom style="dotted">
        <color indexed="64"/>
      </bottom>
      <diagonal/>
    </border>
    <border>
      <left style="dotted">
        <color indexed="64"/>
      </left>
      <right/>
      <top style="dotted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 style="dotted">
        <color indexed="64"/>
      </bottom>
      <diagonal/>
    </border>
    <border>
      <left/>
      <right style="thin">
        <color indexed="64"/>
      </right>
      <top style="dotted">
        <color indexed="64"/>
      </top>
      <bottom style="dotted">
        <color indexed="64"/>
      </bottom>
      <diagonal/>
    </border>
  </borders>
  <cellStyleXfs count="29">
    <xf numFmtId="0" fontId="0" fillId="0" borderId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0" fontId="2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2" fillId="0" borderId="0">
      <alignment vertical="center"/>
    </xf>
    <xf numFmtId="0" fontId="2" fillId="0" borderId="0">
      <alignment vertical="center"/>
    </xf>
    <xf numFmtId="0" fontId="14" fillId="0" borderId="0"/>
    <xf numFmtId="0" fontId="14" fillId="0" borderId="0"/>
    <xf numFmtId="0" fontId="14" fillId="0" borderId="0"/>
    <xf numFmtId="9" fontId="2" fillId="0" borderId="0" applyFont="0" applyFill="0" applyBorder="0" applyAlignment="0" applyProtection="0"/>
    <xf numFmtId="9" fontId="14" fillId="0" borderId="0" applyFont="0" applyFill="0" applyBorder="0" applyAlignment="0" applyProtection="0"/>
    <xf numFmtId="9" fontId="2" fillId="0" borderId="0" applyFont="0" applyFill="0" applyBorder="0" applyAlignment="0" applyProtection="0">
      <alignment vertical="center"/>
    </xf>
    <xf numFmtId="9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>
      <alignment vertical="center"/>
    </xf>
    <xf numFmtId="9" fontId="14" fillId="0" borderId="0" applyFont="0" applyFill="0" applyBorder="0" applyAlignment="0" applyProtection="0"/>
  </cellStyleXfs>
  <cellXfs count="150">
    <xf numFmtId="0" fontId="0" fillId="0" borderId="0" xfId="0"/>
    <xf numFmtId="0" fontId="4" fillId="3" borderId="0" xfId="6" applyFont="1" applyFill="1" applyAlignment="1">
      <alignment horizontal="left"/>
    </xf>
    <xf numFmtId="0" fontId="5" fillId="3" borderId="0" xfId="6" applyFont="1" applyFill="1" applyAlignment="1">
      <alignment horizontal="left"/>
    </xf>
    <xf numFmtId="0" fontId="4" fillId="3" borderId="1" xfId="6" applyFont="1" applyFill="1" applyBorder="1" applyAlignment="1">
      <alignment horizontal="center"/>
    </xf>
    <xf numFmtId="0" fontId="4" fillId="3" borderId="2" xfId="6" applyFont="1" applyFill="1" applyBorder="1" applyAlignment="1">
      <alignment horizontal="center"/>
    </xf>
    <xf numFmtId="0" fontId="8" fillId="3" borderId="0" xfId="6" applyFont="1" applyFill="1" applyBorder="1" applyAlignment="1">
      <alignment horizontal="centerContinuous" vertical="center" wrapText="1"/>
    </xf>
    <xf numFmtId="0" fontId="9" fillId="3" borderId="0" xfId="6" applyFont="1" applyFill="1" applyBorder="1" applyAlignment="1">
      <alignment horizontal="centerContinuous" vertical="center" wrapText="1"/>
    </xf>
    <xf numFmtId="0" fontId="11" fillId="0" borderId="3" xfId="6" applyFont="1" applyFill="1" applyBorder="1" applyAlignment="1">
      <alignment horizontal="centerContinuous" vertical="center" wrapText="1"/>
    </xf>
    <xf numFmtId="0" fontId="8" fillId="3" borderId="0" xfId="6" applyFont="1" applyFill="1" applyBorder="1" applyAlignment="1">
      <alignment horizontal="center" vertical="center" wrapText="1"/>
    </xf>
    <xf numFmtId="0" fontId="9" fillId="3" borderId="0" xfId="6" applyFont="1" applyFill="1" applyBorder="1" applyAlignment="1">
      <alignment horizontal="center" vertical="center" wrapText="1"/>
    </xf>
    <xf numFmtId="0" fontId="9" fillId="3" borderId="0" xfId="6" applyFont="1" applyFill="1" applyBorder="1" applyAlignment="1">
      <alignment horizontal="centerContinuous" vertical="center"/>
    </xf>
    <xf numFmtId="0" fontId="3" fillId="2" borderId="4" xfId="6" applyFont="1" applyFill="1" applyBorder="1" applyAlignment="1">
      <alignment horizontal="center" vertical="center"/>
    </xf>
    <xf numFmtId="0" fontId="4" fillId="3" borderId="4" xfId="6" applyFont="1" applyFill="1" applyBorder="1" applyAlignment="1">
      <alignment horizontal="center"/>
    </xf>
    <xf numFmtId="0" fontId="3" fillId="2" borderId="5" xfId="6" applyFont="1" applyFill="1" applyBorder="1" applyAlignment="1">
      <alignment horizontal="center" vertical="center"/>
    </xf>
    <xf numFmtId="0" fontId="3" fillId="2" borderId="6" xfId="6" applyFont="1" applyFill="1" applyBorder="1" applyAlignment="1">
      <alignment horizontal="center" vertical="center"/>
    </xf>
    <xf numFmtId="0" fontId="3" fillId="4" borderId="1" xfId="6" applyFont="1" applyFill="1" applyBorder="1" applyAlignment="1">
      <alignment vertical="center"/>
    </xf>
    <xf numFmtId="9" fontId="3" fillId="4" borderId="1" xfId="26" applyFont="1" applyFill="1" applyBorder="1" applyAlignment="1">
      <alignment horizontal="center" vertical="center"/>
    </xf>
    <xf numFmtId="0" fontId="8" fillId="3" borderId="0" xfId="6" applyFont="1" applyFill="1" applyBorder="1" applyAlignment="1">
      <alignment horizontal="left" vertical="center"/>
    </xf>
    <xf numFmtId="0" fontId="12" fillId="3" borderId="0" xfId="6" applyFont="1" applyFill="1" applyBorder="1" applyAlignment="1">
      <alignment horizontal="left" vertical="center" wrapText="1"/>
    </xf>
    <xf numFmtId="0" fontId="12" fillId="4" borderId="1" xfId="6" applyFont="1" applyFill="1" applyBorder="1" applyAlignment="1">
      <alignment horizontal="center" vertical="center" wrapText="1"/>
    </xf>
    <xf numFmtId="0" fontId="5" fillId="3" borderId="0" xfId="6" applyFont="1" applyFill="1" applyBorder="1" applyAlignment="1">
      <alignment horizontal="left"/>
    </xf>
    <xf numFmtId="0" fontId="3" fillId="2" borderId="4" xfId="6" applyFont="1" applyFill="1" applyBorder="1" applyAlignment="1">
      <alignment horizontal="center"/>
    </xf>
    <xf numFmtId="0" fontId="3" fillId="2" borderId="5" xfId="6" applyFont="1" applyFill="1" applyBorder="1" applyAlignment="1">
      <alignment horizontal="center"/>
    </xf>
    <xf numFmtId="0" fontId="4" fillId="2" borderId="6" xfId="6" applyFont="1" applyFill="1" applyBorder="1" applyAlignment="1">
      <alignment horizontal="left"/>
    </xf>
    <xf numFmtId="0" fontId="3" fillId="2" borderId="6" xfId="6" applyFont="1" applyFill="1" applyBorder="1" applyAlignment="1">
      <alignment horizontal="center"/>
    </xf>
    <xf numFmtId="0" fontId="3" fillId="4" borderId="1" xfId="6" applyFont="1" applyFill="1" applyBorder="1" applyAlignment="1">
      <alignment horizontal="left"/>
    </xf>
    <xf numFmtId="0" fontId="3" fillId="4" borderId="1" xfId="6" applyFont="1" applyFill="1" applyBorder="1" applyAlignment="1">
      <alignment horizontal="center"/>
    </xf>
    <xf numFmtId="9" fontId="3" fillId="4" borderId="1" xfId="26" applyFont="1" applyFill="1" applyBorder="1" applyAlignment="1">
      <alignment horizontal="center"/>
    </xf>
    <xf numFmtId="0" fontId="4" fillId="3" borderId="7" xfId="6" applyFont="1" applyFill="1" applyBorder="1" applyAlignment="1">
      <alignment horizontal="center"/>
    </xf>
    <xf numFmtId="0" fontId="3" fillId="3" borderId="4" xfId="6" applyFont="1" applyFill="1" applyBorder="1" applyAlignment="1">
      <alignment horizontal="center"/>
    </xf>
    <xf numFmtId="0" fontId="3" fillId="3" borderId="5" xfId="6" applyFont="1" applyFill="1" applyBorder="1" applyAlignment="1">
      <alignment horizontal="center"/>
    </xf>
    <xf numFmtId="0" fontId="3" fillId="3" borderId="6" xfId="6" applyFont="1" applyFill="1" applyBorder="1" applyAlignment="1">
      <alignment horizontal="center"/>
    </xf>
    <xf numFmtId="0" fontId="3" fillId="4" borderId="1" xfId="6" applyFont="1" applyFill="1" applyBorder="1" applyAlignment="1" applyProtection="1">
      <alignment horizontal="center" vertical="center" wrapText="1"/>
      <protection locked="0"/>
    </xf>
    <xf numFmtId="0" fontId="4" fillId="3" borderId="8" xfId="6" applyFont="1" applyFill="1" applyBorder="1" applyAlignment="1"/>
    <xf numFmtId="0" fontId="4" fillId="3" borderId="9" xfId="6" applyFont="1" applyFill="1" applyBorder="1" applyAlignment="1"/>
    <xf numFmtId="0" fontId="4" fillId="3" borderId="10" xfId="6" applyFont="1" applyFill="1" applyBorder="1" applyAlignment="1"/>
    <xf numFmtId="0" fontId="4" fillId="3" borderId="11" xfId="6" applyFont="1" applyFill="1" applyBorder="1" applyAlignment="1"/>
    <xf numFmtId="0" fontId="4" fillId="3" borderId="12" xfId="6" applyFont="1" applyFill="1" applyBorder="1" applyAlignment="1"/>
    <xf numFmtId="0" fontId="4" fillId="3" borderId="13" xfId="6" applyFont="1" applyFill="1" applyBorder="1" applyAlignment="1"/>
    <xf numFmtId="0" fontId="4" fillId="3" borderId="5" xfId="6" applyFont="1" applyFill="1" applyBorder="1" applyAlignment="1">
      <alignment horizontal="center" vertical="center"/>
    </xf>
    <xf numFmtId="0" fontId="4" fillId="3" borderId="14" xfId="6" applyFont="1" applyFill="1" applyBorder="1" applyAlignment="1"/>
    <xf numFmtId="0" fontId="4" fillId="3" borderId="15" xfId="6" applyFont="1" applyFill="1" applyBorder="1" applyAlignment="1"/>
    <xf numFmtId="0" fontId="4" fillId="3" borderId="16" xfId="6" applyFont="1" applyFill="1" applyBorder="1" applyAlignment="1"/>
    <xf numFmtId="0" fontId="3" fillId="4" borderId="1" xfId="6" applyFont="1" applyFill="1" applyBorder="1" applyAlignment="1">
      <alignment horizontal="center" vertical="center" wrapText="1"/>
    </xf>
    <xf numFmtId="0" fontId="3" fillId="4" borderId="1" xfId="6" applyFont="1" applyFill="1" applyBorder="1" applyAlignment="1">
      <alignment horizontal="left" vertical="center" wrapText="1"/>
    </xf>
    <xf numFmtId="0" fontId="4" fillId="3" borderId="6" xfId="6" applyFont="1" applyFill="1" applyBorder="1" applyAlignment="1">
      <alignment horizontal="center" vertical="center"/>
    </xf>
    <xf numFmtId="0" fontId="4" fillId="3" borderId="4" xfId="6" applyFont="1" applyFill="1" applyBorder="1" applyAlignment="1">
      <alignment horizontal="center" vertical="center"/>
    </xf>
    <xf numFmtId="0" fontId="4" fillId="2" borderId="4" xfId="6" applyFont="1" applyFill="1" applyBorder="1" applyAlignment="1">
      <alignment horizontal="left"/>
    </xf>
    <xf numFmtId="0" fontId="4" fillId="2" borderId="5" xfId="6" applyFont="1" applyFill="1" applyBorder="1" applyAlignment="1">
      <alignment horizontal="left"/>
    </xf>
    <xf numFmtId="0" fontId="3" fillId="4" borderId="1" xfId="6" applyFont="1" applyFill="1" applyBorder="1" applyAlignment="1">
      <alignment horizontal="center" vertical="center"/>
    </xf>
    <xf numFmtId="0" fontId="14" fillId="0" borderId="0" xfId="8"/>
    <xf numFmtId="0" fontId="14" fillId="6" borderId="0" xfId="8" applyFill="1"/>
    <xf numFmtId="0" fontId="6" fillId="3" borderId="1" xfId="8" applyFont="1" applyFill="1" applyBorder="1" applyAlignment="1">
      <alignment horizontal="center" vertical="center" wrapText="1"/>
    </xf>
    <xf numFmtId="0" fontId="4" fillId="2" borderId="25" xfId="6" applyFont="1" applyFill="1" applyBorder="1" applyAlignment="1">
      <alignment vertical="center"/>
    </xf>
    <xf numFmtId="0" fontId="4" fillId="2" borderId="20" xfId="6" applyFont="1" applyFill="1" applyBorder="1" applyAlignment="1">
      <alignment vertical="center"/>
    </xf>
    <xf numFmtId="0" fontId="4" fillId="2" borderId="26" xfId="6" applyFont="1" applyFill="1" applyBorder="1" applyAlignment="1">
      <alignment vertical="center"/>
    </xf>
    <xf numFmtId="0" fontId="4" fillId="2" borderId="25" xfId="6" applyFont="1" applyFill="1" applyBorder="1" applyAlignment="1">
      <alignment horizontal="left"/>
    </xf>
    <xf numFmtId="0" fontId="4" fillId="2" borderId="20" xfId="6" applyFont="1" applyFill="1" applyBorder="1" applyAlignment="1">
      <alignment horizontal="left"/>
    </xf>
    <xf numFmtId="0" fontId="4" fillId="2" borderId="26" xfId="6" applyFont="1" applyFill="1" applyBorder="1" applyAlignment="1">
      <alignment horizontal="left"/>
    </xf>
    <xf numFmtId="0" fontId="3" fillId="4" borderId="28" xfId="6" applyFont="1" applyFill="1" applyBorder="1" applyAlignment="1">
      <alignment horizontal="centerContinuous" vertical="center" wrapText="1"/>
    </xf>
    <xf numFmtId="0" fontId="3" fillId="4" borderId="28" xfId="6" applyFont="1" applyFill="1" applyBorder="1" applyAlignment="1">
      <alignment horizontal="center" vertical="center" wrapText="1"/>
    </xf>
    <xf numFmtId="0" fontId="3" fillId="3" borderId="17" xfId="6" applyFont="1" applyFill="1" applyBorder="1" applyAlignment="1">
      <alignment horizontal="center" vertical="center"/>
    </xf>
    <xf numFmtId="0" fontId="3" fillId="3" borderId="19" xfId="6" applyFont="1" applyFill="1" applyBorder="1" applyAlignment="1">
      <alignment horizontal="center" vertical="center"/>
    </xf>
    <xf numFmtId="0" fontId="4" fillId="3" borderId="17" xfId="6" applyFont="1" applyFill="1" applyBorder="1" applyAlignment="1">
      <alignment horizontal="center" vertical="center"/>
    </xf>
    <xf numFmtId="0" fontId="4" fillId="3" borderId="19" xfId="6" applyFont="1" applyFill="1" applyBorder="1" applyAlignment="1">
      <alignment horizontal="center" vertical="center"/>
    </xf>
    <xf numFmtId="0" fontId="4" fillId="3" borderId="37" xfId="6" applyFont="1" applyFill="1" applyBorder="1" applyAlignment="1">
      <alignment horizontal="center" vertical="center"/>
    </xf>
    <xf numFmtId="0" fontId="3" fillId="3" borderId="20" xfId="6" applyFont="1" applyFill="1" applyBorder="1" applyAlignment="1">
      <alignment horizontal="center" vertical="center"/>
    </xf>
    <xf numFmtId="0" fontId="3" fillId="3" borderId="21" xfId="6" applyFont="1" applyFill="1" applyBorder="1" applyAlignment="1">
      <alignment horizontal="center" vertical="center"/>
    </xf>
    <xf numFmtId="0" fontId="4" fillId="3" borderId="20" xfId="6" applyFont="1" applyFill="1" applyBorder="1" applyAlignment="1">
      <alignment horizontal="center" vertical="center"/>
    </xf>
    <xf numFmtId="0" fontId="4" fillId="3" borderId="21" xfId="6" applyFont="1" applyFill="1" applyBorder="1" applyAlignment="1">
      <alignment horizontal="center" vertical="center"/>
    </xf>
    <xf numFmtId="0" fontId="4" fillId="3" borderId="13" xfId="6" applyFont="1" applyFill="1" applyBorder="1" applyAlignment="1">
      <alignment horizontal="center" vertical="center"/>
    </xf>
    <xf numFmtId="0" fontId="3" fillId="3" borderId="22" xfId="6" applyFont="1" applyFill="1" applyBorder="1" applyAlignment="1">
      <alignment horizontal="center" vertical="center"/>
    </xf>
    <xf numFmtId="0" fontId="3" fillId="3" borderId="24" xfId="6" applyFont="1" applyFill="1" applyBorder="1" applyAlignment="1">
      <alignment horizontal="center" vertical="center"/>
    </xf>
    <xf numFmtId="0" fontId="4" fillId="3" borderId="22" xfId="6" applyFont="1" applyFill="1" applyBorder="1" applyAlignment="1">
      <alignment horizontal="center" vertical="center"/>
    </xf>
    <xf numFmtId="0" fontId="4" fillId="3" borderId="24" xfId="6" applyFont="1" applyFill="1" applyBorder="1" applyAlignment="1">
      <alignment horizontal="center" vertical="center"/>
    </xf>
    <xf numFmtId="0" fontId="4" fillId="3" borderId="38" xfId="6" applyFont="1" applyFill="1" applyBorder="1" applyAlignment="1">
      <alignment horizontal="center" vertical="center"/>
    </xf>
    <xf numFmtId="0" fontId="3" fillId="3" borderId="39" xfId="6" applyFont="1" applyFill="1" applyBorder="1" applyAlignment="1">
      <alignment horizontal="center" vertical="center"/>
    </xf>
    <xf numFmtId="0" fontId="3" fillId="3" borderId="11" xfId="6" applyFont="1" applyFill="1" applyBorder="1" applyAlignment="1">
      <alignment horizontal="center" vertical="center"/>
    </xf>
    <xf numFmtId="0" fontId="3" fillId="3" borderId="40" xfId="6" applyFont="1" applyFill="1" applyBorder="1" applyAlignment="1">
      <alignment horizontal="center" vertical="center"/>
    </xf>
    <xf numFmtId="0" fontId="3" fillId="4" borderId="2" xfId="6" applyFont="1" applyFill="1" applyBorder="1" applyAlignment="1">
      <alignment horizontal="center" vertical="center"/>
    </xf>
    <xf numFmtId="9" fontId="3" fillId="4" borderId="1" xfId="26" applyFont="1" applyFill="1" applyBorder="1" applyAlignment="1">
      <alignment horizontal="centerContinuous" vertical="center"/>
    </xf>
    <xf numFmtId="167" fontId="5" fillId="3" borderId="0" xfId="6" applyNumberFormat="1" applyFont="1" applyFill="1" applyAlignment="1">
      <alignment horizontal="left"/>
    </xf>
    <xf numFmtId="9" fontId="3" fillId="4" borderId="1" xfId="26" applyFont="1" applyFill="1" applyBorder="1" applyAlignment="1">
      <alignment horizontal="center" vertical="center"/>
    </xf>
    <xf numFmtId="0" fontId="3" fillId="4" borderId="1" xfId="6" applyFont="1" applyFill="1" applyBorder="1" applyAlignment="1">
      <alignment horizontal="center" vertical="center" wrapText="1"/>
    </xf>
    <xf numFmtId="0" fontId="10" fillId="5" borderId="1" xfId="6" applyFont="1" applyFill="1" applyBorder="1" applyAlignment="1">
      <alignment horizontal="left" vertical="center" wrapText="1"/>
    </xf>
    <xf numFmtId="0" fontId="10" fillId="5" borderId="1" xfId="6" applyFont="1" applyFill="1" applyBorder="1" applyAlignment="1">
      <alignment horizontal="center" vertical="center" wrapText="1"/>
    </xf>
    <xf numFmtId="0" fontId="3" fillId="4" borderId="1" xfId="6" applyFont="1" applyFill="1" applyBorder="1" applyAlignment="1">
      <alignment horizontal="left" vertical="center" wrapText="1"/>
    </xf>
    <xf numFmtId="0" fontId="4" fillId="2" borderId="20" xfId="6" applyFont="1" applyFill="1" applyBorder="1" applyAlignment="1">
      <alignment horizontal="left" vertical="center"/>
    </xf>
    <xf numFmtId="0" fontId="4" fillId="2" borderId="5" xfId="6" applyFont="1" applyFill="1" applyBorder="1" applyAlignment="1">
      <alignment horizontal="left" vertical="center"/>
    </xf>
    <xf numFmtId="0" fontId="4" fillId="2" borderId="11" xfId="6" applyFont="1" applyFill="1" applyBorder="1" applyAlignment="1">
      <alignment horizontal="left" vertical="center"/>
    </xf>
    <xf numFmtId="0" fontId="4" fillId="2" borderId="44" xfId="6" applyFont="1" applyFill="1" applyBorder="1" applyAlignment="1">
      <alignment horizontal="left" vertical="center"/>
    </xf>
    <xf numFmtId="0" fontId="4" fillId="2" borderId="12" xfId="6" applyFont="1" applyFill="1" applyBorder="1" applyAlignment="1">
      <alignment horizontal="left" vertical="center"/>
    </xf>
    <xf numFmtId="0" fontId="4" fillId="2" borderId="45" xfId="6" applyFont="1" applyFill="1" applyBorder="1" applyAlignment="1">
      <alignment horizontal="left" vertical="center"/>
    </xf>
    <xf numFmtId="0" fontId="4" fillId="2" borderId="22" xfId="6" applyFont="1" applyFill="1" applyBorder="1" applyAlignment="1">
      <alignment horizontal="left" vertical="center"/>
    </xf>
    <xf numFmtId="0" fontId="4" fillId="2" borderId="23" xfId="6" applyFont="1" applyFill="1" applyBorder="1" applyAlignment="1">
      <alignment horizontal="left" vertical="center"/>
    </xf>
    <xf numFmtId="0" fontId="4" fillId="2" borderId="40" xfId="6" applyFont="1" applyFill="1" applyBorder="1" applyAlignment="1">
      <alignment horizontal="left" vertical="center"/>
    </xf>
    <xf numFmtId="0" fontId="3" fillId="4" borderId="2" xfId="6" applyFont="1" applyFill="1" applyBorder="1" applyAlignment="1">
      <alignment horizontal="center" vertical="center"/>
    </xf>
    <xf numFmtId="0" fontId="3" fillId="4" borderId="36" xfId="6" applyFont="1" applyFill="1" applyBorder="1" applyAlignment="1">
      <alignment horizontal="center" vertical="center"/>
    </xf>
    <xf numFmtId="0" fontId="3" fillId="4" borderId="30" xfId="6" applyFont="1" applyFill="1" applyBorder="1" applyAlignment="1">
      <alignment horizontal="center" vertical="center"/>
    </xf>
    <xf numFmtId="0" fontId="3" fillId="4" borderId="32" xfId="6" applyFont="1" applyFill="1" applyBorder="1" applyAlignment="1">
      <alignment horizontal="center" vertical="center"/>
    </xf>
    <xf numFmtId="0" fontId="3" fillId="4" borderId="31" xfId="6" applyFont="1" applyFill="1" applyBorder="1" applyAlignment="1">
      <alignment horizontal="center" vertical="center"/>
    </xf>
    <xf numFmtId="0" fontId="3" fillId="4" borderId="34" xfId="6" applyFont="1" applyFill="1" applyBorder="1" applyAlignment="1">
      <alignment horizontal="center" vertical="center"/>
    </xf>
    <xf numFmtId="0" fontId="3" fillId="4" borderId="33" xfId="6" applyFont="1" applyFill="1" applyBorder="1" applyAlignment="1">
      <alignment horizontal="center" vertical="center"/>
    </xf>
    <xf numFmtId="0" fontId="3" fillId="7" borderId="29" xfId="6" applyFont="1" applyFill="1" applyBorder="1" applyAlignment="1">
      <alignment horizontal="center" vertical="center" wrapText="1"/>
    </xf>
    <xf numFmtId="0" fontId="4" fillId="2" borderId="17" xfId="6" applyFont="1" applyFill="1" applyBorder="1" applyAlignment="1">
      <alignment horizontal="left" vertical="center"/>
    </xf>
    <xf numFmtId="0" fontId="4" fillId="2" borderId="18" xfId="6" applyFont="1" applyFill="1" applyBorder="1" applyAlignment="1">
      <alignment horizontal="left" vertical="center"/>
    </xf>
    <xf numFmtId="0" fontId="4" fillId="2" borderId="39" xfId="6" applyFont="1" applyFill="1" applyBorder="1" applyAlignment="1">
      <alignment horizontal="left" vertical="center"/>
    </xf>
    <xf numFmtId="0" fontId="13" fillId="7" borderId="1" xfId="6" applyFont="1" applyFill="1" applyBorder="1" applyAlignment="1">
      <alignment horizontal="center" vertical="center"/>
    </xf>
    <xf numFmtId="9" fontId="13" fillId="7" borderId="1" xfId="6" applyNumberFormat="1" applyFont="1" applyFill="1" applyBorder="1" applyAlignment="1">
      <alignment horizontal="center" vertical="center"/>
    </xf>
    <xf numFmtId="0" fontId="3" fillId="7" borderId="1" xfId="6" applyFont="1" applyFill="1" applyBorder="1" applyAlignment="1">
      <alignment horizontal="center" vertical="center" wrapText="1"/>
    </xf>
    <xf numFmtId="0" fontId="3" fillId="7" borderId="28" xfId="6" applyFont="1" applyFill="1" applyBorder="1" applyAlignment="1">
      <alignment horizontal="center" vertical="center" wrapText="1"/>
    </xf>
    <xf numFmtId="0" fontId="3" fillId="7" borderId="30" xfId="6" applyFont="1" applyFill="1" applyBorder="1" applyAlignment="1">
      <alignment horizontal="center" vertical="center" wrapText="1"/>
    </xf>
    <xf numFmtId="0" fontId="3" fillId="4" borderId="27" xfId="6" applyFont="1" applyFill="1" applyBorder="1" applyAlignment="1">
      <alignment horizontal="center" vertical="center" wrapText="1"/>
    </xf>
    <xf numFmtId="0" fontId="3" fillId="7" borderId="1" xfId="6" applyFont="1" applyFill="1" applyBorder="1" applyAlignment="1">
      <alignment horizontal="center" vertical="center"/>
    </xf>
    <xf numFmtId="0" fontId="3" fillId="7" borderId="28" xfId="6" applyFont="1" applyFill="1" applyBorder="1" applyAlignment="1">
      <alignment horizontal="center" vertical="center"/>
    </xf>
    <xf numFmtId="0" fontId="4" fillId="3" borderId="13" xfId="6" applyFont="1" applyFill="1" applyBorder="1" applyAlignment="1">
      <alignment horizontal="center" vertical="center"/>
    </xf>
    <xf numFmtId="0" fontId="4" fillId="3" borderId="21" xfId="6" applyFont="1" applyFill="1" applyBorder="1" applyAlignment="1">
      <alignment horizontal="center" vertical="center"/>
    </xf>
    <xf numFmtId="0" fontId="4" fillId="3" borderId="44" xfId="6" applyFont="1" applyFill="1" applyBorder="1" applyAlignment="1">
      <alignment horizontal="left" vertical="center" wrapText="1"/>
    </xf>
    <xf numFmtId="0" fontId="4" fillId="3" borderId="42" xfId="6" applyFont="1" applyFill="1" applyBorder="1" applyAlignment="1">
      <alignment horizontal="left" vertical="center" wrapText="1"/>
    </xf>
    <xf numFmtId="0" fontId="4" fillId="3" borderId="20" xfId="6" applyFont="1" applyFill="1" applyBorder="1" applyAlignment="1">
      <alignment horizontal="center" vertical="center"/>
    </xf>
    <xf numFmtId="0" fontId="4" fillId="3" borderId="22" xfId="6" applyFont="1" applyFill="1" applyBorder="1" applyAlignment="1">
      <alignment horizontal="center" vertical="center"/>
    </xf>
    <xf numFmtId="0" fontId="4" fillId="3" borderId="5" xfId="6" applyFont="1" applyFill="1" applyBorder="1" applyAlignment="1">
      <alignment horizontal="center" vertical="center"/>
    </xf>
    <xf numFmtId="0" fontId="4" fillId="3" borderId="23" xfId="6" applyFont="1" applyFill="1" applyBorder="1" applyAlignment="1">
      <alignment horizontal="center" vertical="center"/>
    </xf>
    <xf numFmtId="0" fontId="4" fillId="3" borderId="38" xfId="6" applyFont="1" applyFill="1" applyBorder="1" applyAlignment="1">
      <alignment horizontal="center" vertical="center"/>
    </xf>
    <xf numFmtId="0" fontId="4" fillId="3" borderId="44" xfId="6" applyFont="1" applyFill="1" applyBorder="1" applyAlignment="1">
      <alignment horizontal="left" vertical="center"/>
    </xf>
    <xf numFmtId="0" fontId="4" fillId="3" borderId="24" xfId="6" applyFont="1" applyFill="1" applyBorder="1" applyAlignment="1">
      <alignment horizontal="center" vertical="center"/>
    </xf>
    <xf numFmtId="0" fontId="4" fillId="3" borderId="25" xfId="6" applyFont="1" applyFill="1" applyBorder="1" applyAlignment="1">
      <alignment horizontal="center" vertical="center"/>
    </xf>
    <xf numFmtId="0" fontId="4" fillId="3" borderId="4" xfId="6" applyFont="1" applyFill="1" applyBorder="1" applyAlignment="1">
      <alignment horizontal="center" vertical="center"/>
    </xf>
    <xf numFmtId="0" fontId="4" fillId="3" borderId="10" xfId="6" applyFont="1" applyFill="1" applyBorder="1" applyAlignment="1">
      <alignment horizontal="center" vertical="center"/>
    </xf>
    <xf numFmtId="0" fontId="4" fillId="3" borderId="7" xfId="6" applyFont="1" applyFill="1" applyBorder="1" applyAlignment="1">
      <alignment horizontal="center" vertical="center"/>
    </xf>
    <xf numFmtId="0" fontId="3" fillId="4" borderId="18" xfId="6" applyFont="1" applyFill="1" applyBorder="1" applyAlignment="1">
      <alignment horizontal="center" vertical="center" wrapText="1"/>
    </xf>
    <xf numFmtId="0" fontId="3" fillId="4" borderId="23" xfId="6" applyFont="1" applyFill="1" applyBorder="1" applyAlignment="1">
      <alignment horizontal="center" vertical="center" wrapText="1"/>
    </xf>
    <xf numFmtId="0" fontId="3" fillId="4" borderId="41" xfId="6" applyFont="1" applyFill="1" applyBorder="1" applyAlignment="1">
      <alignment horizontal="center" vertical="center" wrapText="1"/>
    </xf>
    <xf numFmtId="0" fontId="3" fillId="4" borderId="42" xfId="6" applyFont="1" applyFill="1" applyBorder="1" applyAlignment="1">
      <alignment horizontal="center" vertical="center" wrapText="1"/>
    </xf>
    <xf numFmtId="0" fontId="3" fillId="4" borderId="17" xfId="6" applyFont="1" applyFill="1" applyBorder="1" applyAlignment="1">
      <alignment horizontal="center" vertical="center" wrapText="1"/>
    </xf>
    <xf numFmtId="0" fontId="3" fillId="4" borderId="22" xfId="6" applyFont="1" applyFill="1" applyBorder="1" applyAlignment="1">
      <alignment horizontal="center" vertical="center" wrapText="1"/>
    </xf>
    <xf numFmtId="0" fontId="3" fillId="4" borderId="37" xfId="6" applyFont="1" applyFill="1" applyBorder="1" applyAlignment="1">
      <alignment horizontal="center" vertical="center" wrapText="1"/>
    </xf>
    <xf numFmtId="0" fontId="3" fillId="4" borderId="38" xfId="6" applyFont="1" applyFill="1" applyBorder="1" applyAlignment="1">
      <alignment horizontal="center" vertical="center" wrapText="1"/>
    </xf>
    <xf numFmtId="0" fontId="3" fillId="4" borderId="19" xfId="6" applyFont="1" applyFill="1" applyBorder="1" applyAlignment="1">
      <alignment horizontal="center" vertical="center" wrapText="1"/>
    </xf>
    <xf numFmtId="0" fontId="3" fillId="4" borderId="24" xfId="6" applyFont="1" applyFill="1" applyBorder="1" applyAlignment="1">
      <alignment horizontal="center" vertical="center" wrapText="1"/>
    </xf>
    <xf numFmtId="0" fontId="4" fillId="3" borderId="43" xfId="6" applyFont="1" applyFill="1" applyBorder="1" applyAlignment="1">
      <alignment horizontal="left" vertical="center"/>
    </xf>
    <xf numFmtId="0" fontId="10" fillId="5" borderId="1" xfId="6" applyFont="1" applyFill="1" applyBorder="1" applyAlignment="1">
      <alignment horizontal="left" vertical="center"/>
    </xf>
    <xf numFmtId="0" fontId="3" fillId="3" borderId="29" xfId="6" applyFont="1" applyFill="1" applyBorder="1" applyAlignment="1">
      <alignment horizontal="center"/>
    </xf>
    <xf numFmtId="0" fontId="3" fillId="3" borderId="35" xfId="6" applyFont="1" applyFill="1" applyBorder="1" applyAlignment="1">
      <alignment horizontal="center"/>
    </xf>
    <xf numFmtId="0" fontId="3" fillId="3" borderId="27" xfId="6" applyFont="1" applyFill="1" applyBorder="1" applyAlignment="1">
      <alignment horizontal="center"/>
    </xf>
    <xf numFmtId="0" fontId="4" fillId="3" borderId="29" xfId="6" applyFont="1" applyFill="1" applyBorder="1" applyAlignment="1">
      <alignment horizontal="center" wrapText="1"/>
    </xf>
    <xf numFmtId="0" fontId="4" fillId="3" borderId="35" xfId="6" applyFont="1" applyFill="1" applyBorder="1" applyAlignment="1">
      <alignment horizontal="center" wrapText="1"/>
    </xf>
    <xf numFmtId="0" fontId="4" fillId="3" borderId="27" xfId="6" applyFont="1" applyFill="1" applyBorder="1" applyAlignment="1">
      <alignment horizontal="center" wrapText="1"/>
    </xf>
    <xf numFmtId="0" fontId="7" fillId="3" borderId="0" xfId="6" applyFont="1" applyFill="1" applyBorder="1" applyAlignment="1">
      <alignment horizontal="center" wrapText="1"/>
    </xf>
    <xf numFmtId="0" fontId="15" fillId="3" borderId="0" xfId="6" applyFont="1" applyFill="1" applyBorder="1" applyAlignment="1">
      <alignment horizontal="center" wrapText="1"/>
    </xf>
  </cellXfs>
  <cellStyles count="29">
    <cellStyle name="Millares 2" xfId="1"/>
    <cellStyle name="Millares 3" xfId="2"/>
    <cellStyle name="Millares 4" xfId="3"/>
    <cellStyle name="Millares 5" xfId="4"/>
    <cellStyle name="Millares 6" xfId="5"/>
    <cellStyle name="Normal" xfId="0" builtinId="0"/>
    <cellStyle name="Normal 2" xfId="6"/>
    <cellStyle name="Normal 2 2" xfId="7"/>
    <cellStyle name="Normal 2 2 2" xfId="8"/>
    <cellStyle name="Normal 2 3" xfId="9"/>
    <cellStyle name="Normal 2 4" xfId="10"/>
    <cellStyle name="Normal 2 4 2" xfId="11"/>
    <cellStyle name="Normal 2 5" xfId="12"/>
    <cellStyle name="Normal 3" xfId="13"/>
    <cellStyle name="Normal 4" xfId="14"/>
    <cellStyle name="Normal 5" xfId="15"/>
    <cellStyle name="Normal 6" xfId="16"/>
    <cellStyle name="Porcentaje 2" xfId="17"/>
    <cellStyle name="Porcentaje 3" xfId="18"/>
    <cellStyle name="Porcentaje 4" xfId="19"/>
    <cellStyle name="Porcentaje 5" xfId="20"/>
    <cellStyle name="Porcentaje 6" xfId="21"/>
    <cellStyle name="Porcentaje 7" xfId="22"/>
    <cellStyle name="Porcentaje 8" xfId="23"/>
    <cellStyle name="Porcentaje 9" xfId="24"/>
    <cellStyle name="Porcentual 2" xfId="25"/>
    <cellStyle name="Porcentual 2 2" xfId="26"/>
    <cellStyle name="Porcentual 2 3" xfId="27"/>
    <cellStyle name="Porcentual 2 3 2" xfId="28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sharedStrings" Target="sharedStrings.xml"/><Relationship Id="rId5" Type="http://schemas.openxmlformats.org/officeDocument/2006/relationships/externalLink" Target="externalLinks/externalLink4.xml"/><Relationship Id="rId10" Type="http://schemas.openxmlformats.org/officeDocument/2006/relationships/styles" Target="styles.xml"/><Relationship Id="rId4" Type="http://schemas.openxmlformats.org/officeDocument/2006/relationships/externalLink" Target="externalLinks/externalLink3.xml"/><Relationship Id="rId9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 b="1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r>
              <a:rPr lang="es-PE"/>
              <a:t>Personas Atendidas por Mes y Grupos de Edad</a:t>
            </a:r>
          </a:p>
        </c:rich>
      </c:tx>
      <c:layout/>
      <c:overlay val="0"/>
      <c:spPr>
        <a:noFill/>
        <a:ln w="25400">
          <a:noFill/>
        </a:ln>
      </c:spPr>
    </c:title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rgbClr val="E26B0A"/>
            </a:solidFill>
            <a:ln>
              <a:solidFill>
                <a:sysClr val="windowText" lastClr="000000"/>
              </a:solidFill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CAI!$C$128:$H$128</c:f>
              <c:strCache>
                <c:ptCount val="6"/>
                <c:pt idx="0">
                  <c:v>0-17 años</c:v>
                </c:pt>
                <c:pt idx="1">
                  <c:v>18-25 años</c:v>
                </c:pt>
                <c:pt idx="2">
                  <c:v>26-35 años</c:v>
                </c:pt>
                <c:pt idx="3">
                  <c:v>36-45 años</c:v>
                </c:pt>
                <c:pt idx="4">
                  <c:v>46-59 años</c:v>
                </c:pt>
                <c:pt idx="5">
                  <c:v>60 + años</c:v>
                </c:pt>
              </c:strCache>
            </c:strRef>
          </c:cat>
          <c:val>
            <c:numRef>
              <c:f>CAI!$C$142:$H$142</c:f>
              <c:numCache>
                <c:formatCode>0%</c:formatCode>
                <c:ptCount val="6"/>
                <c:pt idx="0">
                  <c:v>0</c:v>
                </c:pt>
                <c:pt idx="1">
                  <c:v>0.04</c:v>
                </c:pt>
                <c:pt idx="2">
                  <c:v>0.16</c:v>
                </c:pt>
                <c:pt idx="3">
                  <c:v>0.44</c:v>
                </c:pt>
                <c:pt idx="4">
                  <c:v>0.24</c:v>
                </c:pt>
                <c:pt idx="5">
                  <c:v>0.12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9918080"/>
        <c:axId val="189918640"/>
      </c:barChart>
      <c:catAx>
        <c:axId val="189918080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PE"/>
          </a:p>
        </c:txPr>
        <c:crossAx val="189918640"/>
        <c:crosses val="autoZero"/>
        <c:auto val="1"/>
        <c:lblAlgn val="ctr"/>
        <c:lblOffset val="100"/>
        <c:noMultiLvlLbl val="0"/>
      </c:catAx>
      <c:valAx>
        <c:axId val="189918640"/>
        <c:scaling>
          <c:orientation val="minMax"/>
        </c:scaling>
        <c:delete val="0"/>
        <c:axPos val="b"/>
        <c:majorGridlines/>
        <c:numFmt formatCode="0%" sourceLinked="1"/>
        <c:majorTickMark val="none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PE"/>
          </a:p>
        </c:txPr>
        <c:crossAx val="189918080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PE"/>
    </a:p>
  </c:txPr>
  <c:printSettings>
    <c:headerFooter/>
    <c:pageMargins b="0.75000000000001465" l="0.70000000000000062" r="0.70000000000000062" t="0.75000000000001465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 b="1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r>
              <a:rPr lang="es-PE"/>
              <a:t>Situación laboral de los usuarios</a:t>
            </a:r>
          </a:p>
        </c:rich>
      </c:tx>
      <c:layout>
        <c:manualLayout>
          <c:xMode val="edge"/>
          <c:yMode val="edge"/>
          <c:x val="0.1443626062322946"/>
          <c:y val="1.9518624001787009E-3"/>
        </c:manualLayout>
      </c:layout>
      <c:overlay val="1"/>
      <c:spPr>
        <a:noFill/>
        <a:ln w="25400">
          <a:noFill/>
        </a:ln>
      </c:spPr>
    </c:title>
    <c:autoTitleDeleted val="0"/>
    <c:view3D>
      <c:rotX val="60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"/>
          <c:y val="0.15049175456841479"/>
          <c:w val="1"/>
          <c:h val="0.84950824543158521"/>
        </c:manualLayout>
      </c:layout>
      <c:pie3DChart>
        <c:varyColors val="1"/>
        <c:ser>
          <c:idx val="0"/>
          <c:order val="0"/>
          <c:dPt>
            <c:idx val="0"/>
            <c:bubble3D val="0"/>
            <c:explosion val="10"/>
          </c:dPt>
          <c:dPt>
            <c:idx val="1"/>
            <c:bubble3D val="0"/>
            <c:spPr>
              <a:solidFill>
                <a:srgbClr val="E26B0A"/>
              </a:solidFill>
            </c:spPr>
          </c:dPt>
          <c:dLbls>
            <c:dLbl>
              <c:idx val="0"/>
              <c:layout>
                <c:manualLayout>
                  <c:x val="0.16766094586702132"/>
                  <c:y val="0.14304214331699103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PE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0.13584295486380266"/>
                  <c:y val="-4.2767295597484272E-3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PE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PE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CAI!$C$148:$D$148</c:f>
              <c:strCache>
                <c:ptCount val="2"/>
                <c:pt idx="0">
                  <c:v>No Trabaja</c:v>
                </c:pt>
                <c:pt idx="1">
                  <c:v>Si Trabaja</c:v>
                </c:pt>
              </c:strCache>
            </c:strRef>
          </c:cat>
          <c:val>
            <c:numRef>
              <c:f>CAI!$C$161:$D$161</c:f>
              <c:numCache>
                <c:formatCode>General</c:formatCode>
                <c:ptCount val="2"/>
                <c:pt idx="0">
                  <c:v>4</c:v>
                </c:pt>
                <c:pt idx="1">
                  <c:v>21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PE"/>
    </a:p>
  </c:txPr>
  <c:printSettings>
    <c:headerFooter/>
    <c:pageMargins b="0.75000000000001465" l="0.70000000000000062" r="0.70000000000000062" t="0.75000000000001465" header="0.30000000000000032" footer="0.3000000000000003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300" b="1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r>
              <a:rPr lang="es-PE"/>
              <a:t>Riesgo presuntivo para la integridad personal y para la vida de la persona</a:t>
            </a:r>
            <a:r>
              <a:rPr lang="es-PE" baseline="0"/>
              <a:t> </a:t>
            </a:r>
            <a:r>
              <a:rPr lang="es-PE"/>
              <a:t>afectada</a:t>
            </a:r>
          </a:p>
        </c:rich>
      </c:tx>
      <c:layout>
        <c:manualLayout>
          <c:xMode val="edge"/>
          <c:yMode val="edge"/>
          <c:x val="0.11690634824493093"/>
          <c:y val="0"/>
        </c:manualLayout>
      </c:layout>
      <c:overlay val="0"/>
      <c:spPr>
        <a:noFill/>
        <a:ln w="25400">
          <a:noFill/>
        </a:ln>
      </c:spPr>
    </c:title>
    <c:autoTitleDeleted val="0"/>
    <c:plotArea>
      <c:layout/>
      <c:barChart>
        <c:barDir val="col"/>
        <c:grouping val="stacked"/>
        <c:varyColors val="0"/>
        <c:ser>
          <c:idx val="1"/>
          <c:order val="0"/>
          <c:tx>
            <c:strRef>
              <c:f>CAI!$C$194</c:f>
              <c:strCache>
                <c:ptCount val="1"/>
                <c:pt idx="0">
                  <c:v>Leve</c:v>
                </c:pt>
              </c:strCache>
            </c:strRef>
          </c:tx>
          <c:spPr>
            <a:solidFill>
              <a:srgbClr val="FFFF99"/>
            </a:solidFill>
            <a:ln>
              <a:solidFill>
                <a:sysClr val="windowText" lastClr="000000"/>
              </a:solidFill>
            </a:ln>
          </c:spPr>
          <c:invertIfNegative val="0"/>
          <c:dLbls>
            <c:dLbl>
              <c:idx val="1"/>
              <c:layout>
                <c:manualLayout>
                  <c:x val="1.9277730333910398E-17"/>
                  <c:y val="-1.536983669548511E-2"/>
                </c:manualLayout>
              </c:layout>
              <c:spPr>
                <a:solidFill>
                  <a:schemeClr val="bg1"/>
                </a:solidFill>
                <a:ln>
                  <a:solidFill>
                    <a:sysClr val="windowText" lastClr="000000"/>
                  </a:solidFill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PE"/>
                </a:p>
              </c:txPr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-3.8555460667820796E-17"/>
                  <c:y val="-1.1527377521613832E-2"/>
                </c:manualLayout>
              </c:layout>
              <c:spPr>
                <a:solidFill>
                  <a:schemeClr val="bg1"/>
                </a:solidFill>
                <a:ln>
                  <a:solidFill>
                    <a:sysClr val="windowText" lastClr="000000"/>
                  </a:solidFill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PE"/>
                </a:p>
              </c:txPr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solidFill>
                <a:schemeClr val="bg1"/>
              </a:solidFill>
              <a:ln>
                <a:solidFill>
                  <a:sysClr val="windowText" lastClr="000000"/>
                </a:solidFill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CAI!$A$195:$A$206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Set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CAI!$C$195:$C$206</c:f>
              <c:numCache>
                <c:formatCode>General</c:formatCode>
                <c:ptCount val="12"/>
                <c:pt idx="0">
                  <c:v>8</c:v>
                </c:pt>
                <c:pt idx="1">
                  <c:v>2</c:v>
                </c:pt>
              </c:numCache>
            </c:numRef>
          </c:val>
        </c:ser>
        <c:ser>
          <c:idx val="2"/>
          <c:order val="1"/>
          <c:tx>
            <c:strRef>
              <c:f>CAI!$D$194</c:f>
              <c:strCache>
                <c:ptCount val="1"/>
                <c:pt idx="0">
                  <c:v>Moderado</c:v>
                </c:pt>
              </c:strCache>
            </c:strRef>
          </c:tx>
          <c:spPr>
            <a:solidFill>
              <a:srgbClr val="E26B0A"/>
            </a:solidFill>
            <a:ln>
              <a:solidFill>
                <a:sysClr val="windowText" lastClr="000000"/>
              </a:solidFill>
            </a:ln>
          </c:spPr>
          <c:invertIfNegative val="0"/>
          <c:dLbls>
            <c:dLbl>
              <c:idx val="0"/>
              <c:layout>
                <c:manualLayout>
                  <c:x val="9.6388651669551989E-18"/>
                  <c:y val="7.684918347742555E-3"/>
                </c:manualLayout>
              </c:layout>
              <c:spPr>
                <a:solidFill>
                  <a:schemeClr val="bg1"/>
                </a:solidFill>
                <a:ln>
                  <a:solidFill>
                    <a:sysClr val="windowText" lastClr="000000"/>
                  </a:solidFill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PE"/>
                </a:p>
              </c:txPr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1.9277730333910398E-17"/>
                  <c:y val="-3.073967339097022E-2"/>
                </c:manualLayout>
              </c:layout>
              <c:spPr>
                <a:solidFill>
                  <a:schemeClr val="bg1"/>
                </a:solidFill>
                <a:ln>
                  <a:solidFill>
                    <a:sysClr val="windowText" lastClr="000000"/>
                  </a:solidFill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PE"/>
                </a:p>
              </c:txPr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0"/>
                  <c:y val="0"/>
                </c:manualLayout>
              </c:layout>
              <c:spPr>
                <a:solidFill>
                  <a:schemeClr val="bg1"/>
                </a:solidFill>
                <a:ln>
                  <a:solidFill>
                    <a:sysClr val="windowText" lastClr="000000"/>
                  </a:solidFill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PE"/>
                </a:p>
              </c:txPr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-1.6559444265050464E-7"/>
                  <c:y val="-3.4582132564841501E-2"/>
                </c:manualLayout>
              </c:layout>
              <c:spPr>
                <a:solidFill>
                  <a:schemeClr val="bg1"/>
                </a:solidFill>
                <a:ln>
                  <a:solidFill>
                    <a:sysClr val="windowText" lastClr="000000"/>
                  </a:solidFill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PE"/>
                </a:p>
              </c:txPr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0"/>
                  <c:y val="-1.921229586935639E-2"/>
                </c:manualLayout>
              </c:layout>
              <c:spPr>
                <a:solidFill>
                  <a:schemeClr val="bg1"/>
                </a:solidFill>
                <a:ln>
                  <a:solidFill>
                    <a:sysClr val="windowText" lastClr="000000"/>
                  </a:solidFill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PE"/>
                </a:p>
              </c:txPr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0"/>
                  <c:y val="7.0444271076076039E-17"/>
                </c:manualLayout>
              </c:layout>
              <c:spPr>
                <a:solidFill>
                  <a:schemeClr val="bg1"/>
                </a:solidFill>
                <a:ln>
                  <a:solidFill>
                    <a:sysClr val="windowText" lastClr="000000"/>
                  </a:solidFill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PE"/>
                </a:p>
              </c:txPr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0"/>
                  <c:y val="-1.1527377521613832E-2"/>
                </c:manualLayout>
              </c:layout>
              <c:spPr>
                <a:solidFill>
                  <a:schemeClr val="bg1"/>
                </a:solidFill>
                <a:ln>
                  <a:solidFill>
                    <a:sysClr val="windowText" lastClr="000000"/>
                  </a:solidFill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PE"/>
                </a:p>
              </c:txPr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0"/>
                  <c:y val="0"/>
                </c:manualLayout>
              </c:layout>
              <c:spPr>
                <a:solidFill>
                  <a:schemeClr val="bg1"/>
                </a:solidFill>
                <a:ln>
                  <a:solidFill>
                    <a:sysClr val="windowText" lastClr="000000"/>
                  </a:solidFill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PE"/>
                </a:p>
              </c:txPr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solidFill>
                <a:schemeClr val="bg1"/>
              </a:solidFill>
              <a:ln>
                <a:solidFill>
                  <a:sysClr val="windowText" lastClr="000000"/>
                </a:solidFill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CAI!$A$195:$A$206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Set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CAI!$D$195:$D$206</c:f>
              <c:numCache>
                <c:formatCode>General</c:formatCode>
                <c:ptCount val="12"/>
                <c:pt idx="0">
                  <c:v>11</c:v>
                </c:pt>
                <c:pt idx="1">
                  <c:v>3</c:v>
                </c:pt>
              </c:numCache>
            </c:numRef>
          </c:val>
        </c:ser>
        <c:ser>
          <c:idx val="3"/>
          <c:order val="2"/>
          <c:tx>
            <c:strRef>
              <c:f>CAI!$E$194</c:f>
              <c:strCache>
                <c:ptCount val="1"/>
                <c:pt idx="0">
                  <c:v>Alto</c:v>
                </c:pt>
              </c:strCache>
            </c:strRef>
          </c:tx>
          <c:spPr>
            <a:solidFill>
              <a:srgbClr val="CC0000"/>
            </a:solidFill>
          </c:spPr>
          <c:invertIfNegative val="0"/>
          <c:dLbls>
            <c:dLbl>
              <c:idx val="0"/>
              <c:layout>
                <c:manualLayout>
                  <c:x val="9.6388651669551989E-18"/>
                  <c:y val="-3.8424591738712779E-2"/>
                </c:manualLayout>
              </c:layout>
              <c:spPr>
                <a:solidFill>
                  <a:schemeClr val="bg1"/>
                </a:solidFill>
                <a:ln>
                  <a:solidFill>
                    <a:schemeClr val="tx1"/>
                  </a:solidFill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PE"/>
                </a:p>
              </c:txPr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1.9277730333910398E-17"/>
                  <c:y val="-8.8376560999039455E-2"/>
                </c:manualLayout>
              </c:layout>
              <c:spPr>
                <a:solidFill>
                  <a:schemeClr val="bg1"/>
                </a:solidFill>
                <a:ln>
                  <a:solidFill>
                    <a:schemeClr val="tx1"/>
                  </a:solidFill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PE"/>
                </a:p>
              </c:txPr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0"/>
                  <c:y val="-4.226705091258405E-2"/>
                </c:manualLayout>
              </c:layout>
              <c:spPr>
                <a:solidFill>
                  <a:schemeClr val="bg1"/>
                </a:solidFill>
                <a:ln>
                  <a:solidFill>
                    <a:schemeClr val="tx1"/>
                  </a:solidFill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PE"/>
                </a:p>
              </c:txPr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-1.6559444265050464E-7"/>
                  <c:y val="-8.069164265129683E-2"/>
                </c:manualLayout>
              </c:layout>
              <c:spPr>
                <a:solidFill>
                  <a:schemeClr val="bg1"/>
                </a:solidFill>
                <a:ln>
                  <a:solidFill>
                    <a:schemeClr val="tx1"/>
                  </a:solidFill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PE"/>
                </a:p>
              </c:txPr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0"/>
                  <c:y val="-6.9164265129683003E-2"/>
                </c:manualLayout>
              </c:layout>
              <c:spPr>
                <a:solidFill>
                  <a:schemeClr val="bg1"/>
                </a:solidFill>
                <a:ln>
                  <a:solidFill>
                    <a:schemeClr val="tx1"/>
                  </a:solidFill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PE"/>
                </a:p>
              </c:txPr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7.7110921335641591E-17"/>
                  <c:y val="-3.0739673390970237E-2"/>
                </c:manualLayout>
              </c:layout>
              <c:spPr>
                <a:solidFill>
                  <a:schemeClr val="bg1"/>
                </a:solidFill>
                <a:ln>
                  <a:solidFill>
                    <a:schemeClr val="tx1"/>
                  </a:solidFill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PE"/>
                </a:p>
              </c:txPr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0"/>
                  <c:y val="-4.6109812642295862E-2"/>
                </c:manualLayout>
              </c:layout>
              <c:spPr>
                <a:solidFill>
                  <a:schemeClr val="bg1"/>
                </a:solidFill>
                <a:ln>
                  <a:solidFill>
                    <a:schemeClr val="tx1"/>
                  </a:solidFill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PE"/>
                </a:p>
              </c:txPr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0"/>
                  <c:y val="-6.147934678194044E-2"/>
                </c:manualLayout>
              </c:layout>
              <c:spPr>
                <a:solidFill>
                  <a:schemeClr val="bg1"/>
                </a:solidFill>
                <a:ln>
                  <a:solidFill>
                    <a:schemeClr val="tx1"/>
                  </a:solidFill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PE"/>
                </a:p>
              </c:txPr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0"/>
                  <c:y val="-5.3794428434197884E-2"/>
                </c:manualLayout>
              </c:layout>
              <c:spPr>
                <a:solidFill>
                  <a:schemeClr val="bg1"/>
                </a:solidFill>
                <a:ln>
                  <a:solidFill>
                    <a:schemeClr val="tx1"/>
                  </a:solidFill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PE"/>
                </a:p>
              </c:txPr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solidFill>
                <a:schemeClr val="bg1"/>
              </a:solidFill>
              <a:ln>
                <a:solidFill>
                  <a:schemeClr val="tx1"/>
                </a:solidFill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CAI!$A$195:$A$206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Set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CAI!$E$195:$E$206</c:f>
              <c:numCache>
                <c:formatCode>General</c:formatCode>
                <c:ptCount val="12"/>
                <c:pt idx="0">
                  <c:v>0</c:v>
                </c:pt>
                <c:pt idx="1">
                  <c:v>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89924240"/>
        <c:axId val="189924800"/>
      </c:barChart>
      <c:catAx>
        <c:axId val="1899242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PE"/>
          </a:p>
        </c:txPr>
        <c:crossAx val="189924800"/>
        <c:crosses val="autoZero"/>
        <c:auto val="1"/>
        <c:lblAlgn val="ctr"/>
        <c:lblOffset val="100"/>
        <c:noMultiLvlLbl val="0"/>
      </c:catAx>
      <c:valAx>
        <c:axId val="189924800"/>
        <c:scaling>
          <c:orientation val="minMax"/>
        </c:scaling>
        <c:delete val="0"/>
        <c:axPos val="l"/>
        <c:majorGridlines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PE"/>
          </a:p>
        </c:txPr>
        <c:crossAx val="189924240"/>
        <c:crosses val="autoZero"/>
        <c:crossBetween val="between"/>
      </c:valAx>
    </c:plotArea>
    <c:legend>
      <c:legendPos val="b"/>
      <c:layout>
        <c:manualLayout>
          <c:xMode val="edge"/>
          <c:yMode val="edge"/>
          <c:wMode val="edge"/>
          <c:hMode val="edge"/>
          <c:x val="0.24386014248218971"/>
          <c:y val="0.90732926395727909"/>
          <c:w val="0.73721236768480858"/>
          <c:h val="0.99231508165225746"/>
        </c:manualLayout>
      </c:layout>
      <c:overlay val="0"/>
      <c:txPr>
        <a:bodyPr/>
        <a:lstStyle/>
        <a:p>
          <a:pPr>
            <a:defRPr sz="1050" b="0" i="0" u="none" strike="noStrike" baseline="0">
              <a:solidFill>
                <a:srgbClr val="000000"/>
              </a:solidFill>
              <a:latin typeface="Calibri"/>
              <a:ea typeface="Calibri"/>
              <a:cs typeface="Calibri"/>
            </a:defRPr>
          </a:pPr>
          <a:endParaRPr lang="es-PE"/>
        </a:p>
      </c:tx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PE"/>
    </a:p>
  </c:txPr>
  <c:printSettings>
    <c:headerFooter/>
    <c:pageMargins b="0.75000000000001465" l="0.70000000000000062" r="0.70000000000000062" t="0.75000000000001465" header="0.30000000000000032" footer="0.3000000000000003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 b="1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r>
              <a:rPr lang="es-PE"/>
              <a:t>Total de actividades personalizadas por mes</a:t>
            </a:r>
          </a:p>
        </c:rich>
      </c:tx>
      <c:layout>
        <c:manualLayout>
          <c:xMode val="edge"/>
          <c:yMode val="edge"/>
          <c:x val="0.22823132108486438"/>
          <c:y val="3.8078524641897765E-3"/>
        </c:manualLayout>
      </c:layout>
      <c:overlay val="1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9.1806269373394228E-2"/>
          <c:y val="0.12213697125069585"/>
          <c:w val="0.87794225721789121"/>
          <c:h val="0.68673009623797165"/>
        </c:manualLayout>
      </c:layout>
      <c:barChart>
        <c:barDir val="col"/>
        <c:grouping val="stacked"/>
        <c:varyColors val="0"/>
        <c:ser>
          <c:idx val="0"/>
          <c:order val="0"/>
          <c:spPr>
            <a:solidFill>
              <a:srgbClr val="E26B0A"/>
            </a:solidFill>
            <a:ln>
              <a:solidFill>
                <a:sysClr val="windowText" lastClr="000000"/>
              </a:solidFill>
            </a:ln>
          </c:spPr>
          <c:invertIfNegative val="0"/>
          <c:dLbls>
            <c:spPr>
              <a:solidFill>
                <a:sysClr val="window" lastClr="FFFFFF"/>
              </a:solidFill>
              <a:ln>
                <a:solidFill>
                  <a:sysClr val="windowText" lastClr="000000"/>
                </a:solidFill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PE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CAI!$A$217:$A$228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Set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CAI!$B$217:$B$228</c:f>
              <c:numCache>
                <c:formatCode>General</c:formatCode>
                <c:ptCount val="12"/>
                <c:pt idx="0">
                  <c:v>1125</c:v>
                </c:pt>
                <c:pt idx="1">
                  <c:v>736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89927040"/>
        <c:axId val="189927600"/>
      </c:barChart>
      <c:catAx>
        <c:axId val="1899270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PE"/>
          </a:p>
        </c:txPr>
        <c:crossAx val="189927600"/>
        <c:crosses val="autoZero"/>
        <c:auto val="1"/>
        <c:lblAlgn val="ctr"/>
        <c:lblOffset val="100"/>
        <c:noMultiLvlLbl val="0"/>
      </c:catAx>
      <c:valAx>
        <c:axId val="189927600"/>
        <c:scaling>
          <c:orientation val="minMax"/>
        </c:scaling>
        <c:delete val="0"/>
        <c:axPos val="l"/>
        <c:majorGridlines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PE"/>
          </a:p>
        </c:txPr>
        <c:crossAx val="189927040"/>
        <c:crosses val="autoZero"/>
        <c:crossBetween val="between"/>
      </c:valAx>
    </c:plotArea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PE"/>
    </a:p>
  </c:txPr>
  <c:printSettings>
    <c:headerFooter/>
    <c:pageMargins b="0.75000000000001465" l="0.70000000000000062" r="0.70000000000000062" t="0.75000000000001465" header="0.30000000000000032" footer="0.30000000000000032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 b="1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r>
              <a:rPr lang="es-PE"/>
              <a:t>Actividades por servicio</a:t>
            </a:r>
          </a:p>
        </c:rich>
      </c:tx>
      <c:layout>
        <c:manualLayout>
          <c:xMode val="edge"/>
          <c:yMode val="edge"/>
          <c:x val="0.27478531690715696"/>
          <c:y val="0"/>
        </c:manualLayout>
      </c:layout>
      <c:overlay val="1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20812969618903179"/>
          <c:y val="0.13236481033091202"/>
          <c:w val="0.70907360854299561"/>
          <c:h val="0.76277363634636453"/>
        </c:manualLayout>
      </c:layout>
      <c:barChart>
        <c:barDir val="bar"/>
        <c:grouping val="stacked"/>
        <c:varyColors val="0"/>
        <c:ser>
          <c:idx val="0"/>
          <c:order val="0"/>
          <c:spPr>
            <a:solidFill>
              <a:srgbClr val="E26B0A"/>
            </a:solidFill>
            <a:ln>
              <a:solidFill>
                <a:sysClr val="windowText" lastClr="000000"/>
              </a:solidFill>
            </a:ln>
          </c:spPr>
          <c:invertIfNegative val="0"/>
          <c:dLbls>
            <c:dLbl>
              <c:idx val="0"/>
              <c:layout>
                <c:manualLayout>
                  <c:x val="3.8698328935795952E-2"/>
                  <c:y val="0"/>
                </c:manualLayout>
              </c:layout>
              <c:spPr>
                <a:solidFill>
                  <a:sysClr val="window" lastClr="FFFFFF"/>
                </a:solidFill>
                <a:ln>
                  <a:solidFill>
                    <a:sysClr val="windowText" lastClr="000000"/>
                  </a:solidFill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PE"/>
                </a:p>
              </c:txPr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solidFill>
                <a:sysClr val="window" lastClr="FFFFFF"/>
              </a:solidFill>
              <a:ln>
                <a:solidFill>
                  <a:sysClr val="windowText" lastClr="000000"/>
                </a:solidFill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PE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CAI!$F$235:$I$235</c:f>
              <c:strCache>
                <c:ptCount val="4"/>
                <c:pt idx="0">
                  <c:v>Admisión</c:v>
                </c:pt>
                <c:pt idx="1">
                  <c:v>Psicología</c:v>
                </c:pt>
                <c:pt idx="2">
                  <c:v>Social</c:v>
                </c:pt>
                <c:pt idx="3">
                  <c:v>Psicoter.</c:v>
                </c:pt>
              </c:strCache>
            </c:strRef>
          </c:cat>
          <c:val>
            <c:numRef>
              <c:f>CAI!$F$258:$I$258</c:f>
              <c:numCache>
                <c:formatCode>General</c:formatCode>
                <c:ptCount val="4"/>
                <c:pt idx="0">
                  <c:v>25</c:v>
                </c:pt>
                <c:pt idx="1">
                  <c:v>134</c:v>
                </c:pt>
                <c:pt idx="2">
                  <c:v>272</c:v>
                </c:pt>
                <c:pt idx="3">
                  <c:v>1430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92841264"/>
        <c:axId val="192841824"/>
      </c:barChart>
      <c:catAx>
        <c:axId val="192841264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1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PE"/>
          </a:p>
        </c:txPr>
        <c:crossAx val="192841824"/>
        <c:crosses val="autoZero"/>
        <c:auto val="1"/>
        <c:lblAlgn val="ctr"/>
        <c:lblOffset val="100"/>
        <c:noMultiLvlLbl val="0"/>
      </c:catAx>
      <c:valAx>
        <c:axId val="192841824"/>
        <c:scaling>
          <c:orientation val="minMax"/>
        </c:scaling>
        <c:delete val="0"/>
        <c:axPos val="b"/>
        <c:majorGridlines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PE"/>
          </a:p>
        </c:txPr>
        <c:crossAx val="192841264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PE"/>
    </a:p>
  </c:txPr>
  <c:printSettings>
    <c:headerFooter/>
    <c:pageMargins b="0.75000000000001465" l="0.70000000000000062" r="0.70000000000000062" t="0.75000000000001465" header="0.30000000000000032" footer="0.30000000000000032"/>
    <c:pageSetup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image" Target="../media/image1.png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219075</xdr:colOff>
      <xdr:row>127</xdr:row>
      <xdr:rowOff>38100</xdr:rowOff>
    </xdr:from>
    <xdr:to>
      <xdr:col>14</xdr:col>
      <xdr:colOff>438150</xdr:colOff>
      <xdr:row>141</xdr:row>
      <xdr:rowOff>161925</xdr:rowOff>
    </xdr:to>
    <xdr:graphicFrame macro="">
      <xdr:nvGraphicFramePr>
        <xdr:cNvPr id="6163" name="12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4</xdr:col>
      <xdr:colOff>95250</xdr:colOff>
      <xdr:row>150</xdr:row>
      <xdr:rowOff>95250</xdr:rowOff>
    </xdr:from>
    <xdr:to>
      <xdr:col>8</xdr:col>
      <xdr:colOff>561975</xdr:colOff>
      <xdr:row>162</xdr:row>
      <xdr:rowOff>47625</xdr:rowOff>
    </xdr:to>
    <xdr:graphicFrame macro="">
      <xdr:nvGraphicFramePr>
        <xdr:cNvPr id="6164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5</xdr:col>
      <xdr:colOff>542925</xdr:colOff>
      <xdr:row>192</xdr:row>
      <xdr:rowOff>152400</xdr:rowOff>
    </xdr:from>
    <xdr:to>
      <xdr:col>14</xdr:col>
      <xdr:colOff>466725</xdr:colOff>
      <xdr:row>210</xdr:row>
      <xdr:rowOff>28575</xdr:rowOff>
    </xdr:to>
    <xdr:graphicFrame macro="">
      <xdr:nvGraphicFramePr>
        <xdr:cNvPr id="6165" name="1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6</xdr:col>
      <xdr:colOff>552450</xdr:colOff>
      <xdr:row>213</xdr:row>
      <xdr:rowOff>266700</xdr:rowOff>
    </xdr:from>
    <xdr:to>
      <xdr:col>13</xdr:col>
      <xdr:colOff>619125</xdr:colOff>
      <xdr:row>231</xdr:row>
      <xdr:rowOff>0</xdr:rowOff>
    </xdr:to>
    <xdr:graphicFrame macro="">
      <xdr:nvGraphicFramePr>
        <xdr:cNvPr id="6166" name="1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9</xdr:col>
      <xdr:colOff>257175</xdr:colOff>
      <xdr:row>233</xdr:row>
      <xdr:rowOff>161925</xdr:rowOff>
    </xdr:from>
    <xdr:to>
      <xdr:col>14</xdr:col>
      <xdr:colOff>247650</xdr:colOff>
      <xdr:row>259</xdr:row>
      <xdr:rowOff>0</xdr:rowOff>
    </xdr:to>
    <xdr:graphicFrame macro="">
      <xdr:nvGraphicFramePr>
        <xdr:cNvPr id="6167" name="1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3</xdr:col>
      <xdr:colOff>161925</xdr:colOff>
      <xdr:row>121</xdr:row>
      <xdr:rowOff>19050</xdr:rowOff>
    </xdr:to>
    <xdr:pic>
      <xdr:nvPicPr>
        <xdr:cNvPr id="6168" name="Imagen 9"/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2390775" cy="590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admin/CONFIG~1/Temp/NUEVO%20CONSOLIDADO%20LINEA%20100%20EN%20ACCION%202012-tablamaestr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AI\CAI\2014\MARZO\CONSOLIDADO%20CAI%20-%20MARZO%202014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MLLANO~1.PNC/AppData/Local/Temp/CAI%20BRE&#209;A%20Y%20OTRO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mllanos/AppData/Local/Temp/NUEVO%20CONSOLIDADO%20LINEA%20100%20EN%20ACCION%202012-tablamaestra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AI\CAI%20-%20HUGO\2014\MARZO\ESTAD&#205;STICAS%202012\CAI%20-%20Casos%20y%20Atenciones%202011%20DICIEMBRE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ddiaz.PNCVFS/Downloads/ESTAD&#205;STICAS%202012/CAI%20-%20Casos%20y%20Atenciones%202011%20DICIEMBRE.xlsx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MLLANO~1.PNC/AppData/Local/Temp/CAI%20CARMEN%20DE%20LA%20LEGUA%202014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sumen 2012"/>
      <sheetName val="productividad 2012"/>
      <sheetName val="Base 2012"/>
      <sheetName val="base anexa"/>
      <sheetName val="por mes y tipo violencia"/>
      <sheetName val="UBIGEO"/>
      <sheetName val="departamento"/>
      <sheetName val="Tabla dinámica 1"/>
      <sheetName val="Mapa"/>
      <sheetName val="edad"/>
      <sheetName val="derivacion"/>
      <sheetName val="intervencion"/>
      <sheetName val="resumen 2011"/>
      <sheetName val="Base 2011"/>
      <sheetName val="otros"/>
      <sheetName val="productividad 201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sos"/>
      <sheetName val="Historial_de_Relaciones"/>
      <sheetName val="Composición_Familiar"/>
      <sheetName val="Persona_Afectada"/>
      <sheetName val="Características_de_la_Violencia"/>
      <sheetName val="Estrategias"/>
      <sheetName val="Atenciones"/>
      <sheetName val="Estadísticas"/>
      <sheetName val="Hoja1"/>
      <sheetName val="Hoja2"/>
      <sheetName val="Hoja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stadísticas"/>
      <sheetName val="Casos"/>
      <sheetName val="Historial_de_Relaciones"/>
      <sheetName val="Composición_Familiar"/>
      <sheetName val="Persona_Afectada"/>
      <sheetName val="Características_de_la_Violencia"/>
      <sheetName val="Estrategias"/>
      <sheetName val="Atenciones"/>
      <sheetName val="Hoja1"/>
      <sheetName val="Hoja2"/>
      <sheetName val="Hoja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sumen 2012"/>
      <sheetName val="productividad 2012"/>
      <sheetName val="Base 2012"/>
      <sheetName val="base anexa"/>
      <sheetName val="por mes y tipo violencia"/>
      <sheetName val="UBIGEO"/>
      <sheetName val="departamento"/>
      <sheetName val="Tabla dinámica 1"/>
      <sheetName val="Mapa"/>
      <sheetName val="edad"/>
      <sheetName val="derivacion"/>
      <sheetName val="intervencion"/>
      <sheetName val="resumen 2011"/>
      <sheetName val="Base 2011"/>
      <sheetName val="otros"/>
      <sheetName val="productividad 2011"/>
    </sheetNames>
    <sheetDataSet>
      <sheetData sheetId="0"/>
      <sheetData sheetId="1"/>
      <sheetData sheetId="2">
        <row r="1">
          <cell r="B1" t="str">
            <v>Marca temporal</v>
          </cell>
          <cell r="D1" t="str">
            <v>2) Indicar el día en que se reporta el caso</v>
          </cell>
        </row>
      </sheetData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STADÍSTICAS"/>
      <sheetName val="Casos"/>
      <sheetName val="Historial de Relaciones"/>
      <sheetName val="Composición Familiar"/>
      <sheetName val="Persona Afectada"/>
      <sheetName val="Características de la Violencia"/>
      <sheetName val="Estratégias"/>
      <sheetName val="Atenciones"/>
      <sheetName val="LISTAS"/>
    </sheetNames>
    <sheetDataSet>
      <sheetData sheetId="0" refreshError="1"/>
      <sheetData sheetId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STADÍSTICAS"/>
      <sheetName val="Casos"/>
      <sheetName val="Historial de Relaciones"/>
      <sheetName val="Composición Familiar"/>
      <sheetName val="Persona Afectada"/>
      <sheetName val="Características de la Violencia"/>
      <sheetName val="Estratégias"/>
      <sheetName val="Atenciones"/>
      <sheetName val="LISTAS"/>
    </sheetNames>
    <sheetDataSet>
      <sheetData sheetId="0" refreshError="1"/>
      <sheetData sheetId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stadísticas"/>
      <sheetName val="Casos"/>
      <sheetName val="Historial_de_Relaciones"/>
      <sheetName val="Composición_Familiar"/>
      <sheetName val="Persona_Afectada"/>
      <sheetName val="Características_de_la_Violencia"/>
      <sheetName val="Estrategias"/>
      <sheetName val="Atenciones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 tint="-0.499984740745262"/>
  </sheetPr>
  <dimension ref="A1:R262"/>
  <sheetViews>
    <sheetView tabSelected="1" view="pageBreakPreview" topLeftCell="A119" zoomScaleSheetLayoutView="100" workbookViewId="0">
      <selection activeCell="A33" sqref="A33:P33"/>
    </sheetView>
  </sheetViews>
  <sheetFormatPr baseColWidth="10" defaultColWidth="6.140625" defaultRowHeight="15" customHeight="1" x14ac:dyDescent="0.2"/>
  <cols>
    <col min="1" max="1" width="10.85546875" style="2" customWidth="1"/>
    <col min="2" max="2" width="11.7109375" style="2" customWidth="1"/>
    <col min="3" max="8" width="10.85546875" style="2" customWidth="1"/>
    <col min="9" max="9" width="12.7109375" style="2" customWidth="1"/>
    <col min="10" max="10" width="15" style="2" customWidth="1"/>
    <col min="11" max="11" width="12.140625" style="2" customWidth="1"/>
    <col min="12" max="12" width="12.28515625" style="2" customWidth="1"/>
    <col min="13" max="13" width="10.85546875" style="2" customWidth="1"/>
    <col min="14" max="14" width="9.5703125" style="2" customWidth="1"/>
    <col min="15" max="15" width="9.28515625" style="2" customWidth="1"/>
    <col min="16" max="16" width="10.5703125" style="2" customWidth="1"/>
    <col min="17" max="249" width="11.42578125" style="2" customWidth="1"/>
    <col min="250" max="250" width="10" style="2" customWidth="1"/>
    <col min="251" max="16384" width="6.140625" style="2"/>
  </cols>
  <sheetData>
    <row r="1" spans="1:17" ht="15" hidden="1" customHeight="1" x14ac:dyDescent="0.25">
      <c r="A1" s="142" t="s">
        <v>25</v>
      </c>
      <c r="B1" s="143"/>
      <c r="C1" s="143"/>
      <c r="D1" s="143"/>
      <c r="E1" s="143"/>
      <c r="F1" s="143"/>
      <c r="G1" s="143"/>
      <c r="H1" s="143"/>
      <c r="I1" s="143"/>
      <c r="J1" s="143"/>
      <c r="K1" s="143"/>
      <c r="L1" s="144"/>
      <c r="M1" s="1"/>
      <c r="N1" s="145" t="s">
        <v>26</v>
      </c>
      <c r="O1" s="146"/>
      <c r="P1" s="146"/>
      <c r="Q1" s="147"/>
    </row>
    <row r="2" spans="1:17" ht="15" hidden="1" customHeight="1" x14ac:dyDescent="0.25">
      <c r="A2" s="3" t="s">
        <v>27</v>
      </c>
      <c r="B2" s="3" t="s">
        <v>28</v>
      </c>
      <c r="C2" s="3" t="s">
        <v>27</v>
      </c>
      <c r="D2" s="3" t="s">
        <v>28</v>
      </c>
      <c r="E2" s="3" t="s">
        <v>27</v>
      </c>
      <c r="F2" s="3" t="s">
        <v>28</v>
      </c>
      <c r="G2" s="3" t="s">
        <v>27</v>
      </c>
      <c r="H2" s="3" t="s">
        <v>28</v>
      </c>
      <c r="I2" s="3" t="s">
        <v>27</v>
      </c>
      <c r="J2" s="3" t="s">
        <v>28</v>
      </c>
      <c r="K2" s="3" t="s">
        <v>27</v>
      </c>
      <c r="L2" s="3" t="s">
        <v>28</v>
      </c>
      <c r="M2" s="1"/>
      <c r="N2" s="4" t="s">
        <v>29</v>
      </c>
      <c r="O2" s="4" t="s">
        <v>28</v>
      </c>
      <c r="P2" s="4" t="s">
        <v>29</v>
      </c>
      <c r="Q2" s="4" t="s">
        <v>28</v>
      </c>
    </row>
    <row r="3" spans="1:17" ht="15" hidden="1" customHeight="1" x14ac:dyDescent="0.25">
      <c r="A3" s="3">
        <v>4</v>
      </c>
      <c r="B3" s="3">
        <v>1</v>
      </c>
      <c r="C3" s="3">
        <v>5</v>
      </c>
      <c r="D3" s="3">
        <v>1</v>
      </c>
      <c r="E3" s="3">
        <v>6</v>
      </c>
      <c r="F3" s="3">
        <v>1</v>
      </c>
      <c r="G3" s="3">
        <v>7</v>
      </c>
      <c r="H3" s="3">
        <v>1</v>
      </c>
      <c r="I3" s="3">
        <v>8</v>
      </c>
      <c r="J3" s="3">
        <v>1</v>
      </c>
      <c r="K3" s="3">
        <v>9</v>
      </c>
      <c r="L3" s="3">
        <v>1</v>
      </c>
      <c r="M3" s="1"/>
      <c r="N3" s="3">
        <v>0</v>
      </c>
      <c r="O3" s="3">
        <v>1</v>
      </c>
      <c r="P3" s="3">
        <v>1</v>
      </c>
      <c r="Q3" s="3">
        <v>1</v>
      </c>
    </row>
    <row r="4" spans="1:17" ht="15" hidden="1" customHeight="1" x14ac:dyDescent="0.25">
      <c r="A4" s="3" t="s">
        <v>27</v>
      </c>
      <c r="B4" s="3" t="s">
        <v>28</v>
      </c>
      <c r="C4" s="3" t="s">
        <v>27</v>
      </c>
      <c r="D4" s="3" t="s">
        <v>28</v>
      </c>
      <c r="E4" s="3" t="s">
        <v>27</v>
      </c>
      <c r="F4" s="3" t="s">
        <v>28</v>
      </c>
      <c r="G4" s="3" t="s">
        <v>27</v>
      </c>
      <c r="H4" s="3" t="s">
        <v>28</v>
      </c>
      <c r="I4" s="3" t="s">
        <v>27</v>
      </c>
      <c r="J4" s="3" t="s">
        <v>28</v>
      </c>
      <c r="K4" s="3" t="s">
        <v>27</v>
      </c>
      <c r="L4" s="3" t="s">
        <v>28</v>
      </c>
      <c r="M4" s="1"/>
      <c r="N4" s="4" t="s">
        <v>29</v>
      </c>
      <c r="O4" s="3" t="s">
        <v>28</v>
      </c>
      <c r="P4" s="4" t="s">
        <v>29</v>
      </c>
      <c r="Q4" s="3" t="s">
        <v>28</v>
      </c>
    </row>
    <row r="5" spans="1:17" ht="15" hidden="1" customHeight="1" x14ac:dyDescent="0.25">
      <c r="A5" s="3">
        <v>4</v>
      </c>
      <c r="B5" s="3">
        <v>2</v>
      </c>
      <c r="C5" s="3">
        <v>5</v>
      </c>
      <c r="D5" s="3">
        <v>2</v>
      </c>
      <c r="E5" s="3">
        <v>6</v>
      </c>
      <c r="F5" s="3">
        <v>2</v>
      </c>
      <c r="G5" s="3">
        <v>7</v>
      </c>
      <c r="H5" s="3">
        <v>2</v>
      </c>
      <c r="I5" s="3">
        <v>8</v>
      </c>
      <c r="J5" s="3">
        <v>2</v>
      </c>
      <c r="K5" s="3">
        <v>9</v>
      </c>
      <c r="L5" s="3">
        <v>2</v>
      </c>
      <c r="M5" s="1"/>
      <c r="N5" s="3">
        <v>0</v>
      </c>
      <c r="O5" s="3">
        <v>2</v>
      </c>
      <c r="P5" s="3">
        <v>1</v>
      </c>
      <c r="Q5" s="3">
        <v>2</v>
      </c>
    </row>
    <row r="6" spans="1:17" ht="15" hidden="1" customHeight="1" x14ac:dyDescent="0.25">
      <c r="A6" s="3" t="s">
        <v>27</v>
      </c>
      <c r="B6" s="3" t="s">
        <v>28</v>
      </c>
      <c r="C6" s="3" t="s">
        <v>27</v>
      </c>
      <c r="D6" s="3" t="s">
        <v>28</v>
      </c>
      <c r="E6" s="3" t="s">
        <v>27</v>
      </c>
      <c r="F6" s="3" t="s">
        <v>28</v>
      </c>
      <c r="G6" s="3" t="s">
        <v>27</v>
      </c>
      <c r="H6" s="3" t="s">
        <v>28</v>
      </c>
      <c r="I6" s="3" t="s">
        <v>27</v>
      </c>
      <c r="J6" s="3" t="s">
        <v>28</v>
      </c>
      <c r="K6" s="3" t="s">
        <v>27</v>
      </c>
      <c r="L6" s="3" t="s">
        <v>28</v>
      </c>
      <c r="M6" s="1"/>
      <c r="N6" s="4" t="s">
        <v>29</v>
      </c>
      <c r="O6" s="3" t="s">
        <v>28</v>
      </c>
      <c r="P6" s="4" t="s">
        <v>29</v>
      </c>
      <c r="Q6" s="3" t="s">
        <v>28</v>
      </c>
    </row>
    <row r="7" spans="1:17" ht="15" hidden="1" customHeight="1" x14ac:dyDescent="0.25">
      <c r="A7" s="3">
        <v>4</v>
      </c>
      <c r="B7" s="3">
        <v>3</v>
      </c>
      <c r="C7" s="3">
        <v>5</v>
      </c>
      <c r="D7" s="3">
        <v>3</v>
      </c>
      <c r="E7" s="3">
        <v>6</v>
      </c>
      <c r="F7" s="3">
        <v>3</v>
      </c>
      <c r="G7" s="3">
        <v>7</v>
      </c>
      <c r="H7" s="3">
        <v>3</v>
      </c>
      <c r="I7" s="3">
        <v>8</v>
      </c>
      <c r="J7" s="3">
        <v>3</v>
      </c>
      <c r="K7" s="3">
        <v>9</v>
      </c>
      <c r="L7" s="3">
        <v>3</v>
      </c>
      <c r="M7" s="1"/>
      <c r="N7" s="3">
        <v>0</v>
      </c>
      <c r="O7" s="3">
        <v>3</v>
      </c>
      <c r="P7" s="3">
        <v>1</v>
      </c>
      <c r="Q7" s="3">
        <v>3</v>
      </c>
    </row>
    <row r="8" spans="1:17" ht="15" hidden="1" customHeight="1" x14ac:dyDescent="0.25">
      <c r="A8" s="3" t="s">
        <v>27</v>
      </c>
      <c r="B8" s="3" t="s">
        <v>28</v>
      </c>
      <c r="C8" s="3" t="s">
        <v>27</v>
      </c>
      <c r="D8" s="3" t="s">
        <v>28</v>
      </c>
      <c r="E8" s="3" t="s">
        <v>27</v>
      </c>
      <c r="F8" s="3" t="s">
        <v>28</v>
      </c>
      <c r="G8" s="3" t="s">
        <v>27</v>
      </c>
      <c r="H8" s="3" t="s">
        <v>28</v>
      </c>
      <c r="I8" s="3" t="s">
        <v>27</v>
      </c>
      <c r="J8" s="3" t="s">
        <v>28</v>
      </c>
      <c r="K8" s="3" t="s">
        <v>27</v>
      </c>
      <c r="L8" s="3" t="s">
        <v>28</v>
      </c>
      <c r="M8" s="1"/>
      <c r="N8" s="4" t="s">
        <v>29</v>
      </c>
      <c r="O8" s="3" t="s">
        <v>28</v>
      </c>
      <c r="P8" s="4" t="s">
        <v>29</v>
      </c>
      <c r="Q8" s="3" t="s">
        <v>28</v>
      </c>
    </row>
    <row r="9" spans="1:17" ht="15" hidden="1" customHeight="1" x14ac:dyDescent="0.25">
      <c r="A9" s="3">
        <v>4</v>
      </c>
      <c r="B9" s="3">
        <v>4</v>
      </c>
      <c r="C9" s="3">
        <v>5</v>
      </c>
      <c r="D9" s="3">
        <v>4</v>
      </c>
      <c r="E9" s="3">
        <v>6</v>
      </c>
      <c r="F9" s="3">
        <v>4</v>
      </c>
      <c r="G9" s="3">
        <v>7</v>
      </c>
      <c r="H9" s="3">
        <v>4</v>
      </c>
      <c r="I9" s="3">
        <v>8</v>
      </c>
      <c r="J9" s="3">
        <v>4</v>
      </c>
      <c r="K9" s="3">
        <v>9</v>
      </c>
      <c r="L9" s="3">
        <v>4</v>
      </c>
      <c r="M9" s="1"/>
      <c r="N9" s="3">
        <v>0</v>
      </c>
      <c r="O9" s="3">
        <v>4</v>
      </c>
      <c r="P9" s="3">
        <v>1</v>
      </c>
      <c r="Q9" s="3">
        <v>4</v>
      </c>
    </row>
    <row r="10" spans="1:17" ht="15" hidden="1" customHeight="1" x14ac:dyDescent="0.25">
      <c r="A10" s="3" t="s">
        <v>27</v>
      </c>
      <c r="B10" s="3" t="s">
        <v>28</v>
      </c>
      <c r="C10" s="3" t="s">
        <v>27</v>
      </c>
      <c r="D10" s="3" t="s">
        <v>28</v>
      </c>
      <c r="E10" s="3" t="s">
        <v>27</v>
      </c>
      <c r="F10" s="3" t="s">
        <v>28</v>
      </c>
      <c r="G10" s="3" t="s">
        <v>27</v>
      </c>
      <c r="H10" s="3" t="s">
        <v>28</v>
      </c>
      <c r="I10" s="3" t="s">
        <v>27</v>
      </c>
      <c r="J10" s="3" t="s">
        <v>28</v>
      </c>
      <c r="K10" s="3" t="s">
        <v>27</v>
      </c>
      <c r="L10" s="3" t="s">
        <v>28</v>
      </c>
      <c r="M10" s="1"/>
      <c r="N10" s="4" t="s">
        <v>29</v>
      </c>
      <c r="O10" s="3" t="s">
        <v>28</v>
      </c>
      <c r="P10" s="4" t="s">
        <v>29</v>
      </c>
      <c r="Q10" s="3" t="s">
        <v>28</v>
      </c>
    </row>
    <row r="11" spans="1:17" ht="15" hidden="1" customHeight="1" x14ac:dyDescent="0.25">
      <c r="A11" s="3">
        <v>4</v>
      </c>
      <c r="B11" s="3">
        <v>5</v>
      </c>
      <c r="C11" s="3">
        <v>5</v>
      </c>
      <c r="D11" s="3">
        <v>5</v>
      </c>
      <c r="E11" s="3">
        <v>6</v>
      </c>
      <c r="F11" s="3">
        <v>5</v>
      </c>
      <c r="G11" s="3">
        <v>7</v>
      </c>
      <c r="H11" s="3">
        <v>5</v>
      </c>
      <c r="I11" s="3">
        <v>8</v>
      </c>
      <c r="J11" s="3">
        <v>5</v>
      </c>
      <c r="K11" s="3">
        <v>9</v>
      </c>
      <c r="L11" s="3">
        <v>5</v>
      </c>
      <c r="M11" s="1"/>
      <c r="N11" s="3">
        <v>0</v>
      </c>
      <c r="O11" s="3">
        <v>5</v>
      </c>
      <c r="P11" s="3">
        <v>1</v>
      </c>
      <c r="Q11" s="3">
        <v>5</v>
      </c>
    </row>
    <row r="12" spans="1:17" ht="15" hidden="1" customHeight="1" x14ac:dyDescent="0.25">
      <c r="A12" s="3" t="s">
        <v>27</v>
      </c>
      <c r="B12" s="3" t="s">
        <v>28</v>
      </c>
      <c r="C12" s="3" t="s">
        <v>27</v>
      </c>
      <c r="D12" s="3" t="s">
        <v>28</v>
      </c>
      <c r="E12" s="3" t="s">
        <v>27</v>
      </c>
      <c r="F12" s="3" t="s">
        <v>28</v>
      </c>
      <c r="G12" s="3" t="s">
        <v>27</v>
      </c>
      <c r="H12" s="3" t="s">
        <v>28</v>
      </c>
      <c r="I12" s="3" t="s">
        <v>27</v>
      </c>
      <c r="J12" s="3" t="s">
        <v>28</v>
      </c>
      <c r="K12" s="3" t="s">
        <v>27</v>
      </c>
      <c r="L12" s="3" t="s">
        <v>28</v>
      </c>
      <c r="M12" s="1"/>
      <c r="N12" s="4" t="s">
        <v>29</v>
      </c>
      <c r="O12" s="3" t="s">
        <v>28</v>
      </c>
      <c r="P12" s="4" t="s">
        <v>29</v>
      </c>
      <c r="Q12" s="3" t="s">
        <v>28</v>
      </c>
    </row>
    <row r="13" spans="1:17" ht="15" hidden="1" customHeight="1" x14ac:dyDescent="0.25">
      <c r="A13" s="3">
        <v>4</v>
      </c>
      <c r="B13" s="3">
        <v>6</v>
      </c>
      <c r="C13" s="3">
        <v>5</v>
      </c>
      <c r="D13" s="3">
        <v>6</v>
      </c>
      <c r="E13" s="3">
        <v>6</v>
      </c>
      <c r="F13" s="3">
        <v>6</v>
      </c>
      <c r="G13" s="3">
        <v>7</v>
      </c>
      <c r="H13" s="3">
        <v>6</v>
      </c>
      <c r="I13" s="3">
        <v>8</v>
      </c>
      <c r="J13" s="3">
        <v>6</v>
      </c>
      <c r="K13" s="3">
        <v>9</v>
      </c>
      <c r="L13" s="3">
        <v>6</v>
      </c>
      <c r="M13" s="1"/>
      <c r="N13" s="3">
        <v>0</v>
      </c>
      <c r="O13" s="3">
        <v>6</v>
      </c>
      <c r="P13" s="3">
        <v>1</v>
      </c>
      <c r="Q13" s="3">
        <v>6</v>
      </c>
    </row>
    <row r="14" spans="1:17" ht="15" hidden="1" customHeight="1" x14ac:dyDescent="0.25">
      <c r="A14" s="3" t="s">
        <v>27</v>
      </c>
      <c r="B14" s="3" t="s">
        <v>28</v>
      </c>
      <c r="C14" s="3" t="s">
        <v>27</v>
      </c>
      <c r="D14" s="3" t="s">
        <v>28</v>
      </c>
      <c r="E14" s="3" t="s">
        <v>27</v>
      </c>
      <c r="F14" s="3" t="s">
        <v>28</v>
      </c>
      <c r="G14" s="3" t="s">
        <v>27</v>
      </c>
      <c r="H14" s="3" t="s">
        <v>28</v>
      </c>
      <c r="I14" s="3" t="s">
        <v>27</v>
      </c>
      <c r="J14" s="3" t="s">
        <v>28</v>
      </c>
      <c r="K14" s="3" t="s">
        <v>27</v>
      </c>
      <c r="L14" s="3" t="s">
        <v>28</v>
      </c>
      <c r="M14" s="1"/>
      <c r="N14" s="4" t="s">
        <v>29</v>
      </c>
      <c r="O14" s="3" t="s">
        <v>28</v>
      </c>
      <c r="P14" s="4" t="s">
        <v>29</v>
      </c>
      <c r="Q14" s="3" t="s">
        <v>28</v>
      </c>
    </row>
    <row r="15" spans="1:17" ht="15" hidden="1" customHeight="1" x14ac:dyDescent="0.25">
      <c r="A15" s="3">
        <v>4</v>
      </c>
      <c r="B15" s="3">
        <v>7</v>
      </c>
      <c r="C15" s="3">
        <v>5</v>
      </c>
      <c r="D15" s="3">
        <v>7</v>
      </c>
      <c r="E15" s="3">
        <v>6</v>
      </c>
      <c r="F15" s="3">
        <v>7</v>
      </c>
      <c r="G15" s="3">
        <v>7</v>
      </c>
      <c r="H15" s="3">
        <v>7</v>
      </c>
      <c r="I15" s="3">
        <v>8</v>
      </c>
      <c r="J15" s="3">
        <v>7</v>
      </c>
      <c r="K15" s="3">
        <v>9</v>
      </c>
      <c r="L15" s="3">
        <v>7</v>
      </c>
      <c r="M15" s="1"/>
      <c r="N15" s="3">
        <v>0</v>
      </c>
      <c r="O15" s="3">
        <v>7</v>
      </c>
      <c r="P15" s="3">
        <v>1</v>
      </c>
      <c r="Q15" s="3">
        <v>7</v>
      </c>
    </row>
    <row r="16" spans="1:17" ht="15" hidden="1" customHeight="1" x14ac:dyDescent="0.25">
      <c r="A16" s="3" t="s">
        <v>27</v>
      </c>
      <c r="B16" s="3" t="s">
        <v>28</v>
      </c>
      <c r="C16" s="3" t="s">
        <v>27</v>
      </c>
      <c r="D16" s="3" t="s">
        <v>28</v>
      </c>
      <c r="E16" s="3" t="s">
        <v>27</v>
      </c>
      <c r="F16" s="3" t="s">
        <v>28</v>
      </c>
      <c r="G16" s="3" t="s">
        <v>27</v>
      </c>
      <c r="H16" s="3" t="s">
        <v>28</v>
      </c>
      <c r="I16" s="3" t="s">
        <v>27</v>
      </c>
      <c r="J16" s="3" t="s">
        <v>28</v>
      </c>
      <c r="K16" s="3" t="s">
        <v>27</v>
      </c>
      <c r="L16" s="3" t="s">
        <v>28</v>
      </c>
      <c r="M16" s="1"/>
      <c r="N16" s="4" t="s">
        <v>29</v>
      </c>
      <c r="O16" s="3" t="s">
        <v>28</v>
      </c>
      <c r="P16" s="4" t="s">
        <v>29</v>
      </c>
      <c r="Q16" s="3" t="s">
        <v>28</v>
      </c>
    </row>
    <row r="17" spans="1:18" ht="15" hidden="1" customHeight="1" x14ac:dyDescent="0.25">
      <c r="A17" s="3">
        <v>4</v>
      </c>
      <c r="B17" s="3">
        <v>8</v>
      </c>
      <c r="C17" s="3">
        <v>5</v>
      </c>
      <c r="D17" s="3">
        <v>8</v>
      </c>
      <c r="E17" s="3">
        <v>6</v>
      </c>
      <c r="F17" s="3">
        <v>8</v>
      </c>
      <c r="G17" s="3">
        <v>7</v>
      </c>
      <c r="H17" s="3">
        <v>8</v>
      </c>
      <c r="I17" s="3">
        <v>8</v>
      </c>
      <c r="J17" s="3">
        <v>8</v>
      </c>
      <c r="K17" s="3">
        <v>9</v>
      </c>
      <c r="L17" s="3">
        <v>8</v>
      </c>
      <c r="M17" s="1"/>
      <c r="N17" s="3">
        <v>0</v>
      </c>
      <c r="O17" s="3">
        <v>8</v>
      </c>
      <c r="P17" s="3">
        <v>1</v>
      </c>
      <c r="Q17" s="3">
        <v>8</v>
      </c>
    </row>
    <row r="18" spans="1:18" ht="15" hidden="1" customHeight="1" x14ac:dyDescent="0.25">
      <c r="A18" s="3" t="s">
        <v>27</v>
      </c>
      <c r="B18" s="3" t="s">
        <v>28</v>
      </c>
      <c r="C18" s="3" t="s">
        <v>27</v>
      </c>
      <c r="D18" s="3" t="s">
        <v>28</v>
      </c>
      <c r="E18" s="3" t="s">
        <v>27</v>
      </c>
      <c r="F18" s="3" t="s">
        <v>28</v>
      </c>
      <c r="G18" s="3" t="s">
        <v>27</v>
      </c>
      <c r="H18" s="3" t="s">
        <v>28</v>
      </c>
      <c r="I18" s="3" t="s">
        <v>27</v>
      </c>
      <c r="J18" s="3" t="s">
        <v>28</v>
      </c>
      <c r="K18" s="3" t="s">
        <v>27</v>
      </c>
      <c r="L18" s="3" t="s">
        <v>28</v>
      </c>
      <c r="M18" s="1"/>
      <c r="N18" s="4" t="s">
        <v>29</v>
      </c>
      <c r="O18" s="3" t="s">
        <v>28</v>
      </c>
      <c r="P18" s="4" t="s">
        <v>29</v>
      </c>
      <c r="Q18" s="3" t="s">
        <v>28</v>
      </c>
    </row>
    <row r="19" spans="1:18" ht="15" hidden="1" customHeight="1" x14ac:dyDescent="0.25">
      <c r="A19" s="3">
        <v>4</v>
      </c>
      <c r="B19" s="3">
        <v>9</v>
      </c>
      <c r="C19" s="3">
        <v>5</v>
      </c>
      <c r="D19" s="3">
        <v>9</v>
      </c>
      <c r="E19" s="3">
        <v>6</v>
      </c>
      <c r="F19" s="3">
        <v>9</v>
      </c>
      <c r="G19" s="3">
        <v>7</v>
      </c>
      <c r="H19" s="3">
        <v>9</v>
      </c>
      <c r="I19" s="3">
        <v>8</v>
      </c>
      <c r="J19" s="3">
        <v>9</v>
      </c>
      <c r="K19" s="3">
        <v>9</v>
      </c>
      <c r="L19" s="3">
        <v>9</v>
      </c>
      <c r="M19" s="1"/>
      <c r="N19" s="3">
        <v>0</v>
      </c>
      <c r="O19" s="3">
        <v>9</v>
      </c>
      <c r="P19" s="3">
        <v>1</v>
      </c>
      <c r="Q19" s="3">
        <v>9</v>
      </c>
    </row>
    <row r="20" spans="1:18" ht="15" hidden="1" customHeight="1" x14ac:dyDescent="0.25">
      <c r="A20" s="3" t="s">
        <v>27</v>
      </c>
      <c r="B20" s="3" t="s">
        <v>28</v>
      </c>
      <c r="C20" s="3" t="s">
        <v>27</v>
      </c>
      <c r="D20" s="3" t="s">
        <v>28</v>
      </c>
      <c r="E20" s="3" t="s">
        <v>27</v>
      </c>
      <c r="F20" s="3" t="s">
        <v>28</v>
      </c>
      <c r="G20" s="3" t="s">
        <v>27</v>
      </c>
      <c r="H20" s="3" t="s">
        <v>28</v>
      </c>
      <c r="I20" s="3" t="s">
        <v>27</v>
      </c>
      <c r="J20" s="3" t="s">
        <v>28</v>
      </c>
      <c r="K20" s="3" t="s">
        <v>27</v>
      </c>
      <c r="L20" s="3" t="s">
        <v>28</v>
      </c>
      <c r="M20" s="1"/>
      <c r="N20" s="4" t="s">
        <v>29</v>
      </c>
      <c r="O20" s="3" t="s">
        <v>28</v>
      </c>
      <c r="P20" s="4" t="s">
        <v>29</v>
      </c>
      <c r="Q20" s="3" t="s">
        <v>28</v>
      </c>
    </row>
    <row r="21" spans="1:18" ht="15" hidden="1" customHeight="1" x14ac:dyDescent="0.25">
      <c r="A21" s="3">
        <v>4</v>
      </c>
      <c r="B21" s="3">
        <v>10</v>
      </c>
      <c r="C21" s="3">
        <v>5</v>
      </c>
      <c r="D21" s="3">
        <v>10</v>
      </c>
      <c r="E21" s="3">
        <v>6</v>
      </c>
      <c r="F21" s="3">
        <v>10</v>
      </c>
      <c r="G21" s="3">
        <v>7</v>
      </c>
      <c r="H21" s="3">
        <v>10</v>
      </c>
      <c r="I21" s="3">
        <v>8</v>
      </c>
      <c r="J21" s="3">
        <v>10</v>
      </c>
      <c r="K21" s="3">
        <v>9</v>
      </c>
      <c r="L21" s="3">
        <v>10</v>
      </c>
      <c r="M21" s="1"/>
      <c r="N21" s="3">
        <v>0</v>
      </c>
      <c r="O21" s="3">
        <v>10</v>
      </c>
      <c r="P21" s="3">
        <v>1</v>
      </c>
      <c r="Q21" s="3">
        <v>10</v>
      </c>
    </row>
    <row r="22" spans="1:18" ht="15" hidden="1" customHeight="1" x14ac:dyDescent="0.25">
      <c r="A22" s="3" t="s">
        <v>27</v>
      </c>
      <c r="B22" s="3" t="s">
        <v>28</v>
      </c>
      <c r="C22" s="3" t="s">
        <v>27</v>
      </c>
      <c r="D22" s="3" t="s">
        <v>28</v>
      </c>
      <c r="E22" s="3" t="s">
        <v>27</v>
      </c>
      <c r="F22" s="3" t="s">
        <v>28</v>
      </c>
      <c r="G22" s="3" t="s">
        <v>27</v>
      </c>
      <c r="H22" s="3" t="s">
        <v>28</v>
      </c>
      <c r="I22" s="3" t="s">
        <v>27</v>
      </c>
      <c r="J22" s="3" t="s">
        <v>28</v>
      </c>
      <c r="K22" s="3" t="s">
        <v>27</v>
      </c>
      <c r="L22" s="3" t="s">
        <v>28</v>
      </c>
      <c r="M22" s="1"/>
      <c r="N22" s="4" t="s">
        <v>29</v>
      </c>
      <c r="O22" s="3" t="s">
        <v>28</v>
      </c>
      <c r="P22" s="4" t="s">
        <v>29</v>
      </c>
      <c r="Q22" s="3" t="s">
        <v>28</v>
      </c>
    </row>
    <row r="23" spans="1:18" ht="15" hidden="1" customHeight="1" x14ac:dyDescent="0.25">
      <c r="A23" s="3">
        <v>4</v>
      </c>
      <c r="B23" s="3">
        <v>11</v>
      </c>
      <c r="C23" s="3">
        <v>5</v>
      </c>
      <c r="D23" s="3">
        <v>11</v>
      </c>
      <c r="E23" s="3">
        <v>6</v>
      </c>
      <c r="F23" s="3">
        <v>11</v>
      </c>
      <c r="G23" s="3">
        <v>7</v>
      </c>
      <c r="H23" s="3">
        <v>11</v>
      </c>
      <c r="I23" s="3">
        <v>8</v>
      </c>
      <c r="J23" s="3">
        <v>11</v>
      </c>
      <c r="K23" s="3">
        <v>9</v>
      </c>
      <c r="L23" s="3">
        <v>11</v>
      </c>
      <c r="M23" s="1"/>
      <c r="N23" s="3">
        <v>0</v>
      </c>
      <c r="O23" s="3">
        <v>11</v>
      </c>
      <c r="P23" s="3">
        <v>1</v>
      </c>
      <c r="Q23" s="3">
        <v>11</v>
      </c>
    </row>
    <row r="24" spans="1:18" ht="15" hidden="1" customHeight="1" x14ac:dyDescent="0.25">
      <c r="A24" s="3" t="s">
        <v>27</v>
      </c>
      <c r="B24" s="3" t="s">
        <v>28</v>
      </c>
      <c r="C24" s="3" t="s">
        <v>27</v>
      </c>
      <c r="D24" s="3" t="s">
        <v>28</v>
      </c>
      <c r="E24" s="3" t="s">
        <v>27</v>
      </c>
      <c r="F24" s="3" t="s">
        <v>28</v>
      </c>
      <c r="G24" s="3" t="s">
        <v>27</v>
      </c>
      <c r="H24" s="3" t="s">
        <v>28</v>
      </c>
      <c r="I24" s="3" t="s">
        <v>27</v>
      </c>
      <c r="J24" s="3" t="s">
        <v>28</v>
      </c>
      <c r="K24" s="3" t="s">
        <v>27</v>
      </c>
      <c r="L24" s="3" t="s">
        <v>28</v>
      </c>
      <c r="M24" s="1"/>
      <c r="N24" s="4" t="s">
        <v>29</v>
      </c>
      <c r="O24" s="3" t="s">
        <v>28</v>
      </c>
      <c r="P24" s="4" t="s">
        <v>29</v>
      </c>
      <c r="Q24" s="3" t="s">
        <v>28</v>
      </c>
    </row>
    <row r="25" spans="1:18" ht="15" hidden="1" customHeight="1" x14ac:dyDescent="0.25">
      <c r="A25" s="3">
        <v>4</v>
      </c>
      <c r="B25" s="3">
        <v>12</v>
      </c>
      <c r="C25" s="3">
        <v>5</v>
      </c>
      <c r="D25" s="3">
        <v>12</v>
      </c>
      <c r="E25" s="3">
        <v>6</v>
      </c>
      <c r="F25" s="3">
        <v>12</v>
      </c>
      <c r="G25" s="3">
        <v>7</v>
      </c>
      <c r="H25" s="3">
        <v>12</v>
      </c>
      <c r="I25" s="3">
        <v>8</v>
      </c>
      <c r="J25" s="3">
        <v>12</v>
      </c>
      <c r="K25" s="3">
        <v>9</v>
      </c>
      <c r="L25" s="3">
        <v>12</v>
      </c>
      <c r="M25" s="1"/>
      <c r="N25" s="3">
        <v>0</v>
      </c>
      <c r="O25" s="3">
        <v>12</v>
      </c>
      <c r="P25" s="3">
        <v>1</v>
      </c>
      <c r="Q25" s="3">
        <v>12</v>
      </c>
    </row>
    <row r="26" spans="1:18" ht="15" hidden="1" customHeight="1" x14ac:dyDescent="0.2"/>
    <row r="27" spans="1:18" ht="15" hidden="1" customHeight="1" x14ac:dyDescent="0.2"/>
    <row r="28" spans="1:18" ht="15" hidden="1" customHeight="1" x14ac:dyDescent="0.25">
      <c r="A28" s="3" t="s">
        <v>30</v>
      </c>
      <c r="B28" s="3" t="s">
        <v>31</v>
      </c>
      <c r="C28" s="3" t="s">
        <v>32</v>
      </c>
      <c r="D28" s="3" t="s">
        <v>30</v>
      </c>
      <c r="E28" s="3" t="s">
        <v>31</v>
      </c>
      <c r="F28" s="3" t="s">
        <v>32</v>
      </c>
      <c r="G28" s="3" t="s">
        <v>30</v>
      </c>
      <c r="H28" s="3" t="s">
        <v>31</v>
      </c>
      <c r="I28" s="3" t="s">
        <v>32</v>
      </c>
      <c r="J28" s="3" t="s">
        <v>30</v>
      </c>
      <c r="K28" s="3" t="s">
        <v>31</v>
      </c>
      <c r="L28" s="3" t="s">
        <v>32</v>
      </c>
      <c r="M28" s="3" t="s">
        <v>30</v>
      </c>
      <c r="N28" s="3" t="s">
        <v>31</v>
      </c>
      <c r="O28" s="3" t="s">
        <v>32</v>
      </c>
      <c r="P28" s="3" t="s">
        <v>30</v>
      </c>
      <c r="Q28" s="3" t="s">
        <v>31</v>
      </c>
      <c r="R28" s="3" t="s">
        <v>32</v>
      </c>
    </row>
    <row r="29" spans="1:18" ht="15" hidden="1" customHeight="1" x14ac:dyDescent="0.25">
      <c r="A29" s="3">
        <v>1</v>
      </c>
      <c r="B29" s="3">
        <v>2</v>
      </c>
      <c r="C29" s="3">
        <v>0</v>
      </c>
      <c r="D29" s="3">
        <v>1</v>
      </c>
      <c r="E29" s="3">
        <v>2</v>
      </c>
      <c r="F29" s="3">
        <v>1</v>
      </c>
      <c r="G29" s="3">
        <v>1</v>
      </c>
      <c r="H29" s="3">
        <v>3</v>
      </c>
      <c r="I29" s="3">
        <v>0</v>
      </c>
      <c r="J29" s="3">
        <v>1</v>
      </c>
      <c r="K29" s="3">
        <v>3</v>
      </c>
      <c r="L29" s="3">
        <v>1</v>
      </c>
      <c r="M29" s="3">
        <v>1</v>
      </c>
      <c r="N29" s="3">
        <v>4</v>
      </c>
      <c r="O29" s="3">
        <v>0</v>
      </c>
      <c r="P29" s="3">
        <v>1</v>
      </c>
      <c r="Q29" s="3">
        <v>4</v>
      </c>
      <c r="R29" s="3">
        <v>1</v>
      </c>
    </row>
    <row r="30" spans="1:18" ht="15" hidden="1" customHeight="1" x14ac:dyDescent="0.25">
      <c r="A30" s="3" t="s">
        <v>30</v>
      </c>
      <c r="B30" s="3" t="s">
        <v>31</v>
      </c>
      <c r="C30" s="3" t="s">
        <v>32</v>
      </c>
      <c r="D30" s="3" t="s">
        <v>30</v>
      </c>
      <c r="E30" s="3" t="s">
        <v>31</v>
      </c>
      <c r="F30" s="3" t="s">
        <v>32</v>
      </c>
      <c r="G30" s="3" t="s">
        <v>30</v>
      </c>
      <c r="H30" s="3" t="s">
        <v>31</v>
      </c>
      <c r="I30" s="3" t="s">
        <v>32</v>
      </c>
      <c r="J30" s="3" t="s">
        <v>30</v>
      </c>
      <c r="K30" s="3" t="s">
        <v>31</v>
      </c>
      <c r="L30" s="3" t="s">
        <v>32</v>
      </c>
      <c r="M30" s="3" t="s">
        <v>30</v>
      </c>
      <c r="N30" s="3" t="s">
        <v>31</v>
      </c>
      <c r="O30" s="3" t="s">
        <v>32</v>
      </c>
      <c r="P30" s="3" t="s">
        <v>30</v>
      </c>
      <c r="Q30" s="3" t="s">
        <v>31</v>
      </c>
      <c r="R30" s="3" t="s">
        <v>32</v>
      </c>
    </row>
    <row r="31" spans="1:18" ht="15" hidden="1" customHeight="1" x14ac:dyDescent="0.25">
      <c r="A31" s="3">
        <v>2</v>
      </c>
      <c r="B31" s="3">
        <v>2</v>
      </c>
      <c r="C31" s="3">
        <v>0</v>
      </c>
      <c r="D31" s="3">
        <v>2</v>
      </c>
      <c r="E31" s="3">
        <v>2</v>
      </c>
      <c r="F31" s="3">
        <v>1</v>
      </c>
      <c r="G31" s="3">
        <v>2</v>
      </c>
      <c r="H31" s="3">
        <v>3</v>
      </c>
      <c r="I31" s="3">
        <v>0</v>
      </c>
      <c r="J31" s="3">
        <v>2</v>
      </c>
      <c r="K31" s="3">
        <v>3</v>
      </c>
      <c r="L31" s="3">
        <v>1</v>
      </c>
      <c r="M31" s="3">
        <v>2</v>
      </c>
      <c r="N31" s="3">
        <v>4</v>
      </c>
      <c r="O31" s="3">
        <v>0</v>
      </c>
      <c r="P31" s="3">
        <v>2</v>
      </c>
      <c r="Q31" s="3">
        <v>4</v>
      </c>
      <c r="R31" s="3">
        <v>1</v>
      </c>
    </row>
    <row r="32" spans="1:18" ht="15" hidden="1" customHeight="1" x14ac:dyDescent="0.25">
      <c r="A32" s="3" t="s">
        <v>30</v>
      </c>
      <c r="B32" s="3" t="s">
        <v>31</v>
      </c>
      <c r="C32" s="3" t="s">
        <v>32</v>
      </c>
      <c r="D32" s="3" t="s">
        <v>30</v>
      </c>
      <c r="E32" s="3" t="s">
        <v>31</v>
      </c>
      <c r="F32" s="3" t="s">
        <v>32</v>
      </c>
      <c r="G32" s="3" t="s">
        <v>30</v>
      </c>
      <c r="H32" s="3" t="s">
        <v>31</v>
      </c>
      <c r="I32" s="3" t="s">
        <v>32</v>
      </c>
      <c r="J32" s="3" t="s">
        <v>30</v>
      </c>
      <c r="K32" s="3" t="s">
        <v>31</v>
      </c>
      <c r="L32" s="3" t="s">
        <v>32</v>
      </c>
      <c r="M32" s="3" t="s">
        <v>30</v>
      </c>
      <c r="N32" s="3" t="s">
        <v>31</v>
      </c>
      <c r="O32" s="3" t="s">
        <v>32</v>
      </c>
      <c r="P32" s="3" t="s">
        <v>30</v>
      </c>
      <c r="Q32" s="3" t="s">
        <v>31</v>
      </c>
      <c r="R32" s="3" t="s">
        <v>32</v>
      </c>
    </row>
    <row r="33" spans="1:18" ht="15" hidden="1" customHeight="1" x14ac:dyDescent="0.25">
      <c r="A33" s="3">
        <v>3</v>
      </c>
      <c r="B33" s="3">
        <v>2</v>
      </c>
      <c r="C33" s="3">
        <v>0</v>
      </c>
      <c r="D33" s="3">
        <v>3</v>
      </c>
      <c r="E33" s="3">
        <v>2</v>
      </c>
      <c r="F33" s="3">
        <v>1</v>
      </c>
      <c r="G33" s="3">
        <v>3</v>
      </c>
      <c r="H33" s="3">
        <v>3</v>
      </c>
      <c r="I33" s="3">
        <v>0</v>
      </c>
      <c r="J33" s="3">
        <v>3</v>
      </c>
      <c r="K33" s="3">
        <v>3</v>
      </c>
      <c r="L33" s="3">
        <v>1</v>
      </c>
      <c r="M33" s="3">
        <v>3</v>
      </c>
      <c r="N33" s="3">
        <v>4</v>
      </c>
      <c r="O33" s="3">
        <v>0</v>
      </c>
      <c r="P33" s="3">
        <v>3</v>
      </c>
      <c r="Q33" s="3">
        <v>4</v>
      </c>
      <c r="R33" s="3">
        <v>1</v>
      </c>
    </row>
    <row r="34" spans="1:18" ht="15" hidden="1" customHeight="1" x14ac:dyDescent="0.25">
      <c r="A34" s="3" t="s">
        <v>30</v>
      </c>
      <c r="B34" s="3" t="s">
        <v>31</v>
      </c>
      <c r="C34" s="3" t="s">
        <v>32</v>
      </c>
      <c r="D34" s="3" t="s">
        <v>30</v>
      </c>
      <c r="E34" s="3" t="s">
        <v>31</v>
      </c>
      <c r="F34" s="3" t="s">
        <v>32</v>
      </c>
      <c r="G34" s="3" t="s">
        <v>30</v>
      </c>
      <c r="H34" s="3" t="s">
        <v>31</v>
      </c>
      <c r="I34" s="3" t="s">
        <v>32</v>
      </c>
      <c r="J34" s="3" t="s">
        <v>30</v>
      </c>
      <c r="K34" s="3" t="s">
        <v>31</v>
      </c>
      <c r="L34" s="3" t="s">
        <v>32</v>
      </c>
      <c r="M34" s="3" t="s">
        <v>30</v>
      </c>
      <c r="N34" s="3" t="s">
        <v>31</v>
      </c>
      <c r="O34" s="3" t="s">
        <v>32</v>
      </c>
      <c r="P34" s="3" t="s">
        <v>30</v>
      </c>
      <c r="Q34" s="3" t="s">
        <v>31</v>
      </c>
      <c r="R34" s="3" t="s">
        <v>32</v>
      </c>
    </row>
    <row r="35" spans="1:18" ht="15" hidden="1" customHeight="1" x14ac:dyDescent="0.25">
      <c r="A35" s="3">
        <v>4</v>
      </c>
      <c r="B35" s="3">
        <v>2</v>
      </c>
      <c r="C35" s="3">
        <v>0</v>
      </c>
      <c r="D35" s="3">
        <v>4</v>
      </c>
      <c r="E35" s="3">
        <v>2</v>
      </c>
      <c r="F35" s="3">
        <v>1</v>
      </c>
      <c r="G35" s="3">
        <v>4</v>
      </c>
      <c r="H35" s="3">
        <v>3</v>
      </c>
      <c r="I35" s="3">
        <v>0</v>
      </c>
      <c r="J35" s="3">
        <v>4</v>
      </c>
      <c r="K35" s="3">
        <v>3</v>
      </c>
      <c r="L35" s="3">
        <v>1</v>
      </c>
      <c r="M35" s="3">
        <v>4</v>
      </c>
      <c r="N35" s="3">
        <v>4</v>
      </c>
      <c r="O35" s="3">
        <v>0</v>
      </c>
      <c r="P35" s="3">
        <v>4</v>
      </c>
      <c r="Q35" s="3">
        <v>4</v>
      </c>
      <c r="R35" s="3">
        <v>1</v>
      </c>
    </row>
    <row r="36" spans="1:18" ht="15" hidden="1" customHeight="1" x14ac:dyDescent="0.25">
      <c r="A36" s="3" t="s">
        <v>30</v>
      </c>
      <c r="B36" s="3" t="s">
        <v>31</v>
      </c>
      <c r="C36" s="3" t="s">
        <v>32</v>
      </c>
      <c r="D36" s="3" t="s">
        <v>30</v>
      </c>
      <c r="E36" s="3" t="s">
        <v>31</v>
      </c>
      <c r="F36" s="3" t="s">
        <v>32</v>
      </c>
      <c r="G36" s="3" t="s">
        <v>30</v>
      </c>
      <c r="H36" s="3" t="s">
        <v>31</v>
      </c>
      <c r="I36" s="3" t="s">
        <v>32</v>
      </c>
      <c r="J36" s="3" t="s">
        <v>30</v>
      </c>
      <c r="K36" s="3" t="s">
        <v>31</v>
      </c>
      <c r="L36" s="3" t="s">
        <v>32</v>
      </c>
      <c r="M36" s="3" t="s">
        <v>30</v>
      </c>
      <c r="N36" s="3" t="s">
        <v>31</v>
      </c>
      <c r="O36" s="3" t="s">
        <v>32</v>
      </c>
      <c r="P36" s="3" t="s">
        <v>30</v>
      </c>
      <c r="Q36" s="3" t="s">
        <v>31</v>
      </c>
      <c r="R36" s="3" t="s">
        <v>32</v>
      </c>
    </row>
    <row r="37" spans="1:18" ht="15" hidden="1" customHeight="1" x14ac:dyDescent="0.25">
      <c r="A37" s="3">
        <v>5</v>
      </c>
      <c r="B37" s="3">
        <v>2</v>
      </c>
      <c r="C37" s="3">
        <v>0</v>
      </c>
      <c r="D37" s="3">
        <v>5</v>
      </c>
      <c r="E37" s="3">
        <v>2</v>
      </c>
      <c r="F37" s="3">
        <v>1</v>
      </c>
      <c r="G37" s="3">
        <v>5</v>
      </c>
      <c r="H37" s="3">
        <v>3</v>
      </c>
      <c r="I37" s="3">
        <v>0</v>
      </c>
      <c r="J37" s="3">
        <v>5</v>
      </c>
      <c r="K37" s="3">
        <v>3</v>
      </c>
      <c r="L37" s="3">
        <v>1</v>
      </c>
      <c r="M37" s="3">
        <v>5</v>
      </c>
      <c r="N37" s="3">
        <v>4</v>
      </c>
      <c r="O37" s="3">
        <v>0</v>
      </c>
      <c r="P37" s="3">
        <v>5</v>
      </c>
      <c r="Q37" s="3">
        <v>4</v>
      </c>
      <c r="R37" s="3">
        <v>1</v>
      </c>
    </row>
    <row r="38" spans="1:18" ht="15" hidden="1" customHeight="1" x14ac:dyDescent="0.25">
      <c r="A38" s="3" t="s">
        <v>30</v>
      </c>
      <c r="B38" s="3" t="s">
        <v>31</v>
      </c>
      <c r="C38" s="3" t="s">
        <v>32</v>
      </c>
      <c r="D38" s="3" t="s">
        <v>30</v>
      </c>
      <c r="E38" s="3" t="s">
        <v>31</v>
      </c>
      <c r="F38" s="3" t="s">
        <v>32</v>
      </c>
      <c r="G38" s="3" t="s">
        <v>30</v>
      </c>
      <c r="H38" s="3" t="s">
        <v>31</v>
      </c>
      <c r="I38" s="3" t="s">
        <v>32</v>
      </c>
      <c r="J38" s="3" t="s">
        <v>30</v>
      </c>
      <c r="K38" s="3" t="s">
        <v>31</v>
      </c>
      <c r="L38" s="3" t="s">
        <v>32</v>
      </c>
      <c r="M38" s="3" t="s">
        <v>30</v>
      </c>
      <c r="N38" s="3" t="s">
        <v>31</v>
      </c>
      <c r="O38" s="3" t="s">
        <v>32</v>
      </c>
      <c r="P38" s="3" t="s">
        <v>30</v>
      </c>
      <c r="Q38" s="3" t="s">
        <v>31</v>
      </c>
      <c r="R38" s="3" t="s">
        <v>32</v>
      </c>
    </row>
    <row r="39" spans="1:18" ht="15" hidden="1" customHeight="1" x14ac:dyDescent="0.25">
      <c r="A39" s="3">
        <v>6</v>
      </c>
      <c r="B39" s="3">
        <v>2</v>
      </c>
      <c r="C39" s="3">
        <v>0</v>
      </c>
      <c r="D39" s="3">
        <v>6</v>
      </c>
      <c r="E39" s="3">
        <v>2</v>
      </c>
      <c r="F39" s="3">
        <v>1</v>
      </c>
      <c r="G39" s="3">
        <v>6</v>
      </c>
      <c r="H39" s="3">
        <v>3</v>
      </c>
      <c r="I39" s="3">
        <v>0</v>
      </c>
      <c r="J39" s="3">
        <v>6</v>
      </c>
      <c r="K39" s="3">
        <v>3</v>
      </c>
      <c r="L39" s="3">
        <v>1</v>
      </c>
      <c r="M39" s="3">
        <v>6</v>
      </c>
      <c r="N39" s="3">
        <v>4</v>
      </c>
      <c r="O39" s="3">
        <v>0</v>
      </c>
      <c r="P39" s="3">
        <v>6</v>
      </c>
      <c r="Q39" s="3">
        <v>4</v>
      </c>
      <c r="R39" s="3">
        <v>1</v>
      </c>
    </row>
    <row r="40" spans="1:18" ht="15" hidden="1" customHeight="1" x14ac:dyDescent="0.25">
      <c r="A40" s="3" t="s">
        <v>30</v>
      </c>
      <c r="B40" s="3" t="s">
        <v>31</v>
      </c>
      <c r="C40" s="3" t="s">
        <v>32</v>
      </c>
      <c r="D40" s="3" t="s">
        <v>30</v>
      </c>
      <c r="E40" s="3" t="s">
        <v>31</v>
      </c>
      <c r="F40" s="3" t="s">
        <v>32</v>
      </c>
      <c r="G40" s="3" t="s">
        <v>30</v>
      </c>
      <c r="H40" s="3" t="s">
        <v>31</v>
      </c>
      <c r="I40" s="3" t="s">
        <v>32</v>
      </c>
      <c r="J40" s="3" t="s">
        <v>30</v>
      </c>
      <c r="K40" s="3" t="s">
        <v>31</v>
      </c>
      <c r="L40" s="3" t="s">
        <v>32</v>
      </c>
      <c r="M40" s="3" t="s">
        <v>30</v>
      </c>
      <c r="N40" s="3" t="s">
        <v>31</v>
      </c>
      <c r="O40" s="3" t="s">
        <v>32</v>
      </c>
      <c r="P40" s="3" t="s">
        <v>30</v>
      </c>
      <c r="Q40" s="3" t="s">
        <v>31</v>
      </c>
      <c r="R40" s="3" t="s">
        <v>32</v>
      </c>
    </row>
    <row r="41" spans="1:18" ht="15" hidden="1" customHeight="1" x14ac:dyDescent="0.25">
      <c r="A41" s="3">
        <v>7</v>
      </c>
      <c r="B41" s="3">
        <v>2</v>
      </c>
      <c r="C41" s="3">
        <v>0</v>
      </c>
      <c r="D41" s="3">
        <v>7</v>
      </c>
      <c r="E41" s="3">
        <v>2</v>
      </c>
      <c r="F41" s="3">
        <v>1</v>
      </c>
      <c r="G41" s="3">
        <v>7</v>
      </c>
      <c r="H41" s="3">
        <v>3</v>
      </c>
      <c r="I41" s="3">
        <v>0</v>
      </c>
      <c r="J41" s="3">
        <v>7</v>
      </c>
      <c r="K41" s="3">
        <v>3</v>
      </c>
      <c r="L41" s="3">
        <v>1</v>
      </c>
      <c r="M41" s="3">
        <v>7</v>
      </c>
      <c r="N41" s="3">
        <v>4</v>
      </c>
      <c r="O41" s="3">
        <v>0</v>
      </c>
      <c r="P41" s="3">
        <v>7</v>
      </c>
      <c r="Q41" s="3">
        <v>4</v>
      </c>
      <c r="R41" s="3">
        <v>1</v>
      </c>
    </row>
    <row r="42" spans="1:18" ht="15" hidden="1" customHeight="1" x14ac:dyDescent="0.25">
      <c r="A42" s="3" t="s">
        <v>30</v>
      </c>
      <c r="B42" s="3" t="s">
        <v>31</v>
      </c>
      <c r="C42" s="3" t="s">
        <v>32</v>
      </c>
      <c r="D42" s="3" t="s">
        <v>30</v>
      </c>
      <c r="E42" s="3" t="s">
        <v>31</v>
      </c>
      <c r="F42" s="3" t="s">
        <v>32</v>
      </c>
      <c r="G42" s="3" t="s">
        <v>30</v>
      </c>
      <c r="H42" s="3" t="s">
        <v>31</v>
      </c>
      <c r="I42" s="3" t="s">
        <v>32</v>
      </c>
      <c r="J42" s="3" t="s">
        <v>30</v>
      </c>
      <c r="K42" s="3" t="s">
        <v>31</v>
      </c>
      <c r="L42" s="3" t="s">
        <v>32</v>
      </c>
      <c r="M42" s="3" t="s">
        <v>30</v>
      </c>
      <c r="N42" s="3" t="s">
        <v>31</v>
      </c>
      <c r="O42" s="3" t="s">
        <v>32</v>
      </c>
      <c r="P42" s="3" t="s">
        <v>30</v>
      </c>
      <c r="Q42" s="3" t="s">
        <v>31</v>
      </c>
      <c r="R42" s="3" t="s">
        <v>32</v>
      </c>
    </row>
    <row r="43" spans="1:18" ht="15" hidden="1" customHeight="1" x14ac:dyDescent="0.25">
      <c r="A43" s="3">
        <v>8</v>
      </c>
      <c r="B43" s="3">
        <v>2</v>
      </c>
      <c r="C43" s="3">
        <v>0</v>
      </c>
      <c r="D43" s="3">
        <v>8</v>
      </c>
      <c r="E43" s="3">
        <v>2</v>
      </c>
      <c r="F43" s="3">
        <v>1</v>
      </c>
      <c r="G43" s="3">
        <v>8</v>
      </c>
      <c r="H43" s="3">
        <v>3</v>
      </c>
      <c r="I43" s="3">
        <v>0</v>
      </c>
      <c r="J43" s="3">
        <v>8</v>
      </c>
      <c r="K43" s="3">
        <v>3</v>
      </c>
      <c r="L43" s="3">
        <v>1</v>
      </c>
      <c r="M43" s="3">
        <v>8</v>
      </c>
      <c r="N43" s="3">
        <v>4</v>
      </c>
      <c r="O43" s="3">
        <v>0</v>
      </c>
      <c r="P43" s="3">
        <v>8</v>
      </c>
      <c r="Q43" s="3">
        <v>4</v>
      </c>
      <c r="R43" s="3">
        <v>1</v>
      </c>
    </row>
    <row r="44" spans="1:18" ht="15" hidden="1" customHeight="1" x14ac:dyDescent="0.25">
      <c r="A44" s="3" t="s">
        <v>30</v>
      </c>
      <c r="B44" s="3" t="s">
        <v>31</v>
      </c>
      <c r="C44" s="3" t="s">
        <v>32</v>
      </c>
      <c r="D44" s="3" t="s">
        <v>30</v>
      </c>
      <c r="E44" s="3" t="s">
        <v>31</v>
      </c>
      <c r="F44" s="3" t="s">
        <v>32</v>
      </c>
      <c r="G44" s="3" t="s">
        <v>30</v>
      </c>
      <c r="H44" s="3" t="s">
        <v>31</v>
      </c>
      <c r="I44" s="3" t="s">
        <v>32</v>
      </c>
      <c r="J44" s="3" t="s">
        <v>30</v>
      </c>
      <c r="K44" s="3" t="s">
        <v>31</v>
      </c>
      <c r="L44" s="3" t="s">
        <v>32</v>
      </c>
      <c r="M44" s="3" t="s">
        <v>30</v>
      </c>
      <c r="N44" s="3" t="s">
        <v>31</v>
      </c>
      <c r="O44" s="3" t="s">
        <v>32</v>
      </c>
      <c r="P44" s="3" t="s">
        <v>30</v>
      </c>
      <c r="Q44" s="3" t="s">
        <v>31</v>
      </c>
      <c r="R44" s="3" t="s">
        <v>32</v>
      </c>
    </row>
    <row r="45" spans="1:18" ht="15" hidden="1" customHeight="1" x14ac:dyDescent="0.25">
      <c r="A45" s="3">
        <v>9</v>
      </c>
      <c r="B45" s="3">
        <v>2</v>
      </c>
      <c r="C45" s="3">
        <v>0</v>
      </c>
      <c r="D45" s="3">
        <v>9</v>
      </c>
      <c r="E45" s="3">
        <v>2</v>
      </c>
      <c r="F45" s="3">
        <v>1</v>
      </c>
      <c r="G45" s="3">
        <v>9</v>
      </c>
      <c r="H45" s="3">
        <v>3</v>
      </c>
      <c r="I45" s="3">
        <v>0</v>
      </c>
      <c r="J45" s="3">
        <v>9</v>
      </c>
      <c r="K45" s="3">
        <v>3</v>
      </c>
      <c r="L45" s="3">
        <v>1</v>
      </c>
      <c r="M45" s="3">
        <v>9</v>
      </c>
      <c r="N45" s="3">
        <v>4</v>
      </c>
      <c r="O45" s="3">
        <v>0</v>
      </c>
      <c r="P45" s="3">
        <v>9</v>
      </c>
      <c r="Q45" s="3">
        <v>4</v>
      </c>
      <c r="R45" s="3">
        <v>1</v>
      </c>
    </row>
    <row r="46" spans="1:18" ht="15" hidden="1" customHeight="1" x14ac:dyDescent="0.25">
      <c r="A46" s="3" t="s">
        <v>30</v>
      </c>
      <c r="B46" s="3" t="s">
        <v>31</v>
      </c>
      <c r="C46" s="3" t="s">
        <v>32</v>
      </c>
      <c r="D46" s="3" t="s">
        <v>30</v>
      </c>
      <c r="E46" s="3" t="s">
        <v>31</v>
      </c>
      <c r="F46" s="3" t="s">
        <v>32</v>
      </c>
      <c r="G46" s="3" t="s">
        <v>30</v>
      </c>
      <c r="H46" s="3" t="s">
        <v>31</v>
      </c>
      <c r="I46" s="3" t="s">
        <v>32</v>
      </c>
      <c r="J46" s="3" t="s">
        <v>30</v>
      </c>
      <c r="K46" s="3" t="s">
        <v>31</v>
      </c>
      <c r="L46" s="3" t="s">
        <v>32</v>
      </c>
      <c r="M46" s="3" t="s">
        <v>30</v>
      </c>
      <c r="N46" s="3" t="s">
        <v>31</v>
      </c>
      <c r="O46" s="3" t="s">
        <v>32</v>
      </c>
      <c r="P46" s="3" t="s">
        <v>30</v>
      </c>
      <c r="Q46" s="3" t="s">
        <v>31</v>
      </c>
      <c r="R46" s="3" t="s">
        <v>32</v>
      </c>
    </row>
    <row r="47" spans="1:18" ht="15" hidden="1" customHeight="1" x14ac:dyDescent="0.25">
      <c r="A47" s="3">
        <v>10</v>
      </c>
      <c r="B47" s="3">
        <v>2</v>
      </c>
      <c r="C47" s="3">
        <v>0</v>
      </c>
      <c r="D47" s="3">
        <v>10</v>
      </c>
      <c r="E47" s="3">
        <v>2</v>
      </c>
      <c r="F47" s="3">
        <v>1</v>
      </c>
      <c r="G47" s="3">
        <v>10</v>
      </c>
      <c r="H47" s="3">
        <v>3</v>
      </c>
      <c r="I47" s="3">
        <v>0</v>
      </c>
      <c r="J47" s="3">
        <v>10</v>
      </c>
      <c r="K47" s="3">
        <v>3</v>
      </c>
      <c r="L47" s="3">
        <v>1</v>
      </c>
      <c r="M47" s="3">
        <v>10</v>
      </c>
      <c r="N47" s="3">
        <v>4</v>
      </c>
      <c r="O47" s="3">
        <v>0</v>
      </c>
      <c r="P47" s="3">
        <v>10</v>
      </c>
      <c r="Q47" s="3">
        <v>4</v>
      </c>
      <c r="R47" s="3">
        <v>1</v>
      </c>
    </row>
    <row r="48" spans="1:18" ht="15" hidden="1" customHeight="1" x14ac:dyDescent="0.25">
      <c r="A48" s="3" t="s">
        <v>30</v>
      </c>
      <c r="B48" s="3" t="s">
        <v>31</v>
      </c>
      <c r="C48" s="3" t="s">
        <v>32</v>
      </c>
      <c r="D48" s="3" t="s">
        <v>30</v>
      </c>
      <c r="E48" s="3" t="s">
        <v>31</v>
      </c>
      <c r="F48" s="3" t="s">
        <v>32</v>
      </c>
      <c r="G48" s="3" t="s">
        <v>30</v>
      </c>
      <c r="H48" s="3" t="s">
        <v>31</v>
      </c>
      <c r="I48" s="3" t="s">
        <v>32</v>
      </c>
      <c r="J48" s="3" t="s">
        <v>30</v>
      </c>
      <c r="K48" s="3" t="s">
        <v>31</v>
      </c>
      <c r="L48" s="3" t="s">
        <v>32</v>
      </c>
      <c r="M48" s="3" t="s">
        <v>30</v>
      </c>
      <c r="N48" s="3" t="s">
        <v>31</v>
      </c>
      <c r="O48" s="3" t="s">
        <v>32</v>
      </c>
      <c r="P48" s="3" t="s">
        <v>30</v>
      </c>
      <c r="Q48" s="3" t="s">
        <v>31</v>
      </c>
      <c r="R48" s="3" t="s">
        <v>32</v>
      </c>
    </row>
    <row r="49" spans="1:18" ht="15" hidden="1" customHeight="1" x14ac:dyDescent="0.25">
      <c r="A49" s="3">
        <v>11</v>
      </c>
      <c r="B49" s="3">
        <v>2</v>
      </c>
      <c r="C49" s="3">
        <v>0</v>
      </c>
      <c r="D49" s="3">
        <v>11</v>
      </c>
      <c r="E49" s="3">
        <v>2</v>
      </c>
      <c r="F49" s="3">
        <v>1</v>
      </c>
      <c r="G49" s="3">
        <v>11</v>
      </c>
      <c r="H49" s="3">
        <v>3</v>
      </c>
      <c r="I49" s="3">
        <v>0</v>
      </c>
      <c r="J49" s="3">
        <v>11</v>
      </c>
      <c r="K49" s="3">
        <v>3</v>
      </c>
      <c r="L49" s="3">
        <v>1</v>
      </c>
      <c r="M49" s="3">
        <v>11</v>
      </c>
      <c r="N49" s="3">
        <v>4</v>
      </c>
      <c r="O49" s="3">
        <v>0</v>
      </c>
      <c r="P49" s="3">
        <v>11</v>
      </c>
      <c r="Q49" s="3">
        <v>4</v>
      </c>
      <c r="R49" s="3">
        <v>1</v>
      </c>
    </row>
    <row r="50" spans="1:18" ht="15" hidden="1" customHeight="1" x14ac:dyDescent="0.25">
      <c r="A50" s="3" t="s">
        <v>30</v>
      </c>
      <c r="B50" s="3" t="s">
        <v>31</v>
      </c>
      <c r="C50" s="3" t="s">
        <v>32</v>
      </c>
      <c r="D50" s="3" t="s">
        <v>30</v>
      </c>
      <c r="E50" s="3" t="s">
        <v>31</v>
      </c>
      <c r="F50" s="3" t="s">
        <v>32</v>
      </c>
      <c r="G50" s="3" t="s">
        <v>30</v>
      </c>
      <c r="H50" s="3" t="s">
        <v>31</v>
      </c>
      <c r="I50" s="3" t="s">
        <v>32</v>
      </c>
      <c r="J50" s="3" t="s">
        <v>30</v>
      </c>
      <c r="K50" s="3" t="s">
        <v>31</v>
      </c>
      <c r="L50" s="3" t="s">
        <v>32</v>
      </c>
      <c r="M50" s="3" t="s">
        <v>30</v>
      </c>
      <c r="N50" s="3" t="s">
        <v>31</v>
      </c>
      <c r="O50" s="3" t="s">
        <v>32</v>
      </c>
      <c r="P50" s="3" t="s">
        <v>30</v>
      </c>
      <c r="Q50" s="3" t="s">
        <v>31</v>
      </c>
      <c r="R50" s="3" t="s">
        <v>32</v>
      </c>
    </row>
    <row r="51" spans="1:18" ht="15" hidden="1" customHeight="1" x14ac:dyDescent="0.25">
      <c r="A51" s="3">
        <v>12</v>
      </c>
      <c r="B51" s="3">
        <v>2</v>
      </c>
      <c r="C51" s="3">
        <v>0</v>
      </c>
      <c r="D51" s="3">
        <v>12</v>
      </c>
      <c r="E51" s="3">
        <v>2</v>
      </c>
      <c r="F51" s="3">
        <v>1</v>
      </c>
      <c r="G51" s="3">
        <v>12</v>
      </c>
      <c r="H51" s="3">
        <v>3</v>
      </c>
      <c r="I51" s="3">
        <v>0</v>
      </c>
      <c r="J51" s="3">
        <v>12</v>
      </c>
      <c r="K51" s="3">
        <v>3</v>
      </c>
      <c r="L51" s="3">
        <v>1</v>
      </c>
      <c r="M51" s="3">
        <v>12</v>
      </c>
      <c r="N51" s="3">
        <v>4</v>
      </c>
      <c r="O51" s="3">
        <v>0</v>
      </c>
      <c r="P51" s="3">
        <v>12</v>
      </c>
      <c r="Q51" s="3">
        <v>4</v>
      </c>
      <c r="R51" s="3">
        <v>1</v>
      </c>
    </row>
    <row r="52" spans="1:18" ht="15" hidden="1" customHeight="1" x14ac:dyDescent="0.25">
      <c r="A52" s="3" t="s">
        <v>30</v>
      </c>
      <c r="B52" s="3" t="s">
        <v>31</v>
      </c>
      <c r="C52" s="3" t="s">
        <v>32</v>
      </c>
      <c r="D52" s="3" t="s">
        <v>30</v>
      </c>
      <c r="E52" s="3" t="s">
        <v>31</v>
      </c>
      <c r="F52" s="3" t="s">
        <v>32</v>
      </c>
      <c r="G52" s="3" t="s">
        <v>30</v>
      </c>
      <c r="H52" s="3" t="s">
        <v>31</v>
      </c>
      <c r="I52" s="3" t="s">
        <v>32</v>
      </c>
      <c r="J52" s="3" t="s">
        <v>30</v>
      </c>
      <c r="K52" s="3" t="s">
        <v>31</v>
      </c>
      <c r="L52" s="3" t="s">
        <v>32</v>
      </c>
      <c r="M52" s="3" t="s">
        <v>30</v>
      </c>
      <c r="N52" s="3" t="s">
        <v>31</v>
      </c>
      <c r="O52" s="3" t="s">
        <v>32</v>
      </c>
      <c r="P52" s="3" t="s">
        <v>30</v>
      </c>
      <c r="Q52" s="3" t="s">
        <v>31</v>
      </c>
      <c r="R52" s="3" t="s">
        <v>32</v>
      </c>
    </row>
    <row r="53" spans="1:18" ht="15" hidden="1" customHeight="1" x14ac:dyDescent="0.25">
      <c r="A53" s="3">
        <v>13</v>
      </c>
      <c r="B53" s="3">
        <v>2</v>
      </c>
      <c r="C53" s="3">
        <v>0</v>
      </c>
      <c r="D53" s="3">
        <v>13</v>
      </c>
      <c r="E53" s="3">
        <v>2</v>
      </c>
      <c r="F53" s="3">
        <v>1</v>
      </c>
      <c r="G53" s="3">
        <v>13</v>
      </c>
      <c r="H53" s="3">
        <v>3</v>
      </c>
      <c r="I53" s="3">
        <v>0</v>
      </c>
      <c r="J53" s="3">
        <v>13</v>
      </c>
      <c r="K53" s="3">
        <v>3</v>
      </c>
      <c r="L53" s="3">
        <v>1</v>
      </c>
      <c r="M53" s="3">
        <v>13</v>
      </c>
      <c r="N53" s="3">
        <v>4</v>
      </c>
      <c r="O53" s="3">
        <v>0</v>
      </c>
      <c r="P53" s="3">
        <v>13</v>
      </c>
      <c r="Q53" s="3">
        <v>4</v>
      </c>
      <c r="R53" s="3">
        <v>1</v>
      </c>
    </row>
    <row r="54" spans="1:18" ht="15" hidden="1" customHeight="1" x14ac:dyDescent="0.25">
      <c r="A54" s="3" t="s">
        <v>30</v>
      </c>
      <c r="B54" s="3" t="s">
        <v>31</v>
      </c>
      <c r="C54" s="3" t="s">
        <v>32</v>
      </c>
      <c r="D54" s="3" t="s">
        <v>30</v>
      </c>
      <c r="E54" s="3" t="s">
        <v>31</v>
      </c>
      <c r="F54" s="3" t="s">
        <v>32</v>
      </c>
      <c r="G54" s="3" t="s">
        <v>30</v>
      </c>
      <c r="H54" s="3" t="s">
        <v>31</v>
      </c>
      <c r="I54" s="3" t="s">
        <v>32</v>
      </c>
      <c r="J54" s="3" t="s">
        <v>30</v>
      </c>
      <c r="K54" s="3" t="s">
        <v>31</v>
      </c>
      <c r="L54" s="3" t="s">
        <v>32</v>
      </c>
      <c r="M54" s="3" t="s">
        <v>30</v>
      </c>
      <c r="N54" s="3" t="s">
        <v>31</v>
      </c>
      <c r="O54" s="3" t="s">
        <v>32</v>
      </c>
      <c r="P54" s="3" t="s">
        <v>30</v>
      </c>
      <c r="Q54" s="3" t="s">
        <v>31</v>
      </c>
      <c r="R54" s="3" t="s">
        <v>32</v>
      </c>
    </row>
    <row r="55" spans="1:18" ht="15" hidden="1" customHeight="1" x14ac:dyDescent="0.25">
      <c r="A55" s="3">
        <v>14</v>
      </c>
      <c r="B55" s="3">
        <v>2</v>
      </c>
      <c r="C55" s="3">
        <v>0</v>
      </c>
      <c r="D55" s="3">
        <v>14</v>
      </c>
      <c r="E55" s="3">
        <v>2</v>
      </c>
      <c r="F55" s="3">
        <v>1</v>
      </c>
      <c r="G55" s="3">
        <v>14</v>
      </c>
      <c r="H55" s="3">
        <v>3</v>
      </c>
      <c r="I55" s="3">
        <v>0</v>
      </c>
      <c r="J55" s="3">
        <v>14</v>
      </c>
      <c r="K55" s="3">
        <v>3</v>
      </c>
      <c r="L55" s="3">
        <v>1</v>
      </c>
      <c r="M55" s="3">
        <v>14</v>
      </c>
      <c r="N55" s="3">
        <v>4</v>
      </c>
      <c r="O55" s="3">
        <v>0</v>
      </c>
      <c r="P55" s="3">
        <v>14</v>
      </c>
      <c r="Q55" s="3">
        <v>4</v>
      </c>
      <c r="R55" s="3">
        <v>1</v>
      </c>
    </row>
    <row r="56" spans="1:18" ht="15" hidden="1" customHeight="1" x14ac:dyDescent="0.25">
      <c r="A56" s="3" t="s">
        <v>30</v>
      </c>
      <c r="B56" s="3" t="s">
        <v>31</v>
      </c>
      <c r="C56" s="3" t="s">
        <v>32</v>
      </c>
      <c r="D56" s="3" t="s">
        <v>30</v>
      </c>
      <c r="E56" s="3" t="s">
        <v>31</v>
      </c>
      <c r="F56" s="3" t="s">
        <v>32</v>
      </c>
      <c r="G56" s="3" t="s">
        <v>30</v>
      </c>
      <c r="H56" s="3" t="s">
        <v>31</v>
      </c>
      <c r="I56" s="3" t="s">
        <v>32</v>
      </c>
      <c r="J56" s="3" t="s">
        <v>30</v>
      </c>
      <c r="K56" s="3" t="s">
        <v>31</v>
      </c>
      <c r="L56" s="3" t="s">
        <v>32</v>
      </c>
      <c r="M56" s="3" t="s">
        <v>30</v>
      </c>
      <c r="N56" s="3" t="s">
        <v>31</v>
      </c>
      <c r="O56" s="3" t="s">
        <v>32</v>
      </c>
      <c r="P56" s="3" t="s">
        <v>30</v>
      </c>
      <c r="Q56" s="3" t="s">
        <v>31</v>
      </c>
      <c r="R56" s="3" t="s">
        <v>32</v>
      </c>
    </row>
    <row r="57" spans="1:18" ht="15" hidden="1" customHeight="1" x14ac:dyDescent="0.25">
      <c r="A57" s="3">
        <v>15</v>
      </c>
      <c r="B57" s="3">
        <v>2</v>
      </c>
      <c r="C57" s="3">
        <v>0</v>
      </c>
      <c r="D57" s="3">
        <v>15</v>
      </c>
      <c r="E57" s="3">
        <v>2</v>
      </c>
      <c r="F57" s="3">
        <v>1</v>
      </c>
      <c r="G57" s="3">
        <v>15</v>
      </c>
      <c r="H57" s="3">
        <v>3</v>
      </c>
      <c r="I57" s="3">
        <v>0</v>
      </c>
      <c r="J57" s="3">
        <v>15</v>
      </c>
      <c r="K57" s="3">
        <v>3</v>
      </c>
      <c r="L57" s="3">
        <v>1</v>
      </c>
      <c r="M57" s="3">
        <v>15</v>
      </c>
      <c r="N57" s="3">
        <v>4</v>
      </c>
      <c r="O57" s="3">
        <v>0</v>
      </c>
      <c r="P57" s="3">
        <v>15</v>
      </c>
      <c r="Q57" s="3">
        <v>4</v>
      </c>
      <c r="R57" s="3">
        <v>1</v>
      </c>
    </row>
    <row r="58" spans="1:18" ht="15" hidden="1" customHeight="1" x14ac:dyDescent="0.25">
      <c r="A58" s="3" t="s">
        <v>30</v>
      </c>
      <c r="B58" s="3" t="s">
        <v>31</v>
      </c>
      <c r="C58" s="3" t="s">
        <v>32</v>
      </c>
      <c r="D58" s="3" t="s">
        <v>30</v>
      </c>
      <c r="E58" s="3" t="s">
        <v>31</v>
      </c>
      <c r="F58" s="3" t="s">
        <v>32</v>
      </c>
      <c r="G58" s="3" t="s">
        <v>30</v>
      </c>
      <c r="H58" s="3" t="s">
        <v>31</v>
      </c>
      <c r="I58" s="3" t="s">
        <v>32</v>
      </c>
      <c r="J58" s="3" t="s">
        <v>30</v>
      </c>
      <c r="K58" s="3" t="s">
        <v>31</v>
      </c>
      <c r="L58" s="3" t="s">
        <v>32</v>
      </c>
      <c r="M58" s="3" t="s">
        <v>30</v>
      </c>
      <c r="N58" s="3" t="s">
        <v>31</v>
      </c>
      <c r="O58" s="3" t="s">
        <v>32</v>
      </c>
      <c r="P58" s="3" t="s">
        <v>30</v>
      </c>
      <c r="Q58" s="3" t="s">
        <v>31</v>
      </c>
      <c r="R58" s="3" t="s">
        <v>32</v>
      </c>
    </row>
    <row r="59" spans="1:18" ht="15" hidden="1" customHeight="1" x14ac:dyDescent="0.25">
      <c r="A59" s="3">
        <v>16</v>
      </c>
      <c r="B59" s="3">
        <v>2</v>
      </c>
      <c r="C59" s="3">
        <v>0</v>
      </c>
      <c r="D59" s="3">
        <v>16</v>
      </c>
      <c r="E59" s="3">
        <v>2</v>
      </c>
      <c r="F59" s="3">
        <v>1</v>
      </c>
      <c r="G59" s="3">
        <v>16</v>
      </c>
      <c r="H59" s="3">
        <v>3</v>
      </c>
      <c r="I59" s="3">
        <v>0</v>
      </c>
      <c r="J59" s="3">
        <v>16</v>
      </c>
      <c r="K59" s="3">
        <v>3</v>
      </c>
      <c r="L59" s="3">
        <v>1</v>
      </c>
      <c r="M59" s="3">
        <v>16</v>
      </c>
      <c r="N59" s="3">
        <v>4</v>
      </c>
      <c r="O59" s="3">
        <v>0</v>
      </c>
      <c r="P59" s="3">
        <v>16</v>
      </c>
      <c r="Q59" s="3">
        <v>4</v>
      </c>
      <c r="R59" s="3">
        <v>1</v>
      </c>
    </row>
    <row r="60" spans="1:18" ht="15" hidden="1" customHeight="1" x14ac:dyDescent="0.25">
      <c r="A60" s="3" t="s">
        <v>30</v>
      </c>
      <c r="B60" s="3" t="s">
        <v>31</v>
      </c>
      <c r="C60" s="3" t="s">
        <v>32</v>
      </c>
      <c r="D60" s="3" t="s">
        <v>30</v>
      </c>
      <c r="E60" s="3" t="s">
        <v>31</v>
      </c>
      <c r="F60" s="3" t="s">
        <v>32</v>
      </c>
      <c r="G60" s="3" t="s">
        <v>30</v>
      </c>
      <c r="H60" s="3" t="s">
        <v>31</v>
      </c>
      <c r="I60" s="3" t="s">
        <v>32</v>
      </c>
      <c r="J60" s="3" t="s">
        <v>30</v>
      </c>
      <c r="K60" s="3" t="s">
        <v>31</v>
      </c>
      <c r="L60" s="3" t="s">
        <v>32</v>
      </c>
      <c r="M60" s="3" t="s">
        <v>30</v>
      </c>
      <c r="N60" s="3" t="s">
        <v>31</v>
      </c>
      <c r="O60" s="3" t="s">
        <v>32</v>
      </c>
      <c r="P60" s="3" t="s">
        <v>30</v>
      </c>
      <c r="Q60" s="3" t="s">
        <v>31</v>
      </c>
      <c r="R60" s="3" t="s">
        <v>32</v>
      </c>
    </row>
    <row r="61" spans="1:18" ht="15" hidden="1" customHeight="1" x14ac:dyDescent="0.25">
      <c r="A61" s="3">
        <v>17</v>
      </c>
      <c r="B61" s="3">
        <v>2</v>
      </c>
      <c r="C61" s="3">
        <v>0</v>
      </c>
      <c r="D61" s="3">
        <v>17</v>
      </c>
      <c r="E61" s="3">
        <v>2</v>
      </c>
      <c r="F61" s="3">
        <v>1</v>
      </c>
      <c r="G61" s="3">
        <v>17</v>
      </c>
      <c r="H61" s="3">
        <v>3</v>
      </c>
      <c r="I61" s="3">
        <v>0</v>
      </c>
      <c r="J61" s="3">
        <v>17</v>
      </c>
      <c r="K61" s="3">
        <v>3</v>
      </c>
      <c r="L61" s="3">
        <v>1</v>
      </c>
      <c r="M61" s="3">
        <v>17</v>
      </c>
      <c r="N61" s="3">
        <v>4</v>
      </c>
      <c r="O61" s="3">
        <v>0</v>
      </c>
      <c r="P61" s="3">
        <v>17</v>
      </c>
      <c r="Q61" s="3">
        <v>4</v>
      </c>
      <c r="R61" s="3">
        <v>1</v>
      </c>
    </row>
    <row r="62" spans="1:18" ht="15" hidden="1" customHeight="1" x14ac:dyDescent="0.2"/>
    <row r="63" spans="1:18" ht="15" hidden="1" customHeight="1" x14ac:dyDescent="0.2"/>
    <row r="64" spans="1:18" ht="15" hidden="1" customHeight="1" x14ac:dyDescent="0.25">
      <c r="A64" s="3" t="s">
        <v>33</v>
      </c>
      <c r="B64" s="3" t="s">
        <v>28</v>
      </c>
      <c r="C64" s="3" t="s">
        <v>33</v>
      </c>
      <c r="D64" s="3" t="s">
        <v>28</v>
      </c>
      <c r="E64" s="3" t="s">
        <v>33</v>
      </c>
      <c r="F64" s="3" t="s">
        <v>28</v>
      </c>
      <c r="H64" s="52" t="s">
        <v>34</v>
      </c>
      <c r="I64" s="52" t="s">
        <v>35</v>
      </c>
      <c r="J64" s="52" t="s">
        <v>34</v>
      </c>
      <c r="K64" s="52" t="s">
        <v>35</v>
      </c>
      <c r="L64" s="52" t="s">
        <v>34</v>
      </c>
      <c r="M64" s="52" t="s">
        <v>35</v>
      </c>
      <c r="N64" s="52" t="s">
        <v>34</v>
      </c>
      <c r="O64" s="52" t="s">
        <v>35</v>
      </c>
    </row>
    <row r="65" spans="1:15" ht="15" hidden="1" customHeight="1" x14ac:dyDescent="0.25">
      <c r="A65" s="3">
        <v>1</v>
      </c>
      <c r="B65" s="3">
        <v>1</v>
      </c>
      <c r="C65" s="3">
        <v>2</v>
      </c>
      <c r="D65" s="3">
        <v>1</v>
      </c>
      <c r="E65" s="3">
        <v>3</v>
      </c>
      <c r="F65" s="3">
        <v>1</v>
      </c>
      <c r="H65" s="3">
        <v>1</v>
      </c>
      <c r="I65" s="3">
        <v>1</v>
      </c>
      <c r="J65" s="3">
        <v>2</v>
      </c>
      <c r="K65" s="3">
        <v>1</v>
      </c>
      <c r="L65" s="3">
        <v>3</v>
      </c>
      <c r="M65" s="3">
        <v>1</v>
      </c>
      <c r="N65" s="3">
        <v>4</v>
      </c>
      <c r="O65" s="3">
        <v>1</v>
      </c>
    </row>
    <row r="66" spans="1:15" ht="15" hidden="1" customHeight="1" x14ac:dyDescent="0.25">
      <c r="A66" s="3" t="s">
        <v>33</v>
      </c>
      <c r="B66" s="3" t="s">
        <v>28</v>
      </c>
      <c r="C66" s="3" t="s">
        <v>33</v>
      </c>
      <c r="D66" s="3" t="s">
        <v>28</v>
      </c>
      <c r="E66" s="3" t="s">
        <v>33</v>
      </c>
      <c r="F66" s="3" t="s">
        <v>28</v>
      </c>
      <c r="H66" s="52" t="s">
        <v>34</v>
      </c>
      <c r="I66" s="52" t="s">
        <v>35</v>
      </c>
      <c r="J66" s="52" t="s">
        <v>34</v>
      </c>
      <c r="K66" s="52" t="s">
        <v>35</v>
      </c>
      <c r="L66" s="52" t="s">
        <v>34</v>
      </c>
      <c r="M66" s="52" t="s">
        <v>35</v>
      </c>
      <c r="N66" s="52" t="s">
        <v>34</v>
      </c>
      <c r="O66" s="52" t="s">
        <v>35</v>
      </c>
    </row>
    <row r="67" spans="1:15" ht="15" hidden="1" customHeight="1" x14ac:dyDescent="0.25">
      <c r="A67" s="3">
        <v>1</v>
      </c>
      <c r="B67" s="3">
        <v>2</v>
      </c>
      <c r="C67" s="3">
        <v>2</v>
      </c>
      <c r="D67" s="3">
        <v>2</v>
      </c>
      <c r="E67" s="3">
        <v>3</v>
      </c>
      <c r="F67" s="3">
        <v>2</v>
      </c>
      <c r="H67" s="3">
        <v>1</v>
      </c>
      <c r="I67" s="3">
        <v>2</v>
      </c>
      <c r="J67" s="3">
        <v>2</v>
      </c>
      <c r="K67" s="3">
        <v>2</v>
      </c>
      <c r="L67" s="3">
        <v>3</v>
      </c>
      <c r="M67" s="3">
        <v>2</v>
      </c>
      <c r="N67" s="3">
        <v>4</v>
      </c>
      <c r="O67" s="3">
        <v>2</v>
      </c>
    </row>
    <row r="68" spans="1:15" ht="15" hidden="1" customHeight="1" x14ac:dyDescent="0.25">
      <c r="A68" s="3" t="s">
        <v>33</v>
      </c>
      <c r="B68" s="3" t="s">
        <v>28</v>
      </c>
      <c r="C68" s="3" t="s">
        <v>33</v>
      </c>
      <c r="D68" s="3" t="s">
        <v>28</v>
      </c>
      <c r="E68" s="3" t="s">
        <v>33</v>
      </c>
      <c r="F68" s="3" t="s">
        <v>28</v>
      </c>
      <c r="H68" s="52" t="s">
        <v>34</v>
      </c>
      <c r="I68" s="52" t="s">
        <v>35</v>
      </c>
      <c r="J68" s="52" t="s">
        <v>34</v>
      </c>
      <c r="K68" s="52" t="s">
        <v>35</v>
      </c>
      <c r="L68" s="52" t="s">
        <v>34</v>
      </c>
      <c r="M68" s="52" t="s">
        <v>35</v>
      </c>
      <c r="N68" s="52" t="s">
        <v>34</v>
      </c>
      <c r="O68" s="52" t="s">
        <v>35</v>
      </c>
    </row>
    <row r="69" spans="1:15" ht="15" hidden="1" customHeight="1" x14ac:dyDescent="0.25">
      <c r="A69" s="3">
        <v>1</v>
      </c>
      <c r="B69" s="3">
        <v>3</v>
      </c>
      <c r="C69" s="3">
        <v>2</v>
      </c>
      <c r="D69" s="3">
        <v>3</v>
      </c>
      <c r="E69" s="3">
        <v>3</v>
      </c>
      <c r="F69" s="3">
        <v>3</v>
      </c>
      <c r="H69" s="3">
        <v>1</v>
      </c>
      <c r="I69" s="3">
        <v>3</v>
      </c>
      <c r="J69" s="3">
        <v>2</v>
      </c>
      <c r="K69" s="3">
        <v>3</v>
      </c>
      <c r="L69" s="3">
        <v>3</v>
      </c>
      <c r="M69" s="3">
        <v>3</v>
      </c>
      <c r="N69" s="3">
        <v>4</v>
      </c>
      <c r="O69" s="3">
        <v>3</v>
      </c>
    </row>
    <row r="70" spans="1:15" ht="15" hidden="1" customHeight="1" x14ac:dyDescent="0.25">
      <c r="A70" s="3" t="s">
        <v>33</v>
      </c>
      <c r="B70" s="3" t="s">
        <v>28</v>
      </c>
      <c r="C70" s="3" t="s">
        <v>33</v>
      </c>
      <c r="D70" s="3" t="s">
        <v>28</v>
      </c>
      <c r="E70" s="3" t="s">
        <v>33</v>
      </c>
      <c r="F70" s="3" t="s">
        <v>28</v>
      </c>
      <c r="H70" s="52" t="s">
        <v>34</v>
      </c>
      <c r="I70" s="52" t="s">
        <v>35</v>
      </c>
      <c r="J70" s="52" t="s">
        <v>34</v>
      </c>
      <c r="K70" s="52" t="s">
        <v>35</v>
      </c>
      <c r="L70" s="52" t="s">
        <v>34</v>
      </c>
      <c r="M70" s="52" t="s">
        <v>35</v>
      </c>
      <c r="N70" s="52" t="s">
        <v>34</v>
      </c>
      <c r="O70" s="52" t="s">
        <v>35</v>
      </c>
    </row>
    <row r="71" spans="1:15" ht="15" hidden="1" customHeight="1" x14ac:dyDescent="0.25">
      <c r="A71" s="3">
        <v>1</v>
      </c>
      <c r="B71" s="3">
        <v>4</v>
      </c>
      <c r="C71" s="3">
        <v>2</v>
      </c>
      <c r="D71" s="3">
        <v>4</v>
      </c>
      <c r="E71" s="3">
        <v>3</v>
      </c>
      <c r="F71" s="3">
        <v>4</v>
      </c>
      <c r="H71" s="3">
        <v>1</v>
      </c>
      <c r="I71" s="3">
        <v>4</v>
      </c>
      <c r="J71" s="3">
        <v>2</v>
      </c>
      <c r="K71" s="3">
        <v>4</v>
      </c>
      <c r="L71" s="3">
        <v>3</v>
      </c>
      <c r="M71" s="3">
        <v>4</v>
      </c>
      <c r="N71" s="3">
        <v>4</v>
      </c>
      <c r="O71" s="3">
        <v>4</v>
      </c>
    </row>
    <row r="72" spans="1:15" ht="15" hidden="1" customHeight="1" x14ac:dyDescent="0.25">
      <c r="A72" s="3" t="s">
        <v>33</v>
      </c>
      <c r="B72" s="3" t="s">
        <v>28</v>
      </c>
      <c r="C72" s="3" t="s">
        <v>33</v>
      </c>
      <c r="D72" s="3" t="s">
        <v>28</v>
      </c>
      <c r="E72" s="3" t="s">
        <v>33</v>
      </c>
      <c r="F72" s="3" t="s">
        <v>28</v>
      </c>
      <c r="H72" s="52" t="s">
        <v>34</v>
      </c>
      <c r="I72" s="52" t="s">
        <v>35</v>
      </c>
      <c r="J72" s="52" t="s">
        <v>34</v>
      </c>
      <c r="K72" s="52" t="s">
        <v>35</v>
      </c>
      <c r="L72" s="52" t="s">
        <v>34</v>
      </c>
      <c r="M72" s="52" t="s">
        <v>35</v>
      </c>
      <c r="N72" s="52" t="s">
        <v>34</v>
      </c>
      <c r="O72" s="52" t="s">
        <v>35</v>
      </c>
    </row>
    <row r="73" spans="1:15" ht="15" hidden="1" customHeight="1" x14ac:dyDescent="0.25">
      <c r="A73" s="3">
        <v>1</v>
      </c>
      <c r="B73" s="3">
        <v>5</v>
      </c>
      <c r="C73" s="3">
        <v>2</v>
      </c>
      <c r="D73" s="3">
        <v>5</v>
      </c>
      <c r="E73" s="3">
        <v>3</v>
      </c>
      <c r="F73" s="3">
        <v>5</v>
      </c>
      <c r="H73" s="3">
        <v>1</v>
      </c>
      <c r="I73" s="3">
        <v>5</v>
      </c>
      <c r="J73" s="3">
        <v>2</v>
      </c>
      <c r="K73" s="3">
        <v>5</v>
      </c>
      <c r="L73" s="3">
        <v>3</v>
      </c>
      <c r="M73" s="3">
        <v>5</v>
      </c>
      <c r="N73" s="3">
        <v>4</v>
      </c>
      <c r="O73" s="3">
        <v>5</v>
      </c>
    </row>
    <row r="74" spans="1:15" ht="15" hidden="1" customHeight="1" x14ac:dyDescent="0.25">
      <c r="A74" s="3" t="s">
        <v>33</v>
      </c>
      <c r="B74" s="3" t="s">
        <v>28</v>
      </c>
      <c r="C74" s="3" t="s">
        <v>33</v>
      </c>
      <c r="D74" s="3" t="s">
        <v>28</v>
      </c>
      <c r="E74" s="3" t="s">
        <v>33</v>
      </c>
      <c r="F74" s="3" t="s">
        <v>28</v>
      </c>
      <c r="H74" s="52" t="s">
        <v>34</v>
      </c>
      <c r="I74" s="52" t="s">
        <v>35</v>
      </c>
      <c r="J74" s="52" t="s">
        <v>34</v>
      </c>
      <c r="K74" s="52" t="s">
        <v>35</v>
      </c>
      <c r="L74" s="52" t="s">
        <v>34</v>
      </c>
      <c r="M74" s="52" t="s">
        <v>35</v>
      </c>
      <c r="N74" s="52" t="s">
        <v>34</v>
      </c>
      <c r="O74" s="52" t="s">
        <v>35</v>
      </c>
    </row>
    <row r="75" spans="1:15" ht="15" hidden="1" customHeight="1" x14ac:dyDescent="0.25">
      <c r="A75" s="3">
        <v>1</v>
      </c>
      <c r="B75" s="3">
        <v>6</v>
      </c>
      <c r="C75" s="3">
        <v>2</v>
      </c>
      <c r="D75" s="3">
        <v>6</v>
      </c>
      <c r="E75" s="3">
        <v>3</v>
      </c>
      <c r="F75" s="3">
        <v>6</v>
      </c>
      <c r="H75" s="3">
        <v>1</v>
      </c>
      <c r="I75" s="3">
        <v>6</v>
      </c>
      <c r="J75" s="3">
        <v>2</v>
      </c>
      <c r="K75" s="3">
        <v>6</v>
      </c>
      <c r="L75" s="3">
        <v>3</v>
      </c>
      <c r="M75" s="3">
        <v>6</v>
      </c>
      <c r="N75" s="3">
        <v>4</v>
      </c>
      <c r="O75" s="3">
        <v>6</v>
      </c>
    </row>
    <row r="76" spans="1:15" ht="15" hidden="1" customHeight="1" x14ac:dyDescent="0.25">
      <c r="A76" s="3" t="s">
        <v>33</v>
      </c>
      <c r="B76" s="3" t="s">
        <v>28</v>
      </c>
      <c r="C76" s="3" t="s">
        <v>33</v>
      </c>
      <c r="D76" s="3" t="s">
        <v>28</v>
      </c>
      <c r="E76" s="3" t="s">
        <v>33</v>
      </c>
      <c r="F76" s="3" t="s">
        <v>28</v>
      </c>
      <c r="H76" s="52" t="s">
        <v>34</v>
      </c>
      <c r="I76" s="52" t="s">
        <v>35</v>
      </c>
      <c r="J76" s="52" t="s">
        <v>34</v>
      </c>
      <c r="K76" s="52" t="s">
        <v>35</v>
      </c>
      <c r="L76" s="52" t="s">
        <v>34</v>
      </c>
      <c r="M76" s="52" t="s">
        <v>35</v>
      </c>
      <c r="N76" s="52" t="s">
        <v>34</v>
      </c>
      <c r="O76" s="52" t="s">
        <v>35</v>
      </c>
    </row>
    <row r="77" spans="1:15" ht="15" hidden="1" customHeight="1" x14ac:dyDescent="0.25">
      <c r="A77" s="3">
        <v>1</v>
      </c>
      <c r="B77" s="3">
        <v>7</v>
      </c>
      <c r="C77" s="3">
        <v>2</v>
      </c>
      <c r="D77" s="3">
        <v>7</v>
      </c>
      <c r="E77" s="3">
        <v>3</v>
      </c>
      <c r="F77" s="3">
        <v>7</v>
      </c>
      <c r="H77" s="3">
        <v>1</v>
      </c>
      <c r="I77" s="3">
        <v>7</v>
      </c>
      <c r="J77" s="3">
        <v>2</v>
      </c>
      <c r="K77" s="3">
        <v>7</v>
      </c>
      <c r="L77" s="3">
        <v>3</v>
      </c>
      <c r="M77" s="3">
        <v>7</v>
      </c>
      <c r="N77" s="3">
        <v>4</v>
      </c>
      <c r="O77" s="3">
        <v>7</v>
      </c>
    </row>
    <row r="78" spans="1:15" ht="15" hidden="1" customHeight="1" x14ac:dyDescent="0.25">
      <c r="A78" s="3" t="s">
        <v>33</v>
      </c>
      <c r="B78" s="3" t="s">
        <v>28</v>
      </c>
      <c r="C78" s="3" t="s">
        <v>33</v>
      </c>
      <c r="D78" s="3" t="s">
        <v>28</v>
      </c>
      <c r="E78" s="3" t="s">
        <v>33</v>
      </c>
      <c r="F78" s="3" t="s">
        <v>28</v>
      </c>
      <c r="H78" s="52" t="s">
        <v>34</v>
      </c>
      <c r="I78" s="52" t="s">
        <v>35</v>
      </c>
      <c r="J78" s="52" t="s">
        <v>34</v>
      </c>
      <c r="K78" s="52" t="s">
        <v>35</v>
      </c>
      <c r="L78" s="52" t="s">
        <v>34</v>
      </c>
      <c r="M78" s="52" t="s">
        <v>35</v>
      </c>
      <c r="N78" s="52" t="s">
        <v>34</v>
      </c>
      <c r="O78" s="52" t="s">
        <v>35</v>
      </c>
    </row>
    <row r="79" spans="1:15" ht="15" hidden="1" customHeight="1" x14ac:dyDescent="0.25">
      <c r="A79" s="3">
        <v>1</v>
      </c>
      <c r="B79" s="3">
        <v>8</v>
      </c>
      <c r="C79" s="3">
        <v>2</v>
      </c>
      <c r="D79" s="3">
        <v>8</v>
      </c>
      <c r="E79" s="3">
        <v>3</v>
      </c>
      <c r="F79" s="3">
        <v>8</v>
      </c>
      <c r="H79" s="3">
        <v>1</v>
      </c>
      <c r="I79" s="3">
        <v>8</v>
      </c>
      <c r="J79" s="3">
        <v>2</v>
      </c>
      <c r="K79" s="3">
        <v>8</v>
      </c>
      <c r="L79" s="3">
        <v>3</v>
      </c>
      <c r="M79" s="3">
        <v>8</v>
      </c>
      <c r="N79" s="3">
        <v>4</v>
      </c>
      <c r="O79" s="3">
        <v>8</v>
      </c>
    </row>
    <row r="80" spans="1:15" ht="15" hidden="1" customHeight="1" x14ac:dyDescent="0.25">
      <c r="A80" s="3" t="s">
        <v>33</v>
      </c>
      <c r="B80" s="3" t="s">
        <v>28</v>
      </c>
      <c r="C80" s="3" t="s">
        <v>33</v>
      </c>
      <c r="D80" s="3" t="s">
        <v>28</v>
      </c>
      <c r="E80" s="3" t="s">
        <v>33</v>
      </c>
      <c r="F80" s="3" t="s">
        <v>28</v>
      </c>
      <c r="H80" s="52" t="s">
        <v>34</v>
      </c>
      <c r="I80" s="52" t="s">
        <v>35</v>
      </c>
      <c r="J80" s="52" t="s">
        <v>34</v>
      </c>
      <c r="K80" s="52" t="s">
        <v>35</v>
      </c>
      <c r="L80" s="52" t="s">
        <v>34</v>
      </c>
      <c r="M80" s="52" t="s">
        <v>35</v>
      </c>
      <c r="N80" s="52" t="s">
        <v>34</v>
      </c>
      <c r="O80" s="52" t="s">
        <v>35</v>
      </c>
    </row>
    <row r="81" spans="1:15" ht="15" hidden="1" customHeight="1" x14ac:dyDescent="0.25">
      <c r="A81" s="3">
        <v>1</v>
      </c>
      <c r="B81" s="3">
        <v>9</v>
      </c>
      <c r="C81" s="3">
        <v>2</v>
      </c>
      <c r="D81" s="3">
        <v>9</v>
      </c>
      <c r="E81" s="3">
        <v>3</v>
      </c>
      <c r="F81" s="3">
        <v>9</v>
      </c>
      <c r="H81" s="3">
        <v>1</v>
      </c>
      <c r="I81" s="3">
        <v>9</v>
      </c>
      <c r="J81" s="3">
        <v>2</v>
      </c>
      <c r="K81" s="3">
        <v>9</v>
      </c>
      <c r="L81" s="3">
        <v>3</v>
      </c>
      <c r="M81" s="3">
        <v>9</v>
      </c>
      <c r="N81" s="3">
        <v>4</v>
      </c>
      <c r="O81" s="3">
        <v>9</v>
      </c>
    </row>
    <row r="82" spans="1:15" ht="15" hidden="1" customHeight="1" x14ac:dyDescent="0.25">
      <c r="A82" s="3" t="s">
        <v>33</v>
      </c>
      <c r="B82" s="3" t="s">
        <v>28</v>
      </c>
      <c r="C82" s="3" t="s">
        <v>33</v>
      </c>
      <c r="D82" s="3" t="s">
        <v>28</v>
      </c>
      <c r="E82" s="3" t="s">
        <v>33</v>
      </c>
      <c r="F82" s="3" t="s">
        <v>28</v>
      </c>
      <c r="H82" s="52" t="s">
        <v>34</v>
      </c>
      <c r="I82" s="52" t="s">
        <v>35</v>
      </c>
      <c r="J82" s="52" t="s">
        <v>34</v>
      </c>
      <c r="K82" s="52" t="s">
        <v>35</v>
      </c>
      <c r="L82" s="52" t="s">
        <v>34</v>
      </c>
      <c r="M82" s="52" t="s">
        <v>35</v>
      </c>
      <c r="N82" s="52" t="s">
        <v>34</v>
      </c>
      <c r="O82" s="52" t="s">
        <v>35</v>
      </c>
    </row>
    <row r="83" spans="1:15" ht="15" hidden="1" customHeight="1" x14ac:dyDescent="0.25">
      <c r="A83" s="3">
        <v>1</v>
      </c>
      <c r="B83" s="3">
        <v>10</v>
      </c>
      <c r="C83" s="3">
        <v>2</v>
      </c>
      <c r="D83" s="3">
        <v>10</v>
      </c>
      <c r="E83" s="3">
        <v>3</v>
      </c>
      <c r="F83" s="3">
        <v>10</v>
      </c>
      <c r="H83" s="3">
        <v>1</v>
      </c>
      <c r="I83" s="3">
        <v>10</v>
      </c>
      <c r="J83" s="3">
        <v>2</v>
      </c>
      <c r="K83" s="3">
        <v>10</v>
      </c>
      <c r="L83" s="3">
        <v>3</v>
      </c>
      <c r="M83" s="3">
        <v>10</v>
      </c>
      <c r="N83" s="3">
        <v>4</v>
      </c>
      <c r="O83" s="3">
        <v>10</v>
      </c>
    </row>
    <row r="84" spans="1:15" ht="15" hidden="1" customHeight="1" x14ac:dyDescent="0.25">
      <c r="A84" s="3" t="s">
        <v>33</v>
      </c>
      <c r="B84" s="3" t="s">
        <v>28</v>
      </c>
      <c r="C84" s="3" t="s">
        <v>33</v>
      </c>
      <c r="D84" s="3" t="s">
        <v>28</v>
      </c>
      <c r="E84" s="3" t="s">
        <v>33</v>
      </c>
      <c r="F84" s="3" t="s">
        <v>28</v>
      </c>
      <c r="H84" s="52" t="s">
        <v>34</v>
      </c>
      <c r="I84" s="52" t="s">
        <v>35</v>
      </c>
      <c r="J84" s="52" t="s">
        <v>34</v>
      </c>
      <c r="K84" s="52" t="s">
        <v>35</v>
      </c>
      <c r="L84" s="52" t="s">
        <v>34</v>
      </c>
      <c r="M84" s="52" t="s">
        <v>35</v>
      </c>
      <c r="N84" s="52" t="s">
        <v>34</v>
      </c>
      <c r="O84" s="52" t="s">
        <v>35</v>
      </c>
    </row>
    <row r="85" spans="1:15" ht="15" hidden="1" customHeight="1" x14ac:dyDescent="0.25">
      <c r="A85" s="3">
        <v>1</v>
      </c>
      <c r="B85" s="3">
        <v>11</v>
      </c>
      <c r="C85" s="3">
        <v>2</v>
      </c>
      <c r="D85" s="3">
        <v>11</v>
      </c>
      <c r="E85" s="3">
        <v>3</v>
      </c>
      <c r="F85" s="3">
        <v>11</v>
      </c>
      <c r="H85" s="3">
        <v>1</v>
      </c>
      <c r="I85" s="3">
        <v>11</v>
      </c>
      <c r="J85" s="3">
        <v>2</v>
      </c>
      <c r="K85" s="3">
        <v>11</v>
      </c>
      <c r="L85" s="3">
        <v>3</v>
      </c>
      <c r="M85" s="3">
        <v>11</v>
      </c>
      <c r="N85" s="3">
        <v>4</v>
      </c>
      <c r="O85" s="3">
        <v>11</v>
      </c>
    </row>
    <row r="86" spans="1:15" ht="15" hidden="1" customHeight="1" x14ac:dyDescent="0.25">
      <c r="A86" s="3" t="s">
        <v>33</v>
      </c>
      <c r="B86" s="3" t="s">
        <v>28</v>
      </c>
      <c r="C86" s="3" t="s">
        <v>33</v>
      </c>
      <c r="D86" s="3" t="s">
        <v>28</v>
      </c>
      <c r="E86" s="3" t="s">
        <v>33</v>
      </c>
      <c r="F86" s="3" t="s">
        <v>28</v>
      </c>
      <c r="H86" s="52" t="s">
        <v>34</v>
      </c>
      <c r="I86" s="52" t="s">
        <v>35</v>
      </c>
      <c r="J86" s="52" t="s">
        <v>34</v>
      </c>
      <c r="K86" s="52" t="s">
        <v>35</v>
      </c>
      <c r="L86" s="52" t="s">
        <v>34</v>
      </c>
      <c r="M86" s="52" t="s">
        <v>35</v>
      </c>
      <c r="N86" s="52" t="s">
        <v>34</v>
      </c>
      <c r="O86" s="52" t="s">
        <v>35</v>
      </c>
    </row>
    <row r="87" spans="1:15" ht="15" hidden="1" customHeight="1" x14ac:dyDescent="0.25">
      <c r="A87" s="3">
        <v>1</v>
      </c>
      <c r="B87" s="3">
        <v>12</v>
      </c>
      <c r="C87" s="3">
        <v>2</v>
      </c>
      <c r="D87" s="3">
        <v>12</v>
      </c>
      <c r="E87" s="3">
        <v>3</v>
      </c>
      <c r="F87" s="3">
        <v>12</v>
      </c>
      <c r="H87" s="3">
        <v>1</v>
      </c>
      <c r="I87" s="3">
        <v>12</v>
      </c>
      <c r="J87" s="3">
        <v>2</v>
      </c>
      <c r="K87" s="3">
        <v>12</v>
      </c>
      <c r="L87" s="3">
        <v>3</v>
      </c>
      <c r="M87" s="3">
        <v>12</v>
      </c>
      <c r="N87" s="3">
        <v>4</v>
      </c>
      <c r="O87" s="3">
        <v>12</v>
      </c>
    </row>
    <row r="88" spans="1:15" ht="15" hidden="1" customHeight="1" x14ac:dyDescent="0.2"/>
    <row r="89" spans="1:15" ht="15" hidden="1" customHeight="1" x14ac:dyDescent="0.2"/>
    <row r="90" spans="1:15" ht="15" hidden="1" customHeight="1" x14ac:dyDescent="0.2">
      <c r="A90" s="52" t="s">
        <v>34</v>
      </c>
      <c r="B90" s="52" t="s">
        <v>36</v>
      </c>
      <c r="C90" s="52" t="s">
        <v>34</v>
      </c>
      <c r="D90" s="52" t="s">
        <v>36</v>
      </c>
      <c r="E90" s="52" t="s">
        <v>34</v>
      </c>
      <c r="F90" s="52" t="s">
        <v>36</v>
      </c>
      <c r="G90" s="52" t="s">
        <v>34</v>
      </c>
      <c r="H90" s="52" t="s">
        <v>36</v>
      </c>
    </row>
    <row r="91" spans="1:15" ht="15" hidden="1" customHeight="1" x14ac:dyDescent="0.25">
      <c r="A91" s="3">
        <v>1</v>
      </c>
      <c r="B91" s="3">
        <v>1</v>
      </c>
      <c r="C91" s="3">
        <v>2</v>
      </c>
      <c r="D91" s="3">
        <v>1</v>
      </c>
      <c r="E91" s="3">
        <v>3</v>
      </c>
      <c r="F91" s="3">
        <v>1</v>
      </c>
      <c r="G91" s="3">
        <v>4</v>
      </c>
      <c r="H91" s="3">
        <v>1</v>
      </c>
    </row>
    <row r="92" spans="1:15" ht="15" hidden="1" customHeight="1" x14ac:dyDescent="0.2">
      <c r="A92" s="52" t="s">
        <v>34</v>
      </c>
      <c r="B92" s="52" t="s">
        <v>36</v>
      </c>
      <c r="C92" s="52" t="s">
        <v>34</v>
      </c>
      <c r="D92" s="52" t="s">
        <v>36</v>
      </c>
      <c r="E92" s="52" t="s">
        <v>34</v>
      </c>
      <c r="F92" s="52" t="s">
        <v>36</v>
      </c>
      <c r="G92" s="52" t="s">
        <v>34</v>
      </c>
      <c r="H92" s="52" t="s">
        <v>36</v>
      </c>
    </row>
    <row r="93" spans="1:15" ht="15" hidden="1" customHeight="1" x14ac:dyDescent="0.25">
      <c r="A93" s="3">
        <v>1</v>
      </c>
      <c r="B93" s="3">
        <v>2</v>
      </c>
      <c r="C93" s="3">
        <v>2</v>
      </c>
      <c r="D93" s="3">
        <v>2</v>
      </c>
      <c r="E93" s="3">
        <v>3</v>
      </c>
      <c r="F93" s="3">
        <v>2</v>
      </c>
      <c r="G93" s="3">
        <v>4</v>
      </c>
      <c r="H93" s="3">
        <v>2</v>
      </c>
    </row>
    <row r="94" spans="1:15" ht="15" hidden="1" customHeight="1" x14ac:dyDescent="0.2">
      <c r="A94" s="52" t="s">
        <v>34</v>
      </c>
      <c r="B94" s="52" t="s">
        <v>36</v>
      </c>
      <c r="C94" s="52" t="s">
        <v>34</v>
      </c>
      <c r="D94" s="52" t="s">
        <v>36</v>
      </c>
      <c r="E94" s="52" t="s">
        <v>34</v>
      </c>
      <c r="F94" s="52" t="s">
        <v>36</v>
      </c>
      <c r="G94" s="52" t="s">
        <v>34</v>
      </c>
      <c r="H94" s="52" t="s">
        <v>36</v>
      </c>
    </row>
    <row r="95" spans="1:15" ht="15" hidden="1" customHeight="1" x14ac:dyDescent="0.25">
      <c r="A95" s="3">
        <v>1</v>
      </c>
      <c r="B95" s="3">
        <v>3</v>
      </c>
      <c r="C95" s="3">
        <v>2</v>
      </c>
      <c r="D95" s="3">
        <v>3</v>
      </c>
      <c r="E95" s="3">
        <v>3</v>
      </c>
      <c r="F95" s="3">
        <v>3</v>
      </c>
      <c r="G95" s="3">
        <v>4</v>
      </c>
      <c r="H95" s="3">
        <v>3</v>
      </c>
    </row>
    <row r="96" spans="1:15" ht="15" hidden="1" customHeight="1" x14ac:dyDescent="0.2">
      <c r="A96" s="52" t="s">
        <v>34</v>
      </c>
      <c r="B96" s="52" t="s">
        <v>36</v>
      </c>
      <c r="C96" s="52" t="s">
        <v>34</v>
      </c>
      <c r="D96" s="52" t="s">
        <v>36</v>
      </c>
      <c r="E96" s="52" t="s">
        <v>34</v>
      </c>
      <c r="F96" s="52" t="s">
        <v>36</v>
      </c>
      <c r="G96" s="52" t="s">
        <v>34</v>
      </c>
      <c r="H96" s="52" t="s">
        <v>36</v>
      </c>
    </row>
    <row r="97" spans="1:8" ht="15" hidden="1" customHeight="1" x14ac:dyDescent="0.25">
      <c r="A97" s="3">
        <v>1</v>
      </c>
      <c r="B97" s="3">
        <v>4</v>
      </c>
      <c r="C97" s="3">
        <v>2</v>
      </c>
      <c r="D97" s="3">
        <v>4</v>
      </c>
      <c r="E97" s="3">
        <v>3</v>
      </c>
      <c r="F97" s="3">
        <v>4</v>
      </c>
      <c r="G97" s="3">
        <v>4</v>
      </c>
      <c r="H97" s="3">
        <v>4</v>
      </c>
    </row>
    <row r="98" spans="1:8" ht="15" hidden="1" customHeight="1" x14ac:dyDescent="0.2">
      <c r="A98" s="52" t="s">
        <v>34</v>
      </c>
      <c r="B98" s="52" t="s">
        <v>36</v>
      </c>
      <c r="C98" s="52" t="s">
        <v>34</v>
      </c>
      <c r="D98" s="52" t="s">
        <v>36</v>
      </c>
      <c r="E98" s="52" t="s">
        <v>34</v>
      </c>
      <c r="F98" s="52" t="s">
        <v>36</v>
      </c>
      <c r="G98" s="52" t="s">
        <v>34</v>
      </c>
      <c r="H98" s="52" t="s">
        <v>36</v>
      </c>
    </row>
    <row r="99" spans="1:8" ht="15" hidden="1" customHeight="1" x14ac:dyDescent="0.25">
      <c r="A99" s="3">
        <v>1</v>
      </c>
      <c r="B99" s="3">
        <v>5</v>
      </c>
      <c r="C99" s="3">
        <v>2</v>
      </c>
      <c r="D99" s="3">
        <v>5</v>
      </c>
      <c r="E99" s="3">
        <v>3</v>
      </c>
      <c r="F99" s="3">
        <v>5</v>
      </c>
      <c r="G99" s="3">
        <v>4</v>
      </c>
      <c r="H99" s="3">
        <v>5</v>
      </c>
    </row>
    <row r="100" spans="1:8" ht="15" hidden="1" customHeight="1" x14ac:dyDescent="0.2">
      <c r="A100" s="52" t="s">
        <v>34</v>
      </c>
      <c r="B100" s="52" t="s">
        <v>36</v>
      </c>
      <c r="C100" s="52" t="s">
        <v>34</v>
      </c>
      <c r="D100" s="52" t="s">
        <v>36</v>
      </c>
      <c r="E100" s="52" t="s">
        <v>34</v>
      </c>
      <c r="F100" s="52" t="s">
        <v>36</v>
      </c>
      <c r="G100" s="52" t="s">
        <v>34</v>
      </c>
      <c r="H100" s="52" t="s">
        <v>36</v>
      </c>
    </row>
    <row r="101" spans="1:8" ht="15" hidden="1" customHeight="1" x14ac:dyDescent="0.25">
      <c r="A101" s="3">
        <v>1</v>
      </c>
      <c r="B101" s="3">
        <v>6</v>
      </c>
      <c r="C101" s="3">
        <v>2</v>
      </c>
      <c r="D101" s="3">
        <v>6</v>
      </c>
      <c r="E101" s="3">
        <v>3</v>
      </c>
      <c r="F101" s="3">
        <v>6</v>
      </c>
      <c r="G101" s="3">
        <v>4</v>
      </c>
      <c r="H101" s="3">
        <v>6</v>
      </c>
    </row>
    <row r="102" spans="1:8" ht="15" hidden="1" customHeight="1" x14ac:dyDescent="0.2">
      <c r="A102" s="52" t="s">
        <v>34</v>
      </c>
      <c r="B102" s="52" t="s">
        <v>36</v>
      </c>
      <c r="C102" s="52" t="s">
        <v>34</v>
      </c>
      <c r="D102" s="52" t="s">
        <v>36</v>
      </c>
      <c r="E102" s="52" t="s">
        <v>34</v>
      </c>
      <c r="F102" s="52" t="s">
        <v>36</v>
      </c>
      <c r="G102" s="52" t="s">
        <v>34</v>
      </c>
      <c r="H102" s="52" t="s">
        <v>36</v>
      </c>
    </row>
    <row r="103" spans="1:8" ht="15" hidden="1" customHeight="1" x14ac:dyDescent="0.25">
      <c r="A103" s="3">
        <v>1</v>
      </c>
      <c r="B103" s="3">
        <v>7</v>
      </c>
      <c r="C103" s="3">
        <v>2</v>
      </c>
      <c r="D103" s="3">
        <v>7</v>
      </c>
      <c r="E103" s="3">
        <v>3</v>
      </c>
      <c r="F103" s="3">
        <v>7</v>
      </c>
      <c r="G103" s="3">
        <v>4</v>
      </c>
      <c r="H103" s="3">
        <v>7</v>
      </c>
    </row>
    <row r="104" spans="1:8" ht="15" hidden="1" customHeight="1" x14ac:dyDescent="0.2">
      <c r="A104" s="52" t="s">
        <v>34</v>
      </c>
      <c r="B104" s="52" t="s">
        <v>36</v>
      </c>
      <c r="C104" s="52" t="s">
        <v>34</v>
      </c>
      <c r="D104" s="52" t="s">
        <v>36</v>
      </c>
      <c r="E104" s="52" t="s">
        <v>34</v>
      </c>
      <c r="F104" s="52" t="s">
        <v>36</v>
      </c>
      <c r="G104" s="52" t="s">
        <v>34</v>
      </c>
      <c r="H104" s="52" t="s">
        <v>36</v>
      </c>
    </row>
    <row r="105" spans="1:8" ht="15" hidden="1" customHeight="1" x14ac:dyDescent="0.25">
      <c r="A105" s="3">
        <v>1</v>
      </c>
      <c r="B105" s="3">
        <v>8</v>
      </c>
      <c r="C105" s="3">
        <v>2</v>
      </c>
      <c r="D105" s="3">
        <v>8</v>
      </c>
      <c r="E105" s="3">
        <v>3</v>
      </c>
      <c r="F105" s="3">
        <v>8</v>
      </c>
      <c r="G105" s="3">
        <v>4</v>
      </c>
      <c r="H105" s="3">
        <v>8</v>
      </c>
    </row>
    <row r="106" spans="1:8" ht="15" hidden="1" customHeight="1" x14ac:dyDescent="0.2">
      <c r="A106" s="52" t="s">
        <v>34</v>
      </c>
      <c r="B106" s="52" t="s">
        <v>36</v>
      </c>
      <c r="C106" s="52" t="s">
        <v>34</v>
      </c>
      <c r="D106" s="52" t="s">
        <v>36</v>
      </c>
      <c r="E106" s="52" t="s">
        <v>34</v>
      </c>
      <c r="F106" s="52" t="s">
        <v>36</v>
      </c>
      <c r="G106" s="52" t="s">
        <v>34</v>
      </c>
      <c r="H106" s="52" t="s">
        <v>36</v>
      </c>
    </row>
    <row r="107" spans="1:8" ht="15" hidden="1" customHeight="1" x14ac:dyDescent="0.25">
      <c r="A107" s="3">
        <v>1</v>
      </c>
      <c r="B107" s="3">
        <v>9</v>
      </c>
      <c r="C107" s="3">
        <v>2</v>
      </c>
      <c r="D107" s="3">
        <v>9</v>
      </c>
      <c r="E107" s="3">
        <v>3</v>
      </c>
      <c r="F107" s="3">
        <v>9</v>
      </c>
      <c r="G107" s="3">
        <v>4</v>
      </c>
      <c r="H107" s="3">
        <v>9</v>
      </c>
    </row>
    <row r="108" spans="1:8" ht="15" hidden="1" customHeight="1" x14ac:dyDescent="0.2">
      <c r="A108" s="52" t="s">
        <v>34</v>
      </c>
      <c r="B108" s="52" t="s">
        <v>36</v>
      </c>
      <c r="C108" s="52" t="s">
        <v>34</v>
      </c>
      <c r="D108" s="52" t="s">
        <v>36</v>
      </c>
      <c r="E108" s="52" t="s">
        <v>34</v>
      </c>
      <c r="F108" s="52" t="s">
        <v>36</v>
      </c>
      <c r="G108" s="52" t="s">
        <v>34</v>
      </c>
      <c r="H108" s="52" t="s">
        <v>36</v>
      </c>
    </row>
    <row r="109" spans="1:8" ht="15" hidden="1" customHeight="1" x14ac:dyDescent="0.25">
      <c r="A109" s="3">
        <v>1</v>
      </c>
      <c r="B109" s="3">
        <v>10</v>
      </c>
      <c r="C109" s="3">
        <v>2</v>
      </c>
      <c r="D109" s="3">
        <v>10</v>
      </c>
      <c r="E109" s="3">
        <v>3</v>
      </c>
      <c r="F109" s="3">
        <v>10</v>
      </c>
      <c r="G109" s="3">
        <v>4</v>
      </c>
      <c r="H109" s="3">
        <v>10</v>
      </c>
    </row>
    <row r="110" spans="1:8" ht="15" hidden="1" customHeight="1" x14ac:dyDescent="0.2">
      <c r="A110" s="52" t="s">
        <v>34</v>
      </c>
      <c r="B110" s="52" t="s">
        <v>36</v>
      </c>
      <c r="C110" s="52" t="s">
        <v>34</v>
      </c>
      <c r="D110" s="52" t="s">
        <v>36</v>
      </c>
      <c r="E110" s="52" t="s">
        <v>34</v>
      </c>
      <c r="F110" s="52" t="s">
        <v>36</v>
      </c>
      <c r="G110" s="52" t="s">
        <v>34</v>
      </c>
      <c r="H110" s="52" t="s">
        <v>36</v>
      </c>
    </row>
    <row r="111" spans="1:8" ht="15" hidden="1" customHeight="1" x14ac:dyDescent="0.25">
      <c r="A111" s="3">
        <v>1</v>
      </c>
      <c r="B111" s="3">
        <v>11</v>
      </c>
      <c r="C111" s="3">
        <v>2</v>
      </c>
      <c r="D111" s="3">
        <v>11</v>
      </c>
      <c r="E111" s="3">
        <v>3</v>
      </c>
      <c r="F111" s="3">
        <v>11</v>
      </c>
      <c r="G111" s="3">
        <v>4</v>
      </c>
      <c r="H111" s="3">
        <v>11</v>
      </c>
    </row>
    <row r="112" spans="1:8" ht="15" hidden="1" customHeight="1" x14ac:dyDescent="0.2">
      <c r="A112" s="52" t="s">
        <v>34</v>
      </c>
      <c r="B112" s="52" t="s">
        <v>36</v>
      </c>
      <c r="C112" s="52" t="s">
        <v>34</v>
      </c>
      <c r="D112" s="52" t="s">
        <v>36</v>
      </c>
      <c r="E112" s="52" t="s">
        <v>34</v>
      </c>
      <c r="F112" s="52" t="s">
        <v>36</v>
      </c>
      <c r="G112" s="52" t="s">
        <v>34</v>
      </c>
      <c r="H112" s="52" t="s">
        <v>36</v>
      </c>
    </row>
    <row r="113" spans="1:15" ht="15" hidden="1" customHeight="1" x14ac:dyDescent="0.25">
      <c r="A113" s="3">
        <v>1</v>
      </c>
      <c r="B113" s="3">
        <v>12</v>
      </c>
      <c r="C113" s="3">
        <v>2</v>
      </c>
      <c r="D113" s="3">
        <v>12</v>
      </c>
      <c r="E113" s="3">
        <v>3</v>
      </c>
      <c r="F113" s="3">
        <v>12</v>
      </c>
      <c r="G113" s="3">
        <v>4</v>
      </c>
      <c r="H113" s="3">
        <v>12</v>
      </c>
    </row>
    <row r="114" spans="1:15" ht="15" hidden="1" customHeight="1" x14ac:dyDescent="0.2">
      <c r="A114" s="52" t="s">
        <v>34</v>
      </c>
      <c r="B114" s="52" t="s">
        <v>36</v>
      </c>
      <c r="C114" s="52" t="s">
        <v>34</v>
      </c>
      <c r="D114" s="52" t="s">
        <v>36</v>
      </c>
      <c r="E114" s="52" t="s">
        <v>34</v>
      </c>
      <c r="F114" s="52" t="s">
        <v>36</v>
      </c>
      <c r="G114" s="52" t="s">
        <v>34</v>
      </c>
      <c r="H114" s="52" t="s">
        <v>36</v>
      </c>
    </row>
    <row r="115" spans="1:15" ht="15" hidden="1" customHeight="1" x14ac:dyDescent="0.25">
      <c r="A115" s="3">
        <v>1</v>
      </c>
      <c r="B115" s="3">
        <v>13</v>
      </c>
      <c r="C115" s="3">
        <v>2</v>
      </c>
      <c r="D115" s="3">
        <v>13</v>
      </c>
      <c r="E115" s="3">
        <v>3</v>
      </c>
      <c r="F115" s="3">
        <v>13</v>
      </c>
      <c r="G115" s="3">
        <v>4</v>
      </c>
      <c r="H115" s="3">
        <v>13</v>
      </c>
    </row>
    <row r="116" spans="1:15" ht="15" hidden="1" customHeight="1" x14ac:dyDescent="0.2"/>
    <row r="117" spans="1:15" ht="15" hidden="1" customHeight="1" x14ac:dyDescent="0.2"/>
    <row r="118" spans="1:15" ht="15" hidden="1" customHeight="1" x14ac:dyDescent="0.2"/>
    <row r="122" spans="1:15" ht="42.75" customHeight="1" x14ac:dyDescent="0.35">
      <c r="A122" s="148" t="s">
        <v>37</v>
      </c>
      <c r="B122" s="148"/>
      <c r="C122" s="148"/>
      <c r="D122" s="148"/>
      <c r="E122" s="148"/>
      <c r="F122" s="148"/>
      <c r="G122" s="148"/>
      <c r="H122" s="148"/>
      <c r="I122" s="148"/>
      <c r="J122" s="148"/>
      <c r="K122" s="148"/>
      <c r="L122" s="148"/>
      <c r="M122" s="148"/>
      <c r="N122" s="148"/>
      <c r="O122" s="148"/>
    </row>
    <row r="123" spans="1:15" ht="21" customHeight="1" x14ac:dyDescent="0.35">
      <c r="A123" s="149" t="s">
        <v>96</v>
      </c>
      <c r="B123" s="149"/>
      <c r="C123" s="149"/>
      <c r="D123" s="149"/>
      <c r="E123" s="149"/>
      <c r="F123" s="149"/>
      <c r="G123" s="149"/>
      <c r="H123" s="149"/>
      <c r="I123" s="149"/>
      <c r="J123" s="149"/>
      <c r="K123" s="149"/>
      <c r="L123" s="149"/>
      <c r="M123" s="149"/>
      <c r="N123" s="149"/>
      <c r="O123" s="149"/>
    </row>
    <row r="124" spans="1:15" ht="15" customHeight="1" x14ac:dyDescent="0.2">
      <c r="A124" s="5"/>
      <c r="B124" s="5"/>
      <c r="C124" s="5"/>
      <c r="D124" s="6"/>
      <c r="E124" s="6"/>
      <c r="F124" s="6"/>
      <c r="G124" s="6"/>
      <c r="H124" s="6"/>
      <c r="I124" s="6"/>
      <c r="J124" s="6"/>
      <c r="K124" s="6"/>
      <c r="L124" s="6"/>
      <c r="M124" s="6"/>
      <c r="N124" s="6"/>
      <c r="O124" s="6"/>
    </row>
    <row r="125" spans="1:15" ht="21.75" customHeight="1" x14ac:dyDescent="0.2">
      <c r="A125" s="84" t="s">
        <v>38</v>
      </c>
      <c r="B125" s="84"/>
      <c r="C125" s="84"/>
      <c r="D125" s="84"/>
      <c r="E125" s="84"/>
      <c r="F125" s="84"/>
      <c r="G125" s="84"/>
      <c r="H125" s="84"/>
      <c r="I125" s="84"/>
      <c r="J125" s="84"/>
      <c r="K125" s="84"/>
      <c r="L125" s="84"/>
      <c r="M125" s="84"/>
      <c r="N125" s="84"/>
      <c r="O125" s="84"/>
    </row>
    <row r="126" spans="1:15" ht="15" customHeight="1" x14ac:dyDescent="0.25">
      <c r="A126" s="7"/>
      <c r="B126" s="5"/>
      <c r="C126" s="5"/>
      <c r="D126" s="6"/>
      <c r="E126" s="6"/>
      <c r="F126" s="6"/>
      <c r="G126" s="6"/>
      <c r="H126" s="50"/>
      <c r="I126" s="6"/>
      <c r="J126" s="6"/>
      <c r="K126" s="6"/>
      <c r="L126" s="6"/>
      <c r="M126" s="6"/>
      <c r="N126" s="6"/>
      <c r="O126" s="6"/>
    </row>
    <row r="127" spans="1:15" ht="15" customHeight="1" x14ac:dyDescent="0.2">
      <c r="A127" s="8"/>
      <c r="B127" s="8"/>
      <c r="C127" s="8"/>
      <c r="D127" s="9"/>
      <c r="E127" s="9"/>
      <c r="F127" s="9"/>
      <c r="G127" s="9"/>
      <c r="H127" s="9"/>
      <c r="I127" s="9"/>
      <c r="J127" s="9"/>
      <c r="K127" s="6"/>
      <c r="L127" s="6"/>
      <c r="M127" s="6"/>
      <c r="N127" s="6"/>
      <c r="O127" s="6"/>
    </row>
    <row r="128" spans="1:15" ht="15" customHeight="1" x14ac:dyDescent="0.2">
      <c r="A128" s="43" t="s">
        <v>0</v>
      </c>
      <c r="B128" s="43" t="s">
        <v>1</v>
      </c>
      <c r="C128" s="43" t="s">
        <v>39</v>
      </c>
      <c r="D128" s="43" t="s">
        <v>16</v>
      </c>
      <c r="E128" s="43" t="s">
        <v>17</v>
      </c>
      <c r="F128" s="43" t="s">
        <v>18</v>
      </c>
      <c r="G128" s="43" t="s">
        <v>19</v>
      </c>
      <c r="H128" s="43" t="s">
        <v>20</v>
      </c>
      <c r="I128" s="6"/>
      <c r="J128" s="6"/>
      <c r="K128" s="6"/>
      <c r="L128" s="6"/>
      <c r="M128" s="6"/>
      <c r="N128" s="10"/>
    </row>
    <row r="129" spans="1:15" ht="15" customHeight="1" x14ac:dyDescent="0.25">
      <c r="A129" s="53" t="s">
        <v>4</v>
      </c>
      <c r="B129" s="11">
        <f>SUM(C129:H129)</f>
        <v>19</v>
      </c>
      <c r="C129" s="12">
        <v>0</v>
      </c>
      <c r="D129" s="12">
        <v>1</v>
      </c>
      <c r="E129" s="12">
        <v>3</v>
      </c>
      <c r="F129" s="12">
        <v>8</v>
      </c>
      <c r="G129" s="12">
        <v>5</v>
      </c>
      <c r="H129" s="28">
        <v>2</v>
      </c>
      <c r="I129" s="6"/>
      <c r="J129" s="6"/>
      <c r="K129" s="6"/>
      <c r="L129" s="6"/>
      <c r="M129" s="6"/>
      <c r="N129" s="10"/>
    </row>
    <row r="130" spans="1:15" ht="15" customHeight="1" x14ac:dyDescent="0.25">
      <c r="A130" s="54" t="s">
        <v>5</v>
      </c>
      <c r="B130" s="13">
        <f t="shared" ref="B130:B140" si="0">SUM(C130:H130)</f>
        <v>6</v>
      </c>
      <c r="C130" s="12">
        <v>0</v>
      </c>
      <c r="D130" s="12">
        <v>0</v>
      </c>
      <c r="E130" s="12">
        <v>1</v>
      </c>
      <c r="F130" s="12">
        <v>3</v>
      </c>
      <c r="G130" s="12">
        <v>1</v>
      </c>
      <c r="H130" s="28">
        <v>1</v>
      </c>
      <c r="I130" s="6"/>
      <c r="J130" s="6"/>
      <c r="K130" s="6"/>
      <c r="L130" s="6"/>
      <c r="M130" s="6"/>
      <c r="N130" s="10"/>
    </row>
    <row r="131" spans="1:15" ht="15" customHeight="1" x14ac:dyDescent="0.25">
      <c r="A131" s="54" t="s">
        <v>6</v>
      </c>
      <c r="B131" s="13">
        <f t="shared" si="0"/>
        <v>0</v>
      </c>
      <c r="C131" s="12"/>
      <c r="D131" s="12"/>
      <c r="E131" s="12"/>
      <c r="F131" s="12"/>
      <c r="G131" s="12"/>
      <c r="H131" s="28"/>
      <c r="I131" s="6"/>
      <c r="J131" s="6"/>
      <c r="K131" s="6"/>
      <c r="L131" s="6"/>
      <c r="M131" s="6"/>
      <c r="N131" s="10"/>
    </row>
    <row r="132" spans="1:15" ht="15" customHeight="1" x14ac:dyDescent="0.25">
      <c r="A132" s="54" t="s">
        <v>7</v>
      </c>
      <c r="B132" s="13">
        <f t="shared" si="0"/>
        <v>0</v>
      </c>
      <c r="C132" s="12"/>
      <c r="D132" s="12"/>
      <c r="E132" s="12"/>
      <c r="F132" s="12"/>
      <c r="G132" s="12"/>
      <c r="H132" s="28"/>
      <c r="I132" s="6"/>
      <c r="J132" s="6"/>
      <c r="K132" s="6"/>
      <c r="L132" s="6"/>
      <c r="M132" s="6"/>
      <c r="N132" s="10"/>
    </row>
    <row r="133" spans="1:15" ht="15" customHeight="1" x14ac:dyDescent="0.25">
      <c r="A133" s="54" t="s">
        <v>8</v>
      </c>
      <c r="B133" s="13">
        <f t="shared" si="0"/>
        <v>0</v>
      </c>
      <c r="C133" s="12"/>
      <c r="D133" s="12"/>
      <c r="E133" s="12"/>
      <c r="F133" s="12"/>
      <c r="G133" s="12"/>
      <c r="H133" s="28"/>
      <c r="I133" s="6"/>
      <c r="J133" s="6"/>
      <c r="K133" s="6"/>
      <c r="L133" s="6"/>
      <c r="M133" s="6"/>
      <c r="N133" s="10"/>
    </row>
    <row r="134" spans="1:15" ht="15" customHeight="1" x14ac:dyDescent="0.25">
      <c r="A134" s="54" t="s">
        <v>9</v>
      </c>
      <c r="B134" s="13">
        <f t="shared" si="0"/>
        <v>0</v>
      </c>
      <c r="C134" s="12"/>
      <c r="D134" s="12"/>
      <c r="E134" s="12"/>
      <c r="F134" s="12"/>
      <c r="G134" s="12"/>
      <c r="H134" s="28"/>
      <c r="I134" s="6"/>
      <c r="J134" s="6"/>
      <c r="K134" s="6"/>
      <c r="L134" s="6"/>
      <c r="M134" s="6"/>
      <c r="N134" s="10"/>
    </row>
    <row r="135" spans="1:15" ht="15" customHeight="1" x14ac:dyDescent="0.25">
      <c r="A135" s="54" t="s">
        <v>10</v>
      </c>
      <c r="B135" s="13">
        <f t="shared" si="0"/>
        <v>0</v>
      </c>
      <c r="C135" s="12"/>
      <c r="D135" s="12"/>
      <c r="E135" s="12"/>
      <c r="F135" s="12"/>
      <c r="G135" s="12"/>
      <c r="H135" s="28"/>
      <c r="I135" s="6"/>
      <c r="J135" s="6"/>
      <c r="K135" s="6"/>
      <c r="L135" s="6"/>
      <c r="M135" s="6"/>
      <c r="N135" s="10"/>
    </row>
    <row r="136" spans="1:15" ht="15" customHeight="1" x14ac:dyDescent="0.25">
      <c r="A136" s="54" t="s">
        <v>11</v>
      </c>
      <c r="B136" s="13">
        <f t="shared" si="0"/>
        <v>0</v>
      </c>
      <c r="C136" s="12"/>
      <c r="D136" s="12"/>
      <c r="E136" s="12"/>
      <c r="F136" s="12"/>
      <c r="G136" s="12"/>
      <c r="H136" s="28"/>
      <c r="I136" s="6"/>
      <c r="J136" s="6"/>
      <c r="K136" s="6"/>
      <c r="L136" s="6"/>
      <c r="M136" s="6"/>
      <c r="N136" s="10"/>
    </row>
    <row r="137" spans="1:15" ht="15" customHeight="1" x14ac:dyDescent="0.25">
      <c r="A137" s="54" t="s">
        <v>12</v>
      </c>
      <c r="B137" s="13">
        <f t="shared" si="0"/>
        <v>0</v>
      </c>
      <c r="C137" s="12"/>
      <c r="D137" s="12"/>
      <c r="E137" s="12"/>
      <c r="F137" s="12"/>
      <c r="G137" s="12"/>
      <c r="H137" s="28"/>
      <c r="I137" s="6"/>
      <c r="J137" s="6"/>
      <c r="K137" s="6"/>
      <c r="L137" s="6"/>
      <c r="M137" s="6"/>
      <c r="N137" s="10"/>
    </row>
    <row r="138" spans="1:15" ht="15" customHeight="1" x14ac:dyDescent="0.25">
      <c r="A138" s="54" t="s">
        <v>13</v>
      </c>
      <c r="B138" s="13">
        <f t="shared" si="0"/>
        <v>0</v>
      </c>
      <c r="C138" s="12"/>
      <c r="D138" s="12"/>
      <c r="E138" s="12"/>
      <c r="F138" s="12"/>
      <c r="G138" s="12"/>
      <c r="H138" s="28"/>
      <c r="I138" s="6"/>
      <c r="J138" s="6"/>
      <c r="K138" s="6"/>
      <c r="L138" s="6"/>
      <c r="M138" s="6"/>
      <c r="N138" s="10"/>
    </row>
    <row r="139" spans="1:15" ht="15" customHeight="1" x14ac:dyDescent="0.25">
      <c r="A139" s="54" t="s">
        <v>14</v>
      </c>
      <c r="B139" s="13">
        <f t="shared" si="0"/>
        <v>0</v>
      </c>
      <c r="C139" s="12"/>
      <c r="D139" s="12"/>
      <c r="E139" s="12"/>
      <c r="F139" s="12"/>
      <c r="G139" s="12"/>
      <c r="H139" s="28"/>
      <c r="I139" s="6"/>
      <c r="J139" s="6"/>
      <c r="K139" s="6"/>
      <c r="L139" s="6"/>
      <c r="M139" s="6"/>
      <c r="N139" s="10"/>
    </row>
    <row r="140" spans="1:15" ht="15" customHeight="1" x14ac:dyDescent="0.25">
      <c r="A140" s="55" t="s">
        <v>15</v>
      </c>
      <c r="B140" s="14">
        <f t="shared" si="0"/>
        <v>0</v>
      </c>
      <c r="C140" s="12"/>
      <c r="D140" s="12"/>
      <c r="E140" s="12"/>
      <c r="F140" s="12"/>
      <c r="G140" s="12"/>
      <c r="H140" s="28"/>
      <c r="I140" s="6"/>
      <c r="J140" s="6"/>
      <c r="K140" s="6"/>
      <c r="L140" s="6"/>
      <c r="M140" s="6"/>
      <c r="N140" s="10"/>
    </row>
    <row r="141" spans="1:15" ht="15" customHeight="1" x14ac:dyDescent="0.2">
      <c r="A141" s="15" t="s">
        <v>1</v>
      </c>
      <c r="B141" s="49">
        <f>SUM(C141:H141)</f>
        <v>25</v>
      </c>
      <c r="C141" s="49">
        <f t="shared" ref="C141:H141" si="1">SUM(C129:C140)</f>
        <v>0</v>
      </c>
      <c r="D141" s="49">
        <f>SUM(D129:D140)</f>
        <v>1</v>
      </c>
      <c r="E141" s="49">
        <f t="shared" si="1"/>
        <v>4</v>
      </c>
      <c r="F141" s="49">
        <f t="shared" si="1"/>
        <v>11</v>
      </c>
      <c r="G141" s="49">
        <f t="shared" si="1"/>
        <v>6</v>
      </c>
      <c r="H141" s="49">
        <f t="shared" si="1"/>
        <v>3</v>
      </c>
      <c r="I141" s="6"/>
      <c r="J141" s="6"/>
      <c r="K141" s="6"/>
      <c r="L141" s="6"/>
      <c r="M141" s="6"/>
      <c r="N141" s="10"/>
    </row>
    <row r="142" spans="1:15" ht="15" customHeight="1" x14ac:dyDescent="0.2">
      <c r="A142" s="49" t="s">
        <v>21</v>
      </c>
      <c r="B142" s="16">
        <f>SUM(C142:H142)</f>
        <v>1</v>
      </c>
      <c r="C142" s="16">
        <f t="shared" ref="C142:H142" si="2">IF($B$141=0,"",C141/$B$141)</f>
        <v>0</v>
      </c>
      <c r="D142" s="16">
        <f t="shared" si="2"/>
        <v>0.04</v>
      </c>
      <c r="E142" s="16">
        <f t="shared" si="2"/>
        <v>0.16</v>
      </c>
      <c r="F142" s="16">
        <f t="shared" si="2"/>
        <v>0.44</v>
      </c>
      <c r="G142" s="16">
        <f t="shared" si="2"/>
        <v>0.24</v>
      </c>
      <c r="H142" s="16">
        <f t="shared" si="2"/>
        <v>0.12</v>
      </c>
      <c r="I142" s="6"/>
      <c r="J142" s="6"/>
    </row>
    <row r="143" spans="1:15" ht="15" customHeight="1" x14ac:dyDescent="0.2">
      <c r="A143" s="5"/>
      <c r="B143" s="5"/>
      <c r="C143" s="5"/>
      <c r="D143" s="6"/>
      <c r="E143" s="6"/>
      <c r="F143" s="6"/>
      <c r="G143" s="6"/>
      <c r="H143" s="6"/>
      <c r="I143" s="6"/>
      <c r="J143" s="6"/>
      <c r="K143" s="6"/>
      <c r="L143" s="6"/>
      <c r="M143" s="6"/>
      <c r="N143" s="6"/>
      <c r="O143" s="6"/>
    </row>
    <row r="144" spans="1:15" ht="15" customHeight="1" x14ac:dyDescent="0.2">
      <c r="A144" s="5"/>
      <c r="B144" s="5"/>
      <c r="C144" s="5"/>
      <c r="D144" s="6"/>
      <c r="E144" s="6"/>
      <c r="F144" s="6"/>
      <c r="G144" s="6"/>
      <c r="H144" s="6"/>
      <c r="I144" s="6"/>
      <c r="J144" s="6"/>
      <c r="K144" s="6"/>
      <c r="L144" s="6"/>
      <c r="M144" s="6"/>
      <c r="N144" s="6"/>
      <c r="O144" s="6"/>
    </row>
    <row r="145" spans="1:16" ht="21.75" customHeight="1" x14ac:dyDescent="0.2">
      <c r="A145" s="141" t="s">
        <v>40</v>
      </c>
      <c r="B145" s="141"/>
      <c r="C145" s="141"/>
      <c r="D145" s="141"/>
      <c r="E145" s="141"/>
      <c r="F145" s="141"/>
      <c r="J145" s="84" t="s">
        <v>97</v>
      </c>
      <c r="K145" s="84"/>
      <c r="L145" s="84"/>
      <c r="M145" s="84"/>
      <c r="N145" s="84"/>
      <c r="O145" s="84"/>
    </row>
    <row r="146" spans="1:16" ht="15" customHeight="1" x14ac:dyDescent="0.2">
      <c r="A146" s="17"/>
      <c r="B146" s="5"/>
      <c r="C146" s="5"/>
      <c r="D146" s="6"/>
      <c r="E146" s="6"/>
      <c r="F146" s="6"/>
      <c r="G146" s="6"/>
      <c r="H146" s="6"/>
      <c r="I146" s="6"/>
      <c r="J146" s="84"/>
      <c r="K146" s="84"/>
      <c r="L146" s="84"/>
      <c r="M146" s="84"/>
      <c r="N146" s="84"/>
      <c r="O146" s="84"/>
    </row>
    <row r="147" spans="1:16" ht="15" customHeight="1" x14ac:dyDescent="0.2">
      <c r="A147" s="86" t="s">
        <v>35</v>
      </c>
      <c r="B147" s="83" t="s">
        <v>1</v>
      </c>
      <c r="C147" s="83" t="s">
        <v>41</v>
      </c>
      <c r="D147" s="83"/>
      <c r="E147" s="18"/>
      <c r="F147" s="18"/>
      <c r="G147" s="18"/>
      <c r="H147" s="18"/>
    </row>
    <row r="148" spans="1:16" ht="15" customHeight="1" x14ac:dyDescent="0.2">
      <c r="A148" s="86"/>
      <c r="B148" s="83"/>
      <c r="C148" s="19" t="s">
        <v>42</v>
      </c>
      <c r="D148" s="19" t="s">
        <v>43</v>
      </c>
      <c r="E148" s="20"/>
      <c r="F148" s="20"/>
      <c r="G148" s="20"/>
      <c r="H148" s="20"/>
      <c r="J148" s="132" t="s">
        <v>44</v>
      </c>
      <c r="K148" s="134" t="s">
        <v>45</v>
      </c>
      <c r="L148" s="130" t="s">
        <v>46</v>
      </c>
      <c r="M148" s="130" t="s">
        <v>98</v>
      </c>
      <c r="N148" s="136" t="s">
        <v>48</v>
      </c>
      <c r="O148" s="138" t="s">
        <v>47</v>
      </c>
    </row>
    <row r="149" spans="1:16" ht="15" customHeight="1" x14ac:dyDescent="0.25">
      <c r="A149" s="56" t="s">
        <v>4</v>
      </c>
      <c r="B149" s="21">
        <f>SUM(C149:D149)</f>
        <v>19</v>
      </c>
      <c r="C149" s="12">
        <v>3</v>
      </c>
      <c r="D149" s="28">
        <v>16</v>
      </c>
      <c r="E149" s="20"/>
      <c r="F149" s="20"/>
      <c r="G149" s="20"/>
      <c r="H149" s="20"/>
      <c r="J149" s="133"/>
      <c r="K149" s="135"/>
      <c r="L149" s="131"/>
      <c r="M149" s="131"/>
      <c r="N149" s="137"/>
      <c r="O149" s="139"/>
    </row>
    <row r="150" spans="1:16" ht="15" customHeight="1" x14ac:dyDescent="0.25">
      <c r="A150" s="57" t="s">
        <v>5</v>
      </c>
      <c r="B150" s="22">
        <f t="shared" ref="B150:B160" si="3">SUM(C150:D150)</f>
        <v>6</v>
      </c>
      <c r="C150" s="12">
        <v>1</v>
      </c>
      <c r="D150" s="28">
        <v>5</v>
      </c>
      <c r="E150" s="20"/>
      <c r="F150" s="20"/>
      <c r="G150" s="20"/>
      <c r="H150" s="20"/>
      <c r="J150" s="140" t="s">
        <v>49</v>
      </c>
      <c r="K150" s="126">
        <v>2</v>
      </c>
      <c r="L150" s="127">
        <v>20</v>
      </c>
      <c r="M150" s="127">
        <v>0</v>
      </c>
      <c r="N150" s="128">
        <v>0</v>
      </c>
      <c r="O150" s="129">
        <v>3</v>
      </c>
    </row>
    <row r="151" spans="1:16" ht="15" customHeight="1" x14ac:dyDescent="0.25">
      <c r="A151" s="57" t="s">
        <v>6</v>
      </c>
      <c r="B151" s="22">
        <f t="shared" si="3"/>
        <v>0</v>
      </c>
      <c r="C151" s="12"/>
      <c r="D151" s="28"/>
      <c r="E151" s="20"/>
      <c r="F151" s="20"/>
      <c r="G151" s="20"/>
      <c r="H151" s="20"/>
      <c r="J151" s="124"/>
      <c r="K151" s="119"/>
      <c r="L151" s="121"/>
      <c r="M151" s="121"/>
      <c r="N151" s="115"/>
      <c r="O151" s="116"/>
    </row>
    <row r="152" spans="1:16" ht="15" customHeight="1" x14ac:dyDescent="0.25">
      <c r="A152" s="57" t="s">
        <v>7</v>
      </c>
      <c r="B152" s="22">
        <f t="shared" si="3"/>
        <v>0</v>
      </c>
      <c r="C152" s="12"/>
      <c r="D152" s="28"/>
      <c r="E152" s="20"/>
      <c r="F152" s="20"/>
      <c r="G152" s="20"/>
      <c r="H152" s="20"/>
      <c r="J152" s="124" t="s">
        <v>50</v>
      </c>
      <c r="K152" s="119">
        <v>17</v>
      </c>
      <c r="L152" s="121">
        <v>6</v>
      </c>
      <c r="M152" s="121">
        <v>1</v>
      </c>
      <c r="N152" s="115">
        <v>0</v>
      </c>
      <c r="O152" s="116">
        <v>1</v>
      </c>
    </row>
    <row r="153" spans="1:16" ht="15" customHeight="1" x14ac:dyDescent="0.25">
      <c r="A153" s="57" t="s">
        <v>8</v>
      </c>
      <c r="B153" s="22">
        <f t="shared" si="3"/>
        <v>0</v>
      </c>
      <c r="C153" s="12"/>
      <c r="D153" s="28"/>
      <c r="E153" s="20"/>
      <c r="F153" s="20"/>
      <c r="G153" s="20"/>
      <c r="H153" s="20"/>
      <c r="J153" s="124"/>
      <c r="K153" s="119"/>
      <c r="L153" s="121"/>
      <c r="M153" s="121"/>
      <c r="N153" s="115"/>
      <c r="O153" s="116"/>
      <c r="P153" s="50"/>
    </row>
    <row r="154" spans="1:16" ht="15" customHeight="1" x14ac:dyDescent="0.25">
      <c r="A154" s="57" t="s">
        <v>9</v>
      </c>
      <c r="B154" s="22">
        <f t="shared" si="3"/>
        <v>0</v>
      </c>
      <c r="C154" s="12"/>
      <c r="D154" s="28"/>
      <c r="E154" s="20"/>
      <c r="F154" s="20"/>
      <c r="G154" s="20"/>
      <c r="H154" s="20"/>
      <c r="J154" s="124" t="s">
        <v>51</v>
      </c>
      <c r="K154" s="119">
        <v>22</v>
      </c>
      <c r="L154" s="121">
        <v>2</v>
      </c>
      <c r="M154" s="121">
        <v>1</v>
      </c>
      <c r="N154" s="115">
        <v>0</v>
      </c>
      <c r="O154" s="116">
        <v>0</v>
      </c>
    </row>
    <row r="155" spans="1:16" ht="15" customHeight="1" x14ac:dyDescent="0.25">
      <c r="A155" s="57" t="s">
        <v>10</v>
      </c>
      <c r="B155" s="22">
        <f t="shared" si="3"/>
        <v>0</v>
      </c>
      <c r="C155" s="12"/>
      <c r="D155" s="28"/>
      <c r="E155" s="20"/>
      <c r="F155" s="20"/>
      <c r="J155" s="124"/>
      <c r="K155" s="119"/>
      <c r="L155" s="121"/>
      <c r="M155" s="121"/>
      <c r="N155" s="115"/>
      <c r="O155" s="116"/>
    </row>
    <row r="156" spans="1:16" ht="15" customHeight="1" x14ac:dyDescent="0.25">
      <c r="A156" s="57" t="s">
        <v>11</v>
      </c>
      <c r="B156" s="22">
        <f t="shared" si="3"/>
        <v>0</v>
      </c>
      <c r="C156" s="12"/>
      <c r="D156" s="28"/>
      <c r="E156" s="20"/>
      <c r="F156" s="20"/>
      <c r="J156" s="117" t="s">
        <v>52</v>
      </c>
      <c r="K156" s="119">
        <v>24</v>
      </c>
      <c r="L156" s="121">
        <v>0</v>
      </c>
      <c r="M156" s="121">
        <v>0</v>
      </c>
      <c r="N156" s="115">
        <v>1</v>
      </c>
      <c r="O156" s="116">
        <v>0</v>
      </c>
    </row>
    <row r="157" spans="1:16" ht="15" customHeight="1" x14ac:dyDescent="0.25">
      <c r="A157" s="57" t="s">
        <v>12</v>
      </c>
      <c r="B157" s="22">
        <f t="shared" si="3"/>
        <v>0</v>
      </c>
      <c r="C157" s="12"/>
      <c r="D157" s="28"/>
      <c r="E157" s="20"/>
      <c r="F157" s="20"/>
      <c r="J157" s="118"/>
      <c r="K157" s="120"/>
      <c r="L157" s="122"/>
      <c r="M157" s="122"/>
      <c r="N157" s="123"/>
      <c r="O157" s="125"/>
    </row>
    <row r="158" spans="1:16" ht="15" customHeight="1" x14ac:dyDescent="0.25">
      <c r="A158" s="57" t="s">
        <v>13</v>
      </c>
      <c r="B158" s="22">
        <f t="shared" si="3"/>
        <v>0</v>
      </c>
      <c r="C158" s="12"/>
      <c r="D158" s="28"/>
      <c r="E158" s="20"/>
      <c r="F158" s="20"/>
    </row>
    <row r="159" spans="1:16" ht="15" customHeight="1" x14ac:dyDescent="0.25">
      <c r="A159" s="57" t="s">
        <v>14</v>
      </c>
      <c r="B159" s="22">
        <f t="shared" si="3"/>
        <v>0</v>
      </c>
      <c r="C159" s="12"/>
      <c r="D159" s="28"/>
      <c r="E159" s="20"/>
      <c r="F159" s="20"/>
    </row>
    <row r="160" spans="1:16" ht="15" customHeight="1" x14ac:dyDescent="0.25">
      <c r="A160" s="58" t="s">
        <v>15</v>
      </c>
      <c r="B160" s="24">
        <f t="shared" si="3"/>
        <v>0</v>
      </c>
      <c r="C160" s="12"/>
      <c r="D160" s="28"/>
      <c r="E160" s="20"/>
      <c r="F160" s="20"/>
    </row>
    <row r="161" spans="1:15" ht="15" customHeight="1" x14ac:dyDescent="0.25">
      <c r="A161" s="25" t="s">
        <v>1</v>
      </c>
      <c r="B161" s="26">
        <f>SUM(B149:B160)</f>
        <v>25</v>
      </c>
      <c r="C161" s="26">
        <f>SUM(C149:C160)</f>
        <v>4</v>
      </c>
      <c r="D161" s="26">
        <f>SUM(D149:D160)</f>
        <v>21</v>
      </c>
    </row>
    <row r="162" spans="1:15" ht="15" customHeight="1" x14ac:dyDescent="0.25">
      <c r="A162" s="26" t="s">
        <v>21</v>
      </c>
      <c r="B162" s="27">
        <f>SUM(C162:D162)</f>
        <v>1</v>
      </c>
      <c r="C162" s="27">
        <f>IF($B$161=0,"",C161/$B$161)</f>
        <v>0.16</v>
      </c>
      <c r="D162" s="27">
        <f>IF($B$161=0,"",D161/$B$161)</f>
        <v>0.84</v>
      </c>
    </row>
    <row r="165" spans="1:15" ht="21.75" customHeight="1" x14ac:dyDescent="0.2">
      <c r="A165" s="84" t="s">
        <v>99</v>
      </c>
      <c r="B165" s="84"/>
      <c r="C165" s="84"/>
      <c r="D165" s="84"/>
      <c r="E165" s="84"/>
      <c r="F165" s="84"/>
      <c r="G165" s="84"/>
      <c r="H165" s="84"/>
      <c r="I165" s="84"/>
      <c r="J165" s="84"/>
      <c r="K165" s="84"/>
      <c r="L165" s="84"/>
      <c r="M165" s="84"/>
      <c r="N165" s="84"/>
      <c r="O165" s="84"/>
    </row>
    <row r="167" spans="1:15" ht="15" customHeight="1" x14ac:dyDescent="0.2">
      <c r="B167" s="109" t="s">
        <v>100</v>
      </c>
      <c r="C167" s="109"/>
      <c r="D167" s="109"/>
      <c r="E167" s="103"/>
      <c r="F167" s="103" t="s">
        <v>1</v>
      </c>
      <c r="G167" s="112"/>
      <c r="H167" s="103" t="s">
        <v>53</v>
      </c>
      <c r="I167" s="112"/>
      <c r="J167" s="103" t="s">
        <v>54</v>
      </c>
      <c r="K167" s="112"/>
      <c r="L167" s="103" t="s">
        <v>55</v>
      </c>
      <c r="M167" s="112"/>
      <c r="N167" s="113" t="s">
        <v>101</v>
      </c>
      <c r="O167" s="113" t="s">
        <v>21</v>
      </c>
    </row>
    <row r="168" spans="1:15" ht="15" customHeight="1" x14ac:dyDescent="0.2">
      <c r="B168" s="110"/>
      <c r="C168" s="110"/>
      <c r="D168" s="110"/>
      <c r="E168" s="111"/>
      <c r="F168" s="59" t="s">
        <v>2</v>
      </c>
      <c r="G168" s="59" t="s">
        <v>3</v>
      </c>
      <c r="H168" s="60" t="s">
        <v>2</v>
      </c>
      <c r="I168" s="60" t="s">
        <v>3</v>
      </c>
      <c r="J168" s="60" t="s">
        <v>2</v>
      </c>
      <c r="K168" s="60" t="s">
        <v>3</v>
      </c>
      <c r="L168" s="60" t="s">
        <v>2</v>
      </c>
      <c r="M168" s="60" t="s">
        <v>3</v>
      </c>
      <c r="N168" s="114"/>
      <c r="O168" s="114"/>
    </row>
    <row r="169" spans="1:15" ht="15" customHeight="1" x14ac:dyDescent="0.2">
      <c r="A169" s="103" t="s">
        <v>102</v>
      </c>
      <c r="B169" s="104" t="s">
        <v>56</v>
      </c>
      <c r="C169" s="105"/>
      <c r="D169" s="105"/>
      <c r="E169" s="106"/>
      <c r="F169" s="61">
        <f>+H169+J169+L169</f>
        <v>9</v>
      </c>
      <c r="G169" s="62">
        <f>+I169+K169+M169</f>
        <v>0</v>
      </c>
      <c r="H169" s="63">
        <v>0</v>
      </c>
      <c r="I169" s="64">
        <v>0</v>
      </c>
      <c r="J169" s="63">
        <v>9</v>
      </c>
      <c r="K169" s="64">
        <v>0</v>
      </c>
      <c r="L169" s="65">
        <v>0</v>
      </c>
      <c r="M169" s="64">
        <v>0</v>
      </c>
      <c r="N169" s="107">
        <f>SUM(H169:M173)</f>
        <v>15</v>
      </c>
      <c r="O169" s="108">
        <f>IF($N$169+$N$174=0,"",N169/($N$169+$N$174))</f>
        <v>0.75</v>
      </c>
    </row>
    <row r="170" spans="1:15" ht="15" customHeight="1" x14ac:dyDescent="0.2">
      <c r="A170" s="103"/>
      <c r="B170" s="87" t="s">
        <v>57</v>
      </c>
      <c r="C170" s="88"/>
      <c r="D170" s="88"/>
      <c r="E170" s="89"/>
      <c r="F170" s="66">
        <f t="shared" ref="F170:G185" si="4">+H170+J170+L170</f>
        <v>0</v>
      </c>
      <c r="G170" s="67">
        <f t="shared" si="4"/>
        <v>0</v>
      </c>
      <c r="H170" s="68">
        <v>0</v>
      </c>
      <c r="I170" s="69">
        <v>0</v>
      </c>
      <c r="J170" s="68">
        <v>0</v>
      </c>
      <c r="K170" s="69">
        <v>0</v>
      </c>
      <c r="L170" s="70">
        <v>0</v>
      </c>
      <c r="M170" s="69">
        <v>0</v>
      </c>
      <c r="N170" s="107"/>
      <c r="O170" s="108"/>
    </row>
    <row r="171" spans="1:15" ht="15" customHeight="1" x14ac:dyDescent="0.2">
      <c r="A171" s="103"/>
      <c r="B171" s="87" t="s">
        <v>58</v>
      </c>
      <c r="C171" s="88"/>
      <c r="D171" s="88"/>
      <c r="E171" s="89"/>
      <c r="F171" s="66">
        <f t="shared" si="4"/>
        <v>0</v>
      </c>
      <c r="G171" s="67">
        <f t="shared" si="4"/>
        <v>0</v>
      </c>
      <c r="H171" s="68">
        <v>0</v>
      </c>
      <c r="I171" s="69">
        <v>0</v>
      </c>
      <c r="J171" s="68">
        <v>0</v>
      </c>
      <c r="K171" s="69">
        <v>0</v>
      </c>
      <c r="L171" s="70">
        <v>0</v>
      </c>
      <c r="M171" s="69">
        <v>0</v>
      </c>
      <c r="N171" s="107"/>
      <c r="O171" s="108"/>
    </row>
    <row r="172" spans="1:15" ht="15" customHeight="1" x14ac:dyDescent="0.2">
      <c r="A172" s="103"/>
      <c r="B172" s="87" t="s">
        <v>59</v>
      </c>
      <c r="C172" s="88"/>
      <c r="D172" s="88"/>
      <c r="E172" s="89"/>
      <c r="F172" s="66">
        <f t="shared" si="4"/>
        <v>4</v>
      </c>
      <c r="G172" s="67">
        <f t="shared" si="4"/>
        <v>0</v>
      </c>
      <c r="H172" s="68">
        <v>0</v>
      </c>
      <c r="I172" s="69">
        <v>0</v>
      </c>
      <c r="J172" s="68">
        <v>4</v>
      </c>
      <c r="K172" s="69">
        <v>0</v>
      </c>
      <c r="L172" s="70">
        <v>0</v>
      </c>
      <c r="M172" s="69">
        <v>0</v>
      </c>
      <c r="N172" s="107"/>
      <c r="O172" s="108"/>
    </row>
    <row r="173" spans="1:15" ht="15" customHeight="1" x14ac:dyDescent="0.2">
      <c r="A173" s="103"/>
      <c r="B173" s="93" t="s">
        <v>103</v>
      </c>
      <c r="C173" s="94"/>
      <c r="D173" s="94"/>
      <c r="E173" s="95"/>
      <c r="F173" s="71">
        <f>+H173+J173+L173</f>
        <v>2</v>
      </c>
      <c r="G173" s="72">
        <f>+I173+K173+M173</f>
        <v>0</v>
      </c>
      <c r="H173" s="73">
        <v>0</v>
      </c>
      <c r="I173" s="74">
        <v>0</v>
      </c>
      <c r="J173" s="73">
        <v>2</v>
      </c>
      <c r="K173" s="74">
        <v>0</v>
      </c>
      <c r="L173" s="75">
        <v>0</v>
      </c>
      <c r="M173" s="74">
        <v>0</v>
      </c>
      <c r="N173" s="107"/>
      <c r="O173" s="108"/>
    </row>
    <row r="174" spans="1:15" ht="15" customHeight="1" x14ac:dyDescent="0.2">
      <c r="A174" s="103" t="s">
        <v>104</v>
      </c>
      <c r="B174" s="104" t="s">
        <v>23</v>
      </c>
      <c r="C174" s="105"/>
      <c r="D174" s="105"/>
      <c r="E174" s="106"/>
      <c r="F174" s="61">
        <f t="shared" si="4"/>
        <v>1</v>
      </c>
      <c r="G174" s="76">
        <f t="shared" si="4"/>
        <v>0</v>
      </c>
      <c r="H174" s="63">
        <v>0</v>
      </c>
      <c r="I174" s="64">
        <v>0</v>
      </c>
      <c r="J174" s="63">
        <v>1</v>
      </c>
      <c r="K174" s="64">
        <v>0</v>
      </c>
      <c r="L174" s="65">
        <v>0</v>
      </c>
      <c r="M174" s="64">
        <v>0</v>
      </c>
      <c r="N174" s="107">
        <f>SUM(H174:M186)</f>
        <v>5</v>
      </c>
      <c r="O174" s="108">
        <f>IF($N$169+$N$174=0,"",N174/($N$169+$N$174))</f>
        <v>0.25</v>
      </c>
    </row>
    <row r="175" spans="1:15" ht="15" customHeight="1" x14ac:dyDescent="0.2">
      <c r="A175" s="103"/>
      <c r="B175" s="87" t="s">
        <v>95</v>
      </c>
      <c r="C175" s="88"/>
      <c r="D175" s="88"/>
      <c r="E175" s="89"/>
      <c r="F175" s="66">
        <f t="shared" si="4"/>
        <v>1</v>
      </c>
      <c r="G175" s="77">
        <f t="shared" si="4"/>
        <v>0</v>
      </c>
      <c r="H175" s="68">
        <v>1</v>
      </c>
      <c r="I175" s="69">
        <v>0</v>
      </c>
      <c r="J175" s="68">
        <v>0</v>
      </c>
      <c r="K175" s="69">
        <v>0</v>
      </c>
      <c r="L175" s="70">
        <v>0</v>
      </c>
      <c r="M175" s="69">
        <v>0</v>
      </c>
      <c r="N175" s="107"/>
      <c r="O175" s="108"/>
    </row>
    <row r="176" spans="1:15" ht="15" customHeight="1" x14ac:dyDescent="0.2">
      <c r="A176" s="103"/>
      <c r="B176" s="87" t="s">
        <v>105</v>
      </c>
      <c r="C176" s="88"/>
      <c r="D176" s="88"/>
      <c r="E176" s="89"/>
      <c r="F176" s="66">
        <f t="shared" si="4"/>
        <v>0</v>
      </c>
      <c r="G176" s="77">
        <f t="shared" si="4"/>
        <v>0</v>
      </c>
      <c r="H176" s="68">
        <v>0</v>
      </c>
      <c r="I176" s="69">
        <v>0</v>
      </c>
      <c r="J176" s="68">
        <v>0</v>
      </c>
      <c r="K176" s="69">
        <v>0</v>
      </c>
      <c r="L176" s="70">
        <v>0</v>
      </c>
      <c r="M176" s="69">
        <v>0</v>
      </c>
      <c r="N176" s="107"/>
      <c r="O176" s="108"/>
    </row>
    <row r="177" spans="1:15" ht="15" customHeight="1" x14ac:dyDescent="0.2">
      <c r="A177" s="103"/>
      <c r="B177" s="87" t="s">
        <v>106</v>
      </c>
      <c r="C177" s="88"/>
      <c r="D177" s="88"/>
      <c r="E177" s="89"/>
      <c r="F177" s="66">
        <f t="shared" si="4"/>
        <v>1</v>
      </c>
      <c r="G177" s="77">
        <f t="shared" si="4"/>
        <v>0</v>
      </c>
      <c r="H177" s="68">
        <v>0</v>
      </c>
      <c r="I177" s="69">
        <v>0</v>
      </c>
      <c r="J177" s="68">
        <v>1</v>
      </c>
      <c r="K177" s="69">
        <v>0</v>
      </c>
      <c r="L177" s="70">
        <v>0</v>
      </c>
      <c r="M177" s="69">
        <v>0</v>
      </c>
      <c r="N177" s="107"/>
      <c r="O177" s="108"/>
    </row>
    <row r="178" spans="1:15" ht="15" customHeight="1" x14ac:dyDescent="0.2">
      <c r="A178" s="103"/>
      <c r="B178" s="87" t="s">
        <v>107</v>
      </c>
      <c r="C178" s="88"/>
      <c r="D178" s="88"/>
      <c r="E178" s="89"/>
      <c r="F178" s="66">
        <f t="shared" si="4"/>
        <v>0</v>
      </c>
      <c r="G178" s="77">
        <f t="shared" si="4"/>
        <v>0</v>
      </c>
      <c r="H178" s="68">
        <v>0</v>
      </c>
      <c r="I178" s="69">
        <v>0</v>
      </c>
      <c r="J178" s="68">
        <v>0</v>
      </c>
      <c r="K178" s="69">
        <v>0</v>
      </c>
      <c r="L178" s="70">
        <v>0</v>
      </c>
      <c r="M178" s="69">
        <v>0</v>
      </c>
      <c r="N178" s="107"/>
      <c r="O178" s="108"/>
    </row>
    <row r="179" spans="1:15" ht="15" customHeight="1" x14ac:dyDescent="0.2">
      <c r="A179" s="103"/>
      <c r="B179" s="87" t="s">
        <v>108</v>
      </c>
      <c r="C179" s="88"/>
      <c r="D179" s="88"/>
      <c r="E179" s="89"/>
      <c r="F179" s="66">
        <f t="shared" si="4"/>
        <v>0</v>
      </c>
      <c r="G179" s="77">
        <f t="shared" si="4"/>
        <v>0</v>
      </c>
      <c r="H179" s="68">
        <v>0</v>
      </c>
      <c r="I179" s="69">
        <v>0</v>
      </c>
      <c r="J179" s="68">
        <v>0</v>
      </c>
      <c r="K179" s="69">
        <v>0</v>
      </c>
      <c r="L179" s="70">
        <v>0</v>
      </c>
      <c r="M179" s="69">
        <v>0</v>
      </c>
      <c r="N179" s="107"/>
      <c r="O179" s="108"/>
    </row>
    <row r="180" spans="1:15" ht="15" customHeight="1" x14ac:dyDescent="0.2">
      <c r="A180" s="103"/>
      <c r="B180" s="87" t="s">
        <v>109</v>
      </c>
      <c r="C180" s="88"/>
      <c r="D180" s="88"/>
      <c r="E180" s="89"/>
      <c r="F180" s="66">
        <f t="shared" si="4"/>
        <v>0</v>
      </c>
      <c r="G180" s="77">
        <f t="shared" si="4"/>
        <v>0</v>
      </c>
      <c r="H180" s="68">
        <v>0</v>
      </c>
      <c r="I180" s="69">
        <v>0</v>
      </c>
      <c r="J180" s="68">
        <v>0</v>
      </c>
      <c r="K180" s="69">
        <v>0</v>
      </c>
      <c r="L180" s="70">
        <v>0</v>
      </c>
      <c r="M180" s="69">
        <v>0</v>
      </c>
      <c r="N180" s="107"/>
      <c r="O180" s="108"/>
    </row>
    <row r="181" spans="1:15" ht="15" customHeight="1" x14ac:dyDescent="0.2">
      <c r="A181" s="103"/>
      <c r="B181" s="87" t="s">
        <v>110</v>
      </c>
      <c r="C181" s="88"/>
      <c r="D181" s="88"/>
      <c r="E181" s="89"/>
      <c r="F181" s="66">
        <f>+H181+J181+L181</f>
        <v>0</v>
      </c>
      <c r="G181" s="77">
        <f t="shared" si="4"/>
        <v>0</v>
      </c>
      <c r="H181" s="68">
        <v>0</v>
      </c>
      <c r="I181" s="69">
        <v>0</v>
      </c>
      <c r="J181" s="68">
        <v>0</v>
      </c>
      <c r="K181" s="69">
        <v>0</v>
      </c>
      <c r="L181" s="70">
        <v>0</v>
      </c>
      <c r="M181" s="69">
        <v>0</v>
      </c>
      <c r="N181" s="107"/>
      <c r="O181" s="108"/>
    </row>
    <row r="182" spans="1:15" ht="15" customHeight="1" x14ac:dyDescent="0.2">
      <c r="A182" s="103"/>
      <c r="B182" s="90" t="s">
        <v>111</v>
      </c>
      <c r="C182" s="91"/>
      <c r="D182" s="91"/>
      <c r="E182" s="92"/>
      <c r="F182" s="66">
        <f>+H182+J182+L182</f>
        <v>0</v>
      </c>
      <c r="G182" s="77">
        <f t="shared" si="4"/>
        <v>0</v>
      </c>
      <c r="H182" s="68">
        <v>0</v>
      </c>
      <c r="I182" s="69">
        <v>0</v>
      </c>
      <c r="J182" s="68">
        <v>0</v>
      </c>
      <c r="K182" s="69">
        <v>0</v>
      </c>
      <c r="L182" s="70">
        <v>0</v>
      </c>
      <c r="M182" s="69">
        <v>0</v>
      </c>
      <c r="N182" s="107"/>
      <c r="O182" s="108"/>
    </row>
    <row r="183" spans="1:15" ht="15" customHeight="1" x14ac:dyDescent="0.2">
      <c r="A183" s="103"/>
      <c r="B183" s="87" t="s">
        <v>112</v>
      </c>
      <c r="C183" s="88"/>
      <c r="D183" s="88"/>
      <c r="E183" s="89"/>
      <c r="F183" s="66">
        <f t="shared" si="4"/>
        <v>0</v>
      </c>
      <c r="G183" s="77">
        <f t="shared" si="4"/>
        <v>0</v>
      </c>
      <c r="H183" s="68">
        <v>0</v>
      </c>
      <c r="I183" s="69">
        <v>0</v>
      </c>
      <c r="J183" s="68">
        <v>0</v>
      </c>
      <c r="K183" s="69">
        <v>0</v>
      </c>
      <c r="L183" s="70">
        <v>0</v>
      </c>
      <c r="M183" s="69">
        <v>0</v>
      </c>
      <c r="N183" s="107"/>
      <c r="O183" s="108"/>
    </row>
    <row r="184" spans="1:15" ht="15" customHeight="1" x14ac:dyDescent="0.2">
      <c r="A184" s="103"/>
      <c r="B184" s="87" t="s">
        <v>113</v>
      </c>
      <c r="C184" s="88"/>
      <c r="D184" s="88"/>
      <c r="E184" s="89"/>
      <c r="F184" s="66">
        <f t="shared" si="4"/>
        <v>0</v>
      </c>
      <c r="G184" s="77">
        <f t="shared" si="4"/>
        <v>0</v>
      </c>
      <c r="H184" s="68">
        <v>0</v>
      </c>
      <c r="I184" s="69">
        <v>0</v>
      </c>
      <c r="J184" s="68">
        <v>0</v>
      </c>
      <c r="K184" s="69">
        <v>0</v>
      </c>
      <c r="L184" s="70">
        <v>0</v>
      </c>
      <c r="M184" s="69">
        <v>0</v>
      </c>
      <c r="N184" s="107"/>
      <c r="O184" s="108"/>
    </row>
    <row r="185" spans="1:15" ht="15" customHeight="1" x14ac:dyDescent="0.2">
      <c r="A185" s="103"/>
      <c r="B185" s="87" t="s">
        <v>24</v>
      </c>
      <c r="C185" s="88"/>
      <c r="D185" s="88"/>
      <c r="E185" s="89"/>
      <c r="F185" s="66">
        <f t="shared" si="4"/>
        <v>0</v>
      </c>
      <c r="G185" s="77">
        <f t="shared" si="4"/>
        <v>0</v>
      </c>
      <c r="H185" s="68">
        <v>0</v>
      </c>
      <c r="I185" s="69">
        <v>0</v>
      </c>
      <c r="J185" s="68">
        <v>0</v>
      </c>
      <c r="K185" s="69">
        <v>0</v>
      </c>
      <c r="L185" s="70">
        <v>0</v>
      </c>
      <c r="M185" s="69">
        <v>0</v>
      </c>
      <c r="N185" s="107"/>
      <c r="O185" s="108"/>
    </row>
    <row r="186" spans="1:15" ht="15" customHeight="1" x14ac:dyDescent="0.2">
      <c r="A186" s="103"/>
      <c r="B186" s="93" t="s">
        <v>114</v>
      </c>
      <c r="C186" s="94"/>
      <c r="D186" s="94"/>
      <c r="E186" s="95"/>
      <c r="F186" s="71">
        <f>+H186+J186+L186</f>
        <v>1</v>
      </c>
      <c r="G186" s="78">
        <f>+I186+K186+M186</f>
        <v>1</v>
      </c>
      <c r="H186" s="73">
        <v>1</v>
      </c>
      <c r="I186" s="74">
        <v>1</v>
      </c>
      <c r="J186" s="73">
        <v>0</v>
      </c>
      <c r="K186" s="74">
        <v>0</v>
      </c>
      <c r="L186" s="75">
        <v>0</v>
      </c>
      <c r="M186" s="74">
        <v>0</v>
      </c>
      <c r="N186" s="107"/>
      <c r="O186" s="108"/>
    </row>
    <row r="187" spans="1:15" ht="15" customHeight="1" x14ac:dyDescent="0.2">
      <c r="B187" s="96" t="s">
        <v>101</v>
      </c>
      <c r="C187" s="96"/>
      <c r="D187" s="96"/>
      <c r="E187" s="97"/>
      <c r="F187" s="79">
        <f t="shared" ref="F187:M187" si="5">SUM(F169:F186)</f>
        <v>19</v>
      </c>
      <c r="G187" s="79">
        <f t="shared" si="5"/>
        <v>1</v>
      </c>
      <c r="H187" s="79">
        <f t="shared" si="5"/>
        <v>2</v>
      </c>
      <c r="I187" s="79">
        <f t="shared" si="5"/>
        <v>1</v>
      </c>
      <c r="J187" s="79">
        <f t="shared" si="5"/>
        <v>17</v>
      </c>
      <c r="K187" s="79">
        <f t="shared" si="5"/>
        <v>0</v>
      </c>
      <c r="L187" s="79">
        <f t="shared" si="5"/>
        <v>0</v>
      </c>
      <c r="M187" s="79">
        <f t="shared" si="5"/>
        <v>0</v>
      </c>
    </row>
    <row r="188" spans="1:15" ht="15" customHeight="1" x14ac:dyDescent="0.2">
      <c r="B188" s="98" t="s">
        <v>21</v>
      </c>
      <c r="C188" s="99"/>
      <c r="D188" s="99"/>
      <c r="E188" s="100"/>
      <c r="F188" s="16">
        <f>H188+J188+L188</f>
        <v>0.95</v>
      </c>
      <c r="G188" s="16">
        <f>I188+K188+M188</f>
        <v>0.05</v>
      </c>
      <c r="H188" s="80">
        <f t="shared" ref="H188:M188" si="6">IF($F$187+$G$187=0,"",H187/($F$187+$G$187))</f>
        <v>0.1</v>
      </c>
      <c r="I188" s="80">
        <f t="shared" si="6"/>
        <v>0.05</v>
      </c>
      <c r="J188" s="80">
        <f t="shared" si="6"/>
        <v>0.85</v>
      </c>
      <c r="K188" s="80">
        <f t="shared" si="6"/>
        <v>0</v>
      </c>
      <c r="L188" s="80">
        <f t="shared" si="6"/>
        <v>0</v>
      </c>
      <c r="M188" s="80">
        <f t="shared" si="6"/>
        <v>0</v>
      </c>
    </row>
    <row r="189" spans="1:15" ht="15" customHeight="1" x14ac:dyDescent="0.25">
      <c r="A189" s="51"/>
      <c r="B189" s="97"/>
      <c r="C189" s="101"/>
      <c r="D189" s="101"/>
      <c r="E189" s="102"/>
      <c r="F189" s="82">
        <f>H189+J189+L189</f>
        <v>1</v>
      </c>
      <c r="G189" s="82"/>
      <c r="H189" s="82">
        <f>(H187+I187)/(F187+G187)</f>
        <v>0.15</v>
      </c>
      <c r="I189" s="82"/>
      <c r="J189" s="82">
        <f>(J187+K187)/(F187+G187)</f>
        <v>0.85</v>
      </c>
      <c r="K189" s="82"/>
      <c r="L189" s="82">
        <f>(L187+M187)/(F187+G187)</f>
        <v>0</v>
      </c>
      <c r="M189" s="82"/>
    </row>
    <row r="190" spans="1:15" ht="15" customHeight="1" x14ac:dyDescent="0.2">
      <c r="O190" s="81"/>
    </row>
    <row r="191" spans="1:15" ht="15" customHeight="1" x14ac:dyDescent="0.2">
      <c r="A191" s="17"/>
      <c r="B191" s="20"/>
      <c r="C191" s="20"/>
      <c r="D191" s="20"/>
      <c r="E191" s="20"/>
      <c r="F191" s="20"/>
      <c r="G191" s="20"/>
      <c r="H191" s="20"/>
      <c r="I191" s="20"/>
    </row>
    <row r="192" spans="1:15" ht="21.75" customHeight="1" x14ac:dyDescent="0.2">
      <c r="A192" s="84" t="s">
        <v>60</v>
      </c>
      <c r="B192" s="84"/>
      <c r="C192" s="84"/>
      <c r="D192" s="84"/>
      <c r="E192" s="84"/>
      <c r="F192" s="84"/>
      <c r="G192" s="84"/>
      <c r="H192" s="84"/>
      <c r="I192" s="84"/>
      <c r="J192" s="84"/>
      <c r="K192" s="84"/>
      <c r="L192" s="84"/>
      <c r="M192" s="84"/>
      <c r="N192" s="84"/>
      <c r="O192" s="84"/>
    </row>
    <row r="193" spans="1:9" ht="15" customHeight="1" x14ac:dyDescent="0.2">
      <c r="A193" s="17"/>
      <c r="B193" s="20"/>
      <c r="C193" s="20"/>
      <c r="D193" s="20"/>
      <c r="E193" s="20"/>
      <c r="F193" s="20"/>
      <c r="G193" s="20"/>
      <c r="H193" s="20"/>
      <c r="I193" s="20"/>
    </row>
    <row r="194" spans="1:9" ht="15" customHeight="1" x14ac:dyDescent="0.2">
      <c r="A194" s="44" t="s">
        <v>35</v>
      </c>
      <c r="B194" s="43" t="s">
        <v>1</v>
      </c>
      <c r="C194" s="43" t="s">
        <v>61</v>
      </c>
      <c r="D194" s="43" t="s">
        <v>62</v>
      </c>
      <c r="E194" s="43" t="s">
        <v>63</v>
      </c>
    </row>
    <row r="195" spans="1:9" ht="15" customHeight="1" x14ac:dyDescent="0.25">
      <c r="A195" s="47" t="s">
        <v>4</v>
      </c>
      <c r="B195" s="29">
        <f>SUM(C195:E195)</f>
        <v>19</v>
      </c>
      <c r="C195" s="12">
        <v>8</v>
      </c>
      <c r="D195" s="12">
        <v>11</v>
      </c>
      <c r="E195" s="12">
        <v>0</v>
      </c>
    </row>
    <row r="196" spans="1:9" ht="15" customHeight="1" x14ac:dyDescent="0.25">
      <c r="A196" s="48" t="s">
        <v>5</v>
      </c>
      <c r="B196" s="30">
        <f t="shared" ref="B196:B206" si="7">SUM(C196:E196)</f>
        <v>6</v>
      </c>
      <c r="C196" s="12">
        <v>2</v>
      </c>
      <c r="D196" s="12">
        <v>3</v>
      </c>
      <c r="E196" s="12">
        <v>1</v>
      </c>
    </row>
    <row r="197" spans="1:9" ht="15" customHeight="1" x14ac:dyDescent="0.25">
      <c r="A197" s="48" t="s">
        <v>6</v>
      </c>
      <c r="B197" s="30">
        <f t="shared" si="7"/>
        <v>0</v>
      </c>
      <c r="C197" s="12"/>
      <c r="D197" s="12"/>
      <c r="E197" s="12"/>
    </row>
    <row r="198" spans="1:9" ht="15" customHeight="1" x14ac:dyDescent="0.25">
      <c r="A198" s="48" t="s">
        <v>7</v>
      </c>
      <c r="B198" s="30">
        <f t="shared" si="7"/>
        <v>0</v>
      </c>
      <c r="C198" s="12"/>
      <c r="D198" s="12"/>
      <c r="E198" s="12"/>
    </row>
    <row r="199" spans="1:9" ht="15" customHeight="1" x14ac:dyDescent="0.25">
      <c r="A199" s="48" t="s">
        <v>8</v>
      </c>
      <c r="B199" s="30">
        <f t="shared" si="7"/>
        <v>0</v>
      </c>
      <c r="C199" s="12"/>
      <c r="D199" s="12"/>
      <c r="E199" s="12"/>
    </row>
    <row r="200" spans="1:9" ht="15" customHeight="1" x14ac:dyDescent="0.25">
      <c r="A200" s="48" t="s">
        <v>9</v>
      </c>
      <c r="B200" s="30">
        <f t="shared" si="7"/>
        <v>0</v>
      </c>
      <c r="C200" s="12"/>
      <c r="D200" s="12"/>
      <c r="E200" s="12"/>
    </row>
    <row r="201" spans="1:9" ht="15" customHeight="1" x14ac:dyDescent="0.25">
      <c r="A201" s="48" t="s">
        <v>10</v>
      </c>
      <c r="B201" s="30">
        <f t="shared" si="7"/>
        <v>0</v>
      </c>
      <c r="C201" s="12"/>
      <c r="D201" s="12"/>
      <c r="E201" s="12"/>
    </row>
    <row r="202" spans="1:9" ht="15" customHeight="1" x14ac:dyDescent="0.25">
      <c r="A202" s="48" t="s">
        <v>11</v>
      </c>
      <c r="B202" s="30">
        <f t="shared" si="7"/>
        <v>0</v>
      </c>
      <c r="C202" s="12"/>
      <c r="D202" s="12"/>
      <c r="E202" s="12"/>
    </row>
    <row r="203" spans="1:9" ht="15" customHeight="1" x14ac:dyDescent="0.25">
      <c r="A203" s="48" t="s">
        <v>12</v>
      </c>
      <c r="B203" s="30">
        <f t="shared" si="7"/>
        <v>0</v>
      </c>
      <c r="C203" s="12"/>
      <c r="D203" s="12"/>
      <c r="E203" s="12"/>
    </row>
    <row r="204" spans="1:9" ht="15" customHeight="1" x14ac:dyDescent="0.25">
      <c r="A204" s="48" t="s">
        <v>13</v>
      </c>
      <c r="B204" s="30">
        <f t="shared" si="7"/>
        <v>0</v>
      </c>
      <c r="C204" s="12"/>
      <c r="D204" s="12"/>
      <c r="E204" s="12"/>
    </row>
    <row r="205" spans="1:9" ht="15" customHeight="1" x14ac:dyDescent="0.25">
      <c r="A205" s="48" t="s">
        <v>14</v>
      </c>
      <c r="B205" s="30">
        <f t="shared" si="7"/>
        <v>0</v>
      </c>
      <c r="C205" s="12"/>
      <c r="D205" s="12"/>
      <c r="E205" s="12"/>
    </row>
    <row r="206" spans="1:9" ht="15" customHeight="1" x14ac:dyDescent="0.25">
      <c r="A206" s="23" t="s">
        <v>15</v>
      </c>
      <c r="B206" s="31">
        <f t="shared" si="7"/>
        <v>0</v>
      </c>
      <c r="C206" s="12"/>
      <c r="D206" s="12"/>
      <c r="E206" s="12"/>
    </row>
    <row r="207" spans="1:9" ht="15" customHeight="1" x14ac:dyDescent="0.25">
      <c r="A207" s="49" t="s">
        <v>1</v>
      </c>
      <c r="B207" s="26">
        <f>SUM(B195:B206)</f>
        <v>25</v>
      </c>
      <c r="C207" s="26">
        <f>SUM(C195:C206)</f>
        <v>10</v>
      </c>
      <c r="D207" s="26">
        <f>SUM(D195:D206)</f>
        <v>14</v>
      </c>
      <c r="E207" s="26">
        <f>SUM(E195:E206)</f>
        <v>1</v>
      </c>
    </row>
    <row r="208" spans="1:9" ht="15" customHeight="1" x14ac:dyDescent="0.25">
      <c r="A208" s="49" t="s">
        <v>21</v>
      </c>
      <c r="B208" s="27">
        <f>SUM(C208:E208)</f>
        <v>1</v>
      </c>
      <c r="C208" s="27">
        <f>IF($B$207=0,"",C207/$B$207)</f>
        <v>0.4</v>
      </c>
      <c r="D208" s="27">
        <f>IF($B$207=0,"",D207/$B$207)</f>
        <v>0.56000000000000005</v>
      </c>
      <c r="E208" s="27">
        <f>IF($B$207=0,"",E207/$B$207)</f>
        <v>0.04</v>
      </c>
    </row>
    <row r="212" spans="1:15" ht="21.75" customHeight="1" x14ac:dyDescent="0.2">
      <c r="A212" s="85" t="s">
        <v>64</v>
      </c>
      <c r="B212" s="85"/>
      <c r="C212" s="85"/>
      <c r="D212" s="85"/>
      <c r="E212" s="85"/>
      <c r="F212" s="85"/>
      <c r="G212" s="85"/>
      <c r="H212" s="85"/>
      <c r="I212" s="85"/>
      <c r="J212" s="85"/>
      <c r="K212" s="85"/>
      <c r="L212" s="85"/>
      <c r="M212" s="85"/>
      <c r="N212" s="85"/>
      <c r="O212" s="85"/>
    </row>
    <row r="213" spans="1:15" ht="15" customHeight="1" x14ac:dyDescent="0.2">
      <c r="A213" s="5"/>
      <c r="B213" s="5"/>
      <c r="C213" s="5"/>
      <c r="D213" s="6"/>
      <c r="E213" s="6"/>
      <c r="F213" s="6"/>
      <c r="G213" s="6"/>
      <c r="H213" s="6"/>
      <c r="I213" s="6"/>
      <c r="J213" s="6"/>
      <c r="K213" s="6"/>
      <c r="L213" s="6"/>
      <c r="M213" s="6"/>
      <c r="N213" s="6"/>
      <c r="O213" s="6"/>
    </row>
    <row r="214" spans="1:15" ht="21.75" customHeight="1" x14ac:dyDescent="0.2">
      <c r="A214" s="84" t="s">
        <v>65</v>
      </c>
      <c r="B214" s="84"/>
      <c r="C214" s="84"/>
      <c r="D214" s="84"/>
      <c r="E214" s="84"/>
      <c r="F214" s="84"/>
    </row>
    <row r="215" spans="1:15" ht="15" customHeight="1" x14ac:dyDescent="0.2">
      <c r="A215" s="17"/>
      <c r="B215" s="5"/>
      <c r="C215" s="5"/>
      <c r="D215" s="6"/>
      <c r="E215" s="6"/>
      <c r="F215" s="6"/>
      <c r="G215" s="6"/>
      <c r="H215" s="6"/>
      <c r="I215" s="6"/>
      <c r="J215" s="6"/>
      <c r="K215" s="6"/>
      <c r="L215" s="6"/>
      <c r="M215" s="6"/>
      <c r="N215" s="6"/>
      <c r="O215" s="6"/>
    </row>
    <row r="216" spans="1:15" ht="15" customHeight="1" x14ac:dyDescent="0.2">
      <c r="A216" s="44" t="s">
        <v>35</v>
      </c>
      <c r="B216" s="43" t="s">
        <v>1</v>
      </c>
      <c r="C216" s="32" t="s">
        <v>66</v>
      </c>
      <c r="D216" s="32" t="s">
        <v>67</v>
      </c>
      <c r="E216" s="32" t="s">
        <v>68</v>
      </c>
      <c r="F216" s="32" t="s">
        <v>69</v>
      </c>
    </row>
    <row r="217" spans="1:15" ht="15" customHeight="1" x14ac:dyDescent="0.25">
      <c r="A217" s="47" t="s">
        <v>4</v>
      </c>
      <c r="B217" s="29">
        <f>SUM(C217:F217)</f>
        <v>1125</v>
      </c>
      <c r="C217" s="46">
        <v>19</v>
      </c>
      <c r="D217" s="46">
        <v>94</v>
      </c>
      <c r="E217" s="46">
        <v>143</v>
      </c>
      <c r="F217" s="46">
        <v>869</v>
      </c>
    </row>
    <row r="218" spans="1:15" ht="15" customHeight="1" x14ac:dyDescent="0.25">
      <c r="A218" s="48" t="s">
        <v>5</v>
      </c>
      <c r="B218" s="30">
        <f t="shared" ref="B218:B228" si="8">SUM(C218:F218)</f>
        <v>736</v>
      </c>
      <c r="C218" s="46">
        <v>6</v>
      </c>
      <c r="D218" s="46">
        <v>40</v>
      </c>
      <c r="E218" s="46">
        <v>129</v>
      </c>
      <c r="F218" s="46">
        <v>561</v>
      </c>
    </row>
    <row r="219" spans="1:15" ht="15" customHeight="1" x14ac:dyDescent="0.25">
      <c r="A219" s="48" t="s">
        <v>6</v>
      </c>
      <c r="B219" s="30">
        <f t="shared" si="8"/>
        <v>0</v>
      </c>
      <c r="C219" s="46"/>
      <c r="D219" s="46"/>
      <c r="E219" s="46"/>
      <c r="F219" s="46"/>
    </row>
    <row r="220" spans="1:15" ht="15" customHeight="1" x14ac:dyDescent="0.25">
      <c r="A220" s="48" t="s">
        <v>7</v>
      </c>
      <c r="B220" s="30">
        <f t="shared" si="8"/>
        <v>0</v>
      </c>
      <c r="C220" s="46"/>
      <c r="D220" s="46"/>
      <c r="E220" s="46"/>
      <c r="F220" s="46"/>
    </row>
    <row r="221" spans="1:15" ht="15" customHeight="1" x14ac:dyDescent="0.25">
      <c r="A221" s="48" t="s">
        <v>8</v>
      </c>
      <c r="B221" s="30">
        <f t="shared" si="8"/>
        <v>0</v>
      </c>
      <c r="C221" s="46"/>
      <c r="D221" s="46"/>
      <c r="E221" s="46"/>
      <c r="F221" s="46"/>
    </row>
    <row r="222" spans="1:15" ht="15" customHeight="1" x14ac:dyDescent="0.25">
      <c r="A222" s="48" t="s">
        <v>9</v>
      </c>
      <c r="B222" s="30">
        <f t="shared" si="8"/>
        <v>0</v>
      </c>
      <c r="C222" s="46"/>
      <c r="D222" s="46"/>
      <c r="E222" s="46"/>
      <c r="F222" s="46"/>
    </row>
    <row r="223" spans="1:15" ht="15" customHeight="1" x14ac:dyDescent="0.25">
      <c r="A223" s="48" t="s">
        <v>10</v>
      </c>
      <c r="B223" s="30">
        <f t="shared" si="8"/>
        <v>0</v>
      </c>
      <c r="C223" s="46"/>
      <c r="D223" s="46"/>
      <c r="E223" s="46"/>
      <c r="F223" s="46"/>
    </row>
    <row r="224" spans="1:15" ht="15" customHeight="1" x14ac:dyDescent="0.25">
      <c r="A224" s="48" t="s">
        <v>11</v>
      </c>
      <c r="B224" s="30">
        <f t="shared" si="8"/>
        <v>0</v>
      </c>
      <c r="C224" s="46"/>
      <c r="D224" s="46"/>
      <c r="E224" s="46"/>
      <c r="F224" s="46"/>
    </row>
    <row r="225" spans="1:9" ht="15" customHeight="1" x14ac:dyDescent="0.25">
      <c r="A225" s="48" t="s">
        <v>12</v>
      </c>
      <c r="B225" s="30">
        <f t="shared" si="8"/>
        <v>0</v>
      </c>
      <c r="C225" s="46"/>
      <c r="D225" s="46"/>
      <c r="E225" s="46"/>
      <c r="F225" s="46"/>
    </row>
    <row r="226" spans="1:9" ht="15" customHeight="1" x14ac:dyDescent="0.25">
      <c r="A226" s="48" t="s">
        <v>13</v>
      </c>
      <c r="B226" s="30">
        <f t="shared" si="8"/>
        <v>0</v>
      </c>
      <c r="C226" s="46"/>
      <c r="D226" s="46"/>
      <c r="E226" s="46"/>
      <c r="F226" s="46"/>
    </row>
    <row r="227" spans="1:9" ht="15" customHeight="1" x14ac:dyDescent="0.25">
      <c r="A227" s="48" t="s">
        <v>14</v>
      </c>
      <c r="B227" s="30">
        <f t="shared" si="8"/>
        <v>0</v>
      </c>
      <c r="C227" s="46"/>
      <c r="D227" s="46"/>
      <c r="E227" s="46"/>
      <c r="F227" s="46"/>
    </row>
    <row r="228" spans="1:9" ht="15" customHeight="1" x14ac:dyDescent="0.25">
      <c r="A228" s="23" t="s">
        <v>15</v>
      </c>
      <c r="B228" s="31">
        <f t="shared" si="8"/>
        <v>0</v>
      </c>
      <c r="C228" s="46"/>
      <c r="D228" s="46"/>
      <c r="E228" s="46"/>
      <c r="F228" s="46"/>
    </row>
    <row r="229" spans="1:9" ht="15" customHeight="1" x14ac:dyDescent="0.25">
      <c r="A229" s="49" t="s">
        <v>1</v>
      </c>
      <c r="B229" s="26">
        <f>SUM(B217:B228)</f>
        <v>1861</v>
      </c>
      <c r="C229" s="26">
        <f>SUM(C217:C228)</f>
        <v>25</v>
      </c>
      <c r="D229" s="26">
        <f>SUM(D217:D228)</f>
        <v>134</v>
      </c>
      <c r="E229" s="26">
        <f>SUM(E217:E228)</f>
        <v>272</v>
      </c>
      <c r="F229" s="26">
        <f>SUM(F217:F228)</f>
        <v>1430</v>
      </c>
    </row>
    <row r="230" spans="1:9" ht="15" customHeight="1" x14ac:dyDescent="0.25">
      <c r="A230" s="16" t="s">
        <v>21</v>
      </c>
      <c r="B230" s="27">
        <f>SUM(C230:F230)</f>
        <v>1</v>
      </c>
      <c r="C230" s="27">
        <f>IF($B$229=0,"",C229/$B$229)</f>
        <v>1.3433637829124127E-2</v>
      </c>
      <c r="D230" s="27">
        <f>IF($B$229=0,"",D229/$B$229)</f>
        <v>7.2004298764105315E-2</v>
      </c>
      <c r="E230" s="27">
        <f>IF($B$229=0,"",E229/$B$229)</f>
        <v>0.14615797958087051</v>
      </c>
      <c r="F230" s="27">
        <f>IF($B$229=0,"",F229/$B$229)</f>
        <v>0.76840408382590009</v>
      </c>
    </row>
    <row r="233" spans="1:9" ht="21.75" customHeight="1" x14ac:dyDescent="0.2">
      <c r="A233" s="84" t="s">
        <v>70</v>
      </c>
      <c r="B233" s="84"/>
      <c r="C233" s="84"/>
      <c r="D233" s="84"/>
      <c r="E233" s="84"/>
      <c r="F233" s="84"/>
    </row>
    <row r="235" spans="1:9" ht="15" customHeight="1" x14ac:dyDescent="0.2">
      <c r="A235" s="86" t="s">
        <v>71</v>
      </c>
      <c r="B235" s="86"/>
      <c r="C235" s="86"/>
      <c r="D235" s="86"/>
      <c r="E235" s="43" t="s">
        <v>1</v>
      </c>
      <c r="F235" s="32" t="s">
        <v>66</v>
      </c>
      <c r="G235" s="32" t="s">
        <v>67</v>
      </c>
      <c r="H235" s="32" t="s">
        <v>68</v>
      </c>
      <c r="I235" s="32" t="s">
        <v>69</v>
      </c>
    </row>
    <row r="236" spans="1:9" ht="15" customHeight="1" x14ac:dyDescent="0.25">
      <c r="A236" s="33" t="s">
        <v>72</v>
      </c>
      <c r="B236" s="34"/>
      <c r="C236" s="34"/>
      <c r="D236" s="35"/>
      <c r="E236" s="29">
        <f>SUM(F236:I236)</f>
        <v>25</v>
      </c>
      <c r="F236" s="46">
        <v>25</v>
      </c>
      <c r="G236" s="46">
        <v>0</v>
      </c>
      <c r="H236" s="46">
        <v>0</v>
      </c>
      <c r="I236" s="46">
        <v>0</v>
      </c>
    </row>
    <row r="237" spans="1:9" ht="15" customHeight="1" x14ac:dyDescent="0.25">
      <c r="A237" s="36" t="s">
        <v>73</v>
      </c>
      <c r="B237" s="37"/>
      <c r="C237" s="37"/>
      <c r="D237" s="38"/>
      <c r="E237" s="30">
        <f>SUM(F237:I237)</f>
        <v>25</v>
      </c>
      <c r="F237" s="39">
        <v>0</v>
      </c>
      <c r="G237" s="39">
        <v>24</v>
      </c>
      <c r="H237" s="39">
        <v>0</v>
      </c>
      <c r="I237" s="39">
        <v>1</v>
      </c>
    </row>
    <row r="238" spans="1:9" ht="15" customHeight="1" x14ac:dyDescent="0.25">
      <c r="A238" s="36" t="s">
        <v>74</v>
      </c>
      <c r="B238" s="37"/>
      <c r="C238" s="37"/>
      <c r="D238" s="38"/>
      <c r="E238" s="30">
        <f t="shared" ref="E238:E257" si="9">SUM(F238:I238)</f>
        <v>53</v>
      </c>
      <c r="F238" s="39">
        <v>0</v>
      </c>
      <c r="G238" s="39">
        <v>45</v>
      </c>
      <c r="H238" s="39">
        <v>0</v>
      </c>
      <c r="I238" s="39">
        <v>8</v>
      </c>
    </row>
    <row r="239" spans="1:9" ht="15" customHeight="1" x14ac:dyDescent="0.25">
      <c r="A239" s="36" t="s">
        <v>75</v>
      </c>
      <c r="B239" s="37"/>
      <c r="C239" s="37"/>
      <c r="D239" s="38"/>
      <c r="E239" s="30">
        <f t="shared" si="9"/>
        <v>61</v>
      </c>
      <c r="F239" s="39">
        <v>0</v>
      </c>
      <c r="G239" s="39">
        <v>19</v>
      </c>
      <c r="H239" s="39">
        <v>17</v>
      </c>
      <c r="I239" s="39">
        <v>25</v>
      </c>
    </row>
    <row r="240" spans="1:9" ht="15" customHeight="1" x14ac:dyDescent="0.25">
      <c r="A240" s="36" t="s">
        <v>76</v>
      </c>
      <c r="B240" s="37"/>
      <c r="C240" s="37"/>
      <c r="D240" s="38"/>
      <c r="E240" s="30">
        <f t="shared" si="9"/>
        <v>25</v>
      </c>
      <c r="F240" s="39">
        <v>0</v>
      </c>
      <c r="G240" s="39">
        <v>0</v>
      </c>
      <c r="H240" s="39">
        <v>25</v>
      </c>
      <c r="I240" s="39">
        <v>0</v>
      </c>
    </row>
    <row r="241" spans="1:9" ht="15" customHeight="1" x14ac:dyDescent="0.25">
      <c r="A241" s="36" t="s">
        <v>77</v>
      </c>
      <c r="B241" s="37"/>
      <c r="C241" s="37"/>
      <c r="D241" s="38"/>
      <c r="E241" s="30">
        <f t="shared" si="9"/>
        <v>81</v>
      </c>
      <c r="F241" s="39">
        <v>0</v>
      </c>
      <c r="G241" s="39">
        <v>1</v>
      </c>
      <c r="H241" s="39">
        <v>80</v>
      </c>
      <c r="I241" s="39">
        <v>0</v>
      </c>
    </row>
    <row r="242" spans="1:9" ht="15" customHeight="1" x14ac:dyDescent="0.25">
      <c r="A242" s="36" t="s">
        <v>78</v>
      </c>
      <c r="B242" s="37"/>
      <c r="C242" s="37"/>
      <c r="D242" s="38"/>
      <c r="E242" s="30">
        <f t="shared" si="9"/>
        <v>49</v>
      </c>
      <c r="F242" s="39">
        <v>0</v>
      </c>
      <c r="G242" s="39">
        <v>1</v>
      </c>
      <c r="H242" s="39">
        <v>48</v>
      </c>
      <c r="I242" s="39">
        <v>0</v>
      </c>
    </row>
    <row r="243" spans="1:9" ht="15" customHeight="1" x14ac:dyDescent="0.25">
      <c r="A243" s="36" t="s">
        <v>79</v>
      </c>
      <c r="B243" s="37"/>
      <c r="C243" s="37"/>
      <c r="D243" s="38"/>
      <c r="E243" s="30">
        <f t="shared" si="9"/>
        <v>12</v>
      </c>
      <c r="F243" s="39">
        <v>0</v>
      </c>
      <c r="G243" s="39">
        <v>0</v>
      </c>
      <c r="H243" s="39">
        <v>12</v>
      </c>
      <c r="I243" s="39">
        <v>0</v>
      </c>
    </row>
    <row r="244" spans="1:9" ht="15" customHeight="1" x14ac:dyDescent="0.25">
      <c r="A244" s="36" t="s">
        <v>80</v>
      </c>
      <c r="B244" s="37"/>
      <c r="C244" s="37"/>
      <c r="D244" s="38"/>
      <c r="E244" s="30">
        <f t="shared" si="9"/>
        <v>37</v>
      </c>
      <c r="F244" s="39">
        <v>0</v>
      </c>
      <c r="G244" s="39">
        <v>33</v>
      </c>
      <c r="H244" s="39">
        <v>0</v>
      </c>
      <c r="I244" s="39">
        <v>4</v>
      </c>
    </row>
    <row r="245" spans="1:9" ht="15" customHeight="1" x14ac:dyDescent="0.25">
      <c r="A245" s="36" t="s">
        <v>81</v>
      </c>
      <c r="B245" s="37"/>
      <c r="C245" s="37"/>
      <c r="D245" s="38"/>
      <c r="E245" s="30">
        <f t="shared" si="9"/>
        <v>71</v>
      </c>
      <c r="F245" s="39">
        <v>0</v>
      </c>
      <c r="G245" s="39">
        <v>1</v>
      </c>
      <c r="H245" s="39">
        <v>70</v>
      </c>
      <c r="I245" s="39">
        <v>0</v>
      </c>
    </row>
    <row r="246" spans="1:9" ht="15" customHeight="1" x14ac:dyDescent="0.25">
      <c r="A246" s="36" t="s">
        <v>82</v>
      </c>
      <c r="B246" s="37"/>
      <c r="C246" s="37"/>
      <c r="D246" s="38"/>
      <c r="E246" s="30">
        <f t="shared" si="9"/>
        <v>13</v>
      </c>
      <c r="F246" s="39">
        <v>0</v>
      </c>
      <c r="G246" s="39">
        <v>0</v>
      </c>
      <c r="H246" s="39">
        <v>0</v>
      </c>
      <c r="I246" s="39">
        <v>13</v>
      </c>
    </row>
    <row r="247" spans="1:9" ht="15" customHeight="1" x14ac:dyDescent="0.25">
      <c r="A247" s="36" t="s">
        <v>83</v>
      </c>
      <c r="B247" s="37"/>
      <c r="C247" s="37"/>
      <c r="D247" s="38"/>
      <c r="E247" s="30">
        <f t="shared" si="9"/>
        <v>6</v>
      </c>
      <c r="F247" s="39">
        <v>0</v>
      </c>
      <c r="G247" s="39">
        <v>0</v>
      </c>
      <c r="H247" s="39">
        <v>0</v>
      </c>
      <c r="I247" s="39">
        <v>6</v>
      </c>
    </row>
    <row r="248" spans="1:9" ht="15" customHeight="1" x14ac:dyDescent="0.25">
      <c r="A248" s="36" t="s">
        <v>84</v>
      </c>
      <c r="B248" s="37"/>
      <c r="C248" s="37"/>
      <c r="D248" s="38"/>
      <c r="E248" s="30">
        <f t="shared" si="9"/>
        <v>114</v>
      </c>
      <c r="F248" s="39">
        <v>0</v>
      </c>
      <c r="G248" s="39">
        <v>0</v>
      </c>
      <c r="H248" s="39">
        <v>0</v>
      </c>
      <c r="I248" s="39">
        <v>114</v>
      </c>
    </row>
    <row r="249" spans="1:9" ht="15" customHeight="1" x14ac:dyDescent="0.25">
      <c r="A249" s="36" t="s">
        <v>85</v>
      </c>
      <c r="B249" s="37"/>
      <c r="C249" s="37"/>
      <c r="D249" s="38"/>
      <c r="E249" s="30">
        <f t="shared" si="9"/>
        <v>335</v>
      </c>
      <c r="F249" s="39">
        <v>0</v>
      </c>
      <c r="G249" s="39">
        <v>0</v>
      </c>
      <c r="H249" s="39">
        <v>0</v>
      </c>
      <c r="I249" s="39">
        <v>335</v>
      </c>
    </row>
    <row r="250" spans="1:9" ht="15" customHeight="1" x14ac:dyDescent="0.25">
      <c r="A250" s="36" t="s">
        <v>86</v>
      </c>
      <c r="B250" s="37"/>
      <c r="C250" s="37"/>
      <c r="D250" s="38"/>
      <c r="E250" s="30">
        <f t="shared" si="9"/>
        <v>5</v>
      </c>
      <c r="F250" s="39">
        <v>0</v>
      </c>
      <c r="G250" s="39">
        <v>0</v>
      </c>
      <c r="H250" s="39">
        <v>5</v>
      </c>
      <c r="I250" s="39">
        <v>0</v>
      </c>
    </row>
    <row r="251" spans="1:9" ht="15" customHeight="1" x14ac:dyDescent="0.25">
      <c r="A251" s="36" t="s">
        <v>87</v>
      </c>
      <c r="B251" s="37"/>
      <c r="C251" s="37"/>
      <c r="D251" s="38"/>
      <c r="E251" s="30">
        <f t="shared" si="9"/>
        <v>806</v>
      </c>
      <c r="F251" s="39">
        <v>0</v>
      </c>
      <c r="G251" s="39">
        <v>0</v>
      </c>
      <c r="H251" s="39">
        <v>0</v>
      </c>
      <c r="I251" s="39">
        <v>806</v>
      </c>
    </row>
    <row r="252" spans="1:9" ht="15" customHeight="1" x14ac:dyDescent="0.25">
      <c r="A252" s="36" t="s">
        <v>88</v>
      </c>
      <c r="B252" s="37"/>
      <c r="C252" s="37"/>
      <c r="D252" s="38"/>
      <c r="E252" s="30">
        <f t="shared" si="9"/>
        <v>77</v>
      </c>
      <c r="F252" s="39">
        <v>0</v>
      </c>
      <c r="G252" s="39">
        <v>7</v>
      </c>
      <c r="H252" s="39">
        <v>0</v>
      </c>
      <c r="I252" s="39">
        <v>70</v>
      </c>
    </row>
    <row r="253" spans="1:9" ht="15" customHeight="1" x14ac:dyDescent="0.25">
      <c r="A253" s="36" t="s">
        <v>89</v>
      </c>
      <c r="B253" s="37"/>
      <c r="C253" s="37"/>
      <c r="D253" s="38"/>
      <c r="E253" s="30">
        <f t="shared" si="9"/>
        <v>6</v>
      </c>
      <c r="F253" s="39">
        <v>0</v>
      </c>
      <c r="G253" s="39">
        <v>0</v>
      </c>
      <c r="H253" s="39">
        <v>6</v>
      </c>
      <c r="I253" s="39">
        <v>0</v>
      </c>
    </row>
    <row r="254" spans="1:9" ht="15" customHeight="1" x14ac:dyDescent="0.25">
      <c r="A254" s="36" t="s">
        <v>90</v>
      </c>
      <c r="B254" s="37"/>
      <c r="C254" s="37"/>
      <c r="D254" s="38"/>
      <c r="E254" s="30">
        <f t="shared" si="9"/>
        <v>15</v>
      </c>
      <c r="F254" s="39">
        <v>0</v>
      </c>
      <c r="G254" s="39">
        <v>0</v>
      </c>
      <c r="H254" s="39">
        <v>0</v>
      </c>
      <c r="I254" s="39">
        <v>15</v>
      </c>
    </row>
    <row r="255" spans="1:9" ht="15" customHeight="1" x14ac:dyDescent="0.25">
      <c r="A255" s="36" t="s">
        <v>91</v>
      </c>
      <c r="B255" s="37"/>
      <c r="C255" s="37"/>
      <c r="D255" s="38"/>
      <c r="E255" s="30">
        <f t="shared" si="9"/>
        <v>0</v>
      </c>
      <c r="F255" s="39">
        <v>0</v>
      </c>
      <c r="G255" s="39">
        <v>0</v>
      </c>
      <c r="H255" s="39">
        <v>0</v>
      </c>
      <c r="I255" s="39">
        <v>0</v>
      </c>
    </row>
    <row r="256" spans="1:9" ht="15" customHeight="1" x14ac:dyDescent="0.25">
      <c r="A256" s="40" t="s">
        <v>92</v>
      </c>
      <c r="B256" s="41"/>
      <c r="C256" s="41"/>
      <c r="D256" s="42"/>
      <c r="E256" s="30">
        <f t="shared" si="9"/>
        <v>0</v>
      </c>
      <c r="F256" s="45">
        <v>0</v>
      </c>
      <c r="G256" s="45">
        <v>0</v>
      </c>
      <c r="H256" s="45">
        <v>0</v>
      </c>
      <c r="I256" s="45">
        <v>0</v>
      </c>
    </row>
    <row r="257" spans="1:9" ht="15" customHeight="1" x14ac:dyDescent="0.25">
      <c r="A257" s="40" t="s">
        <v>22</v>
      </c>
      <c r="B257" s="41"/>
      <c r="C257" s="41"/>
      <c r="D257" s="42"/>
      <c r="E257" s="30">
        <f t="shared" si="9"/>
        <v>45</v>
      </c>
      <c r="F257" s="45">
        <v>0</v>
      </c>
      <c r="G257" s="45">
        <v>3</v>
      </c>
      <c r="H257" s="45">
        <v>9</v>
      </c>
      <c r="I257" s="45">
        <v>33</v>
      </c>
    </row>
    <row r="258" spans="1:9" ht="15" customHeight="1" x14ac:dyDescent="0.25">
      <c r="A258" s="83" t="s">
        <v>1</v>
      </c>
      <c r="B258" s="83"/>
      <c r="C258" s="83"/>
      <c r="D258" s="83"/>
      <c r="E258" s="26">
        <f>SUM(E236:E257)</f>
        <v>1861</v>
      </c>
      <c r="F258" s="26">
        <f>SUM(F236:F257)</f>
        <v>25</v>
      </c>
      <c r="G258" s="26">
        <f>SUM(G236:G257)</f>
        <v>134</v>
      </c>
      <c r="H258" s="26">
        <f>SUM(H236:H257)</f>
        <v>272</v>
      </c>
      <c r="I258" s="26">
        <f>SUM(I236:I257)</f>
        <v>1430</v>
      </c>
    </row>
    <row r="259" spans="1:9" ht="15" customHeight="1" x14ac:dyDescent="0.25">
      <c r="A259" s="83" t="s">
        <v>21</v>
      </c>
      <c r="B259" s="83"/>
      <c r="C259" s="83"/>
      <c r="D259" s="83"/>
      <c r="E259" s="27">
        <f>SUM(F259:I259)</f>
        <v>1</v>
      </c>
      <c r="F259" s="27">
        <f>IF($E$258=0,"",F258/$E$258)</f>
        <v>1.3433637829124127E-2</v>
      </c>
      <c r="G259" s="27">
        <f>IF($E$258=0,"",G258/$E$258)</f>
        <v>7.2004298764105315E-2</v>
      </c>
      <c r="H259" s="27">
        <f>IF($E$258=0,"",H258/$E$258)</f>
        <v>0.14615797958087051</v>
      </c>
      <c r="I259" s="27">
        <f>IF($E$258=0,"",I258/$E$258)</f>
        <v>0.76840408382590009</v>
      </c>
    </row>
    <row r="261" spans="1:9" ht="15" customHeight="1" x14ac:dyDescent="0.2">
      <c r="A261" s="2" t="s">
        <v>93</v>
      </c>
    </row>
    <row r="262" spans="1:9" ht="15" customHeight="1" x14ac:dyDescent="0.2">
      <c r="A262" s="2" t="s">
        <v>94</v>
      </c>
    </row>
  </sheetData>
  <protectedRanges>
    <protectedRange sqref="A123:O123" name="Rango1"/>
  </protectedRanges>
  <mergeCells count="85">
    <mergeCell ref="A145:F145"/>
    <mergeCell ref="J145:O146"/>
    <mergeCell ref="A1:L1"/>
    <mergeCell ref="N1:Q1"/>
    <mergeCell ref="A122:O122"/>
    <mergeCell ref="A123:O123"/>
    <mergeCell ref="A125:O125"/>
    <mergeCell ref="A147:A148"/>
    <mergeCell ref="B147:B148"/>
    <mergeCell ref="C147:D147"/>
    <mergeCell ref="J148:J149"/>
    <mergeCell ref="K148:K149"/>
    <mergeCell ref="O152:O153"/>
    <mergeCell ref="M148:M149"/>
    <mergeCell ref="N148:N149"/>
    <mergeCell ref="O148:O149"/>
    <mergeCell ref="J150:J151"/>
    <mergeCell ref="K150:K151"/>
    <mergeCell ref="L150:L151"/>
    <mergeCell ref="M150:M151"/>
    <mergeCell ref="N150:N151"/>
    <mergeCell ref="O150:O151"/>
    <mergeCell ref="L148:L149"/>
    <mergeCell ref="J152:J153"/>
    <mergeCell ref="K152:K153"/>
    <mergeCell ref="L152:L153"/>
    <mergeCell ref="M152:M153"/>
    <mergeCell ref="N152:N153"/>
    <mergeCell ref="O156:O157"/>
    <mergeCell ref="J154:J155"/>
    <mergeCell ref="K154:K155"/>
    <mergeCell ref="L154:L155"/>
    <mergeCell ref="M154:M155"/>
    <mergeCell ref="N154:N155"/>
    <mergeCell ref="O154:O155"/>
    <mergeCell ref="J156:J157"/>
    <mergeCell ref="K156:K157"/>
    <mergeCell ref="L156:L157"/>
    <mergeCell ref="M156:M157"/>
    <mergeCell ref="N156:N157"/>
    <mergeCell ref="A165:O165"/>
    <mergeCell ref="B167:E168"/>
    <mergeCell ref="F167:G167"/>
    <mergeCell ref="H167:I167"/>
    <mergeCell ref="J167:K167"/>
    <mergeCell ref="L167:M167"/>
    <mergeCell ref="N167:N168"/>
    <mergeCell ref="O167:O168"/>
    <mergeCell ref="A169:A173"/>
    <mergeCell ref="B169:E169"/>
    <mergeCell ref="N169:N173"/>
    <mergeCell ref="O169:O173"/>
    <mergeCell ref="B170:E170"/>
    <mergeCell ref="B171:E171"/>
    <mergeCell ref="B172:E172"/>
    <mergeCell ref="B173:E173"/>
    <mergeCell ref="O174:O186"/>
    <mergeCell ref="B175:E175"/>
    <mergeCell ref="B176:E176"/>
    <mergeCell ref="B177:E177"/>
    <mergeCell ref="B178:E178"/>
    <mergeCell ref="B179:E179"/>
    <mergeCell ref="B180:E180"/>
    <mergeCell ref="B187:E187"/>
    <mergeCell ref="B188:E189"/>
    <mergeCell ref="F189:G189"/>
    <mergeCell ref="A174:A186"/>
    <mergeCell ref="B174:E174"/>
    <mergeCell ref="N174:N186"/>
    <mergeCell ref="B181:E181"/>
    <mergeCell ref="B182:E182"/>
    <mergeCell ref="B183:E183"/>
    <mergeCell ref="B184:E184"/>
    <mergeCell ref="B185:E185"/>
    <mergeCell ref="B186:E186"/>
    <mergeCell ref="H189:I189"/>
    <mergeCell ref="J189:K189"/>
    <mergeCell ref="A259:D259"/>
    <mergeCell ref="A192:O192"/>
    <mergeCell ref="A212:O212"/>
    <mergeCell ref="A214:F214"/>
    <mergeCell ref="A233:F233"/>
    <mergeCell ref="A235:D235"/>
    <mergeCell ref="A258:D258"/>
    <mergeCell ref="L189:M189"/>
  </mergeCells>
  <pageMargins left="0.59055118110236227" right="0.39370078740157483" top="0.59055118110236227" bottom="0.59055118110236227" header="0.31496062992125984" footer="0.31496062992125984"/>
  <pageSetup paperSize="9" scale="67" orientation="landscape" r:id="rId1"/>
  <rowBreaks count="2" manualBreakCount="2">
    <brk id="163" max="14" man="1"/>
    <brk id="211" max="14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CAI</vt:lpstr>
      <vt:lpstr>CAI!Área_de_impresión</vt:lpstr>
    </vt:vector>
  </TitlesOfParts>
  <Company>pncvfs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dgalvez</dc:creator>
  <cp:lastModifiedBy>oangulo</cp:lastModifiedBy>
  <cp:lastPrinted>2015-02-09T22:30:30Z</cp:lastPrinted>
  <dcterms:created xsi:type="dcterms:W3CDTF">2010-03-03T17:27:08Z</dcterms:created>
  <dcterms:modified xsi:type="dcterms:W3CDTF">2015-03-10T17:55:45Z</dcterms:modified>
</cp:coreProperties>
</file>