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2.9" sheetId="1" r:id="rId1"/>
  </sheets>
  <definedNames>
    <definedName name="_xlnm._FilterDatabase" localSheetId="0" hidden="1">'2.9'!$A$7:$T$7</definedName>
    <definedName name="_xlnm.Print_Area" localSheetId="0">'2.9'!$A$1:$S$37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E33" i="1" l="1"/>
  <c r="D15" i="1"/>
  <c r="R15" i="1"/>
  <c r="P15" i="1"/>
  <c r="D10" i="1"/>
  <c r="J10" i="1"/>
  <c r="N10" i="1"/>
  <c r="D23" i="1"/>
  <c r="H23" i="1"/>
  <c r="N23" i="1"/>
  <c r="D24" i="1"/>
  <c r="P24" i="1"/>
  <c r="D12" i="1"/>
  <c r="J12" i="1"/>
  <c r="H12" i="1"/>
  <c r="D14" i="1"/>
  <c r="L14" i="1"/>
  <c r="D22" i="1"/>
  <c r="F22" i="1"/>
  <c r="N22" i="1"/>
  <c r="D16" i="1"/>
  <c r="R16" i="1"/>
  <c r="D19" i="1"/>
  <c r="N19" i="1"/>
  <c r="D31" i="1"/>
  <c r="H31" i="1"/>
  <c r="O33" i="1"/>
  <c r="M33" i="1"/>
  <c r="K33" i="1"/>
  <c r="D27" i="1"/>
  <c r="R27" i="1"/>
  <c r="Q33" i="1"/>
  <c r="D13" i="1"/>
  <c r="J13" i="1"/>
  <c r="D21" i="1"/>
  <c r="F21" i="1"/>
  <c r="D17" i="1"/>
  <c r="N17" i="1"/>
  <c r="D28" i="1"/>
  <c r="H28" i="1"/>
  <c r="D20" i="1"/>
  <c r="F20" i="1"/>
  <c r="D9" i="1"/>
  <c r="F9" i="1"/>
  <c r="D11" i="1"/>
  <c r="P11" i="1"/>
  <c r="I33" i="1"/>
  <c r="D29" i="1"/>
  <c r="H29" i="1"/>
  <c r="D32" i="1"/>
  <c r="J32" i="1"/>
  <c r="G33" i="1"/>
  <c r="D30" i="1"/>
  <c r="H30" i="1"/>
  <c r="D18" i="1"/>
  <c r="H18" i="1"/>
  <c r="D25" i="1"/>
  <c r="P25" i="1"/>
  <c r="R25" i="1"/>
  <c r="D26" i="1"/>
  <c r="J26" i="1"/>
  <c r="D8" i="1"/>
  <c r="N8" i="1"/>
  <c r="L12" i="1"/>
  <c r="N24" i="1"/>
  <c r="H24" i="1"/>
  <c r="L24" i="1"/>
  <c r="F12" i="1"/>
  <c r="F24" i="1"/>
  <c r="P12" i="1"/>
  <c r="H15" i="1"/>
  <c r="P14" i="1"/>
  <c r="N12" i="1"/>
  <c r="R12" i="1"/>
  <c r="R28" i="1"/>
  <c r="J24" i="1"/>
  <c r="J28" i="1"/>
  <c r="L29" i="1"/>
  <c r="R29" i="1"/>
  <c r="L15" i="1"/>
  <c r="R20" i="1"/>
  <c r="P21" i="1"/>
  <c r="J15" i="1"/>
  <c r="F18" i="1"/>
  <c r="L18" i="1"/>
  <c r="R26" i="1"/>
  <c r="L32" i="1"/>
  <c r="N18" i="1"/>
  <c r="R18" i="1"/>
  <c r="J18" i="1"/>
  <c r="R24" i="1"/>
  <c r="N31" i="1"/>
  <c r="H11" i="1"/>
  <c r="P18" i="1"/>
  <c r="J19" i="1"/>
  <c r="N26" i="1"/>
  <c r="H25" i="1"/>
  <c r="H20" i="1"/>
  <c r="R19" i="1"/>
  <c r="R13" i="1"/>
  <c r="H10" i="1"/>
  <c r="N9" i="1"/>
  <c r="L13" i="1"/>
  <c r="F19" i="1"/>
  <c r="L19" i="1"/>
  <c r="F32" i="1"/>
  <c r="J25" i="1"/>
  <c r="P19" i="1"/>
  <c r="N29" i="1"/>
  <c r="N27" i="1"/>
  <c r="F16" i="1"/>
  <c r="L25" i="1"/>
  <c r="J27" i="1"/>
  <c r="F30" i="1"/>
  <c r="N16" i="1"/>
  <c r="N15" i="1"/>
  <c r="J29" i="1"/>
  <c r="L27" i="1"/>
  <c r="H16" i="1"/>
  <c r="H21" i="1"/>
  <c r="R21" i="1"/>
  <c r="H14" i="1"/>
  <c r="P27" i="1"/>
  <c r="P16" i="1"/>
  <c r="H27" i="1"/>
  <c r="L16" i="1"/>
  <c r="J16" i="1"/>
  <c r="N25" i="1"/>
  <c r="N14" i="1"/>
  <c r="F28" i="1"/>
  <c r="L28" i="1"/>
  <c r="F27" i="1"/>
  <c r="F15" i="1"/>
  <c r="P28" i="1"/>
  <c r="N28" i="1"/>
  <c r="P29" i="1"/>
  <c r="J23" i="1"/>
  <c r="F25" i="1"/>
  <c r="H17" i="1"/>
  <c r="J11" i="1"/>
  <c r="P23" i="1"/>
  <c r="R17" i="1"/>
  <c r="P8" i="1"/>
  <c r="N11" i="1"/>
  <c r="R11" i="1"/>
  <c r="H8" i="1"/>
  <c r="J14" i="1"/>
  <c r="J17" i="1"/>
  <c r="L8" i="1"/>
  <c r="P17" i="1"/>
  <c r="R9" i="1"/>
  <c r="H19" i="1"/>
  <c r="F31" i="1"/>
  <c r="P31" i="1"/>
  <c r="N30" i="1"/>
  <c r="P10" i="1"/>
  <c r="L11" i="1"/>
  <c r="L17" i="1"/>
  <c r="P30" i="1"/>
  <c r="R30" i="1"/>
  <c r="J30" i="1"/>
  <c r="L10" i="1"/>
  <c r="F11" i="1"/>
  <c r="L30" i="1"/>
  <c r="P13" i="1"/>
  <c r="F10" i="1"/>
  <c r="F17" i="1"/>
  <c r="R8" i="1"/>
  <c r="H9" i="1"/>
  <c r="J8" i="1"/>
  <c r="J21" i="1"/>
  <c r="L31" i="1"/>
  <c r="D33" i="1"/>
  <c r="H32" i="1"/>
  <c r="H13" i="1"/>
  <c r="P32" i="1"/>
  <c r="N32" i="1"/>
  <c r="R10" i="1"/>
  <c r="N20" i="1"/>
  <c r="F29" i="1"/>
  <c r="F13" i="1"/>
  <c r="P20" i="1"/>
  <c r="N21" i="1"/>
  <c r="J20" i="1"/>
  <c r="F8" i="1"/>
  <c r="L26" i="1"/>
  <c r="L21" i="1"/>
  <c r="J31" i="1"/>
  <c r="P9" i="1"/>
  <c r="L22" i="1"/>
  <c r="P26" i="1"/>
  <c r="R23" i="1"/>
  <c r="J22" i="1"/>
  <c r="L9" i="1"/>
  <c r="N13" i="1"/>
  <c r="L23" i="1"/>
  <c r="H22" i="1"/>
  <c r="R22" i="1"/>
  <c r="F23" i="1"/>
  <c r="P22" i="1"/>
  <c r="R32" i="1"/>
  <c r="J9" i="1"/>
  <c r="F26" i="1"/>
  <c r="H26" i="1"/>
  <c r="R31" i="1"/>
  <c r="L20" i="1"/>
  <c r="F14" i="1"/>
  <c r="R14" i="1"/>
  <c r="N33" i="1"/>
  <c r="L33" i="1"/>
  <c r="F33" i="1"/>
  <c r="R33" i="1"/>
  <c r="J33" i="1"/>
  <c r="H33" i="1"/>
  <c r="P33" i="1"/>
</calcChain>
</file>

<file path=xl/sharedStrings.xml><?xml version="1.0" encoding="utf-8"?>
<sst xmlns="http://schemas.openxmlformats.org/spreadsheetml/2006/main" count="50" uniqueCount="43">
  <si>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</si>
  <si>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</si>
  <si>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</si>
  <si>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</si>
  <si>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</si>
  <si>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</si>
  <si>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</si>
  <si>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</si>
  <si>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</si>
  <si>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</si>
  <si>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</si>
  <si>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</si>
  <si>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</si>
  <si>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</si>
  <si>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</si>
  <si>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</si>
  <si>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</si>
  <si>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</si>
  <si>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</si>
  <si>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</si>
  <si>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</si>
  <si>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</si>
  <si>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</si>
  <si>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</si>
  <si>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</si>
  <si>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</si>
  <si>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</si>
  <si>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</si>
  <si>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</si>
  <si>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</si>
  <si>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</si>
  <si>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</si>
  <si>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</si>
  <si>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</si>
  <si>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</si>
  <si>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</si>
  <si>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</si>
  <si>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</si>
  <si>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</si>
  <si>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</si>
  <si>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Violencia física y/o sexual (/1) ENDES 2016</t>
  </si>
  <si>
    <t>Periodo : Enero - Febrero 2018 (Preliminar)</t>
  </si>
  <si>
    <t>Cuadro N° 2.9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</si>
</sst>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4" fillId="3" borderId="0" xfId="0" applyFont="1" applyFill="1" applyAlignment="1">
      <alignment vertical="center"/>
    </xf>
    <xf numFmtId="0" fontId="5" fillId="3" borderId="0" xfId="2" applyFont="1" applyFill="1"/>
    <xf numFmtId="0" fontId="5" fillId="3" borderId="0" xfId="2" applyFont="1" applyFill="1" applyAlignment="1">
      <alignment horizontal="centerContinuous"/>
    </xf>
    <xf numFmtId="0" fontId="5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5" fillId="3" borderId="0" xfId="2" applyFont="1" applyFill="1" applyAlignment="1">
      <alignment horizontal="center"/>
    </xf>
    <xf numFmtId="0" fontId="7" fillId="3" borderId="0" xfId="2" applyFont="1" applyFill="1" applyAlignment="1">
      <alignment vertical="center"/>
    </xf>
    <xf numFmtId="0" fontId="5" fillId="4" borderId="0" xfId="2" applyFont="1" applyFill="1"/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5" fillId="3" borderId="0" xfId="2" applyFont="1" applyFill="1" applyAlignment="1">
      <alignment vertical="center" wrapText="1"/>
    </xf>
    <xf numFmtId="0" fontId="7" fillId="5" borderId="0" xfId="0" applyFont="1" applyFill="1" applyAlignment="1">
      <alignment horizontal="left" vertical="center" indent="1"/>
    </xf>
    <xf numFmtId="0" fontId="5" fillId="3" borderId="0" xfId="2" applyFont="1" applyFill="1" applyProtection="1">
      <protection locked="0"/>
    </xf>
    <xf numFmtId="0" fontId="8" fillId="3" borderId="0" xfId="0" applyFont="1" applyFill="1" applyBorder="1" applyAlignment="1">
      <alignment vertical="center"/>
    </xf>
    <xf numFmtId="0" fontId="9" fillId="6" borderId="0" xfId="2" applyFont="1" applyFill="1" applyBorder="1" applyAlignment="1">
      <alignment vertical="center" wrapText="1"/>
    </xf>
    <xf numFmtId="49" fontId="9" fillId="6" borderId="0" xfId="2" applyNumberFormat="1" applyFont="1" applyFill="1" applyBorder="1" applyAlignment="1">
      <alignment horizontal="center" vertical="center" wrapText="1"/>
    </xf>
    <xf numFmtId="0" fontId="9" fillId="6" borderId="0" xfId="2" applyFont="1" applyFill="1" applyBorder="1" applyAlignment="1">
      <alignment horizontal="center" vertical="center" wrapText="1"/>
    </xf>
    <xf numFmtId="9" fontId="9" fillId="6" borderId="1" xfId="4" applyFont="1" applyFill="1" applyBorder="1" applyAlignment="1">
      <alignment horizontal="center" vertical="center" wrapText="1"/>
    </xf>
    <xf numFmtId="3" fontId="9" fillId="6" borderId="1" xfId="2" applyNumberFormat="1" applyFont="1" applyFill="1" applyBorder="1" applyAlignment="1">
      <alignment horizontal="center" vertical="center" wrapText="1"/>
    </xf>
    <xf numFmtId="164" fontId="9" fillId="6" borderId="1" xfId="4" applyNumberFormat="1" applyFont="1" applyFill="1" applyBorder="1" applyAlignment="1">
      <alignment horizontal="center" vertical="center" wrapText="1"/>
    </xf>
    <xf numFmtId="0" fontId="5" fillId="7" borderId="2" xfId="2" applyFont="1" applyFill="1" applyBorder="1" applyAlignment="1">
      <alignment horizontal="center" vertical="center"/>
    </xf>
    <xf numFmtId="0" fontId="10" fillId="7" borderId="3" xfId="3" applyFont="1" applyFill="1" applyBorder="1" applyAlignment="1">
      <alignment horizontal="left" vertical="center" wrapText="1"/>
    </xf>
    <xf numFmtId="9" fontId="5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5" fillId="7" borderId="2" xfId="0" applyNumberFormat="1" applyFont="1" applyFill="1" applyBorder="1" applyAlignment="1">
      <alignment horizontal="center" vertical="center"/>
    </xf>
    <xf numFmtId="1" fontId="5" fillId="7" borderId="2" xfId="4" applyNumberFormat="1" applyFont="1" applyFill="1" applyBorder="1" applyAlignment="1">
      <alignment horizontal="center" vertical="center" wrapText="1"/>
    </xf>
    <xf numFmtId="164" fontId="5" fillId="7" borderId="2" xfId="2" applyNumberFormat="1" applyFont="1" applyFill="1" applyBorder="1" applyAlignment="1">
      <alignment horizontal="center" vertical="center" wrapText="1"/>
    </xf>
    <xf numFmtId="0" fontId="5" fillId="7" borderId="4" xfId="2" applyFont="1" applyFill="1" applyBorder="1" applyAlignment="1">
      <alignment horizontal="center" vertical="center"/>
    </xf>
    <xf numFmtId="0" fontId="10" fillId="7" borderId="5" xfId="3" applyFont="1" applyFill="1" applyBorder="1" applyAlignment="1">
      <alignment horizontal="left" vertical="center" wrapText="1"/>
    </xf>
    <xf numFmtId="9" fontId="5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10" fillId="7" borderId="6" xfId="3" applyFont="1" applyFill="1" applyBorder="1" applyAlignment="1">
      <alignment horizontal="left" vertical="center" wrapText="1"/>
    </xf>
    <xf numFmtId="9" fontId="5" fillId="7" borderId="7" xfId="4" applyFont="1" applyFill="1" applyBorder="1" applyAlignment="1">
      <alignment horizontal="center" vertical="center" wrapText="1"/>
    </xf>
    <xf numFmtId="3" fontId="7" fillId="7" borderId="7" xfId="2" applyNumberFormat="1" applyFont="1" applyFill="1" applyBorder="1" applyAlignment="1">
      <alignment horizontal="center" vertical="center" wrapText="1"/>
    </xf>
    <xf numFmtId="0" fontId="2" fillId="2" borderId="0" xfId="2" applyFont="1" applyFill="1" applyAlignment="1">
      <alignment vertical="center"/>
    </xf>
    <xf numFmtId="0" fontId="11" fillId="3" borderId="0" xfId="2" applyFont="1" applyFill="1" applyAlignment="1">
      <alignment horizontal="justify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8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showGridLines="0" tabSelected="1" view="pageBreakPreview" zoomScale="79" zoomScaleSheetLayoutView="79" workbookViewId="0">
      <pane ySplit="7" topLeftCell="A8" activePane="bottomLeft" state="frozen"/>
      <selection pane="bottomLeft"/>
    </sheetView>
  </sheetViews>
  <sheetFormatPr baseColWidth="10" defaultColWidth="11.44140625" defaultRowHeight="13.8" x14ac:dyDescent="0.3"/>
  <cols>
    <col min="1" max="1" width="4.6640625" style="2" customWidth="1"/>
    <col min="2" max="2" width="21.6640625" style="2" customWidth="1"/>
    <col min="3" max="3" width="1.109375" style="2" customWidth="1"/>
    <col min="4" max="4" width="9.6640625" style="2" customWidth="1"/>
    <col min="5" max="5" width="11.6640625" style="2" customWidth="1"/>
    <col min="6" max="6" width="4.6640625" style="2" customWidth="1"/>
    <col min="7" max="7" width="10.5546875" style="2" customWidth="1"/>
    <col min="8" max="8" width="5.6640625" style="2" customWidth="1"/>
    <col min="9" max="9" width="11.6640625" style="2" customWidth="1"/>
    <col min="10" max="10" width="5.6640625" style="2" customWidth="1"/>
    <col min="11" max="11" width="11.6640625" style="2" customWidth="1"/>
    <col min="12" max="12" width="5.6640625" style="2" customWidth="1"/>
    <col min="13" max="13" width="11.6640625" style="2" customWidth="1"/>
    <col min="14" max="14" width="6.5546875" style="2" customWidth="1"/>
    <col min="15" max="15" width="11.6640625" style="2" customWidth="1"/>
    <col min="16" max="16" width="5.6640625" style="2" customWidth="1"/>
    <col min="17" max="17" width="11.6640625" style="2" customWidth="1"/>
    <col min="18" max="18" width="5.6640625" style="2" customWidth="1"/>
    <col min="19" max="19" width="11.44140625" style="2" customWidth="1"/>
    <col min="20" max="16384" width="11.44140625" style="2"/>
  </cols>
  <sheetData>
    <row r="1" spans="1:20" ht="18" x14ac:dyDescent="0.3">
      <c r="A1" s="1" t="s">
        <v>42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0" ht="6" customHeight="1" x14ac:dyDescent="0.3"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 ht="36" customHeight="1" x14ac:dyDescent="0.3">
      <c r="A3" s="36" t="s">
        <v>10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</row>
    <row r="4" spans="1:20" ht="6" customHeight="1" x14ac:dyDescent="0.3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3"/>
    </row>
    <row r="5" spans="1:20" ht="13.5" customHeight="1" x14ac:dyDescent="0.3">
      <c r="A5" s="7" t="s">
        <v>41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3"/>
    </row>
    <row r="6" spans="1:20" ht="5.25" customHeight="1" x14ac:dyDescent="0.3"/>
    <row r="7" spans="1:20" ht="53.25" customHeight="1" x14ac:dyDescent="0.3">
      <c r="A7" s="15" t="s">
        <v>0</v>
      </c>
      <c r="B7" s="15" t="s">
        <v>36</v>
      </c>
      <c r="C7" s="16"/>
      <c r="D7" s="16" t="s">
        <v>1</v>
      </c>
      <c r="E7" s="16" t="s">
        <v>5</v>
      </c>
      <c r="F7" s="16" t="s">
        <v>2</v>
      </c>
      <c r="G7" s="16" t="s">
        <v>6</v>
      </c>
      <c r="H7" s="16" t="s">
        <v>2</v>
      </c>
      <c r="I7" s="16" t="s">
        <v>7</v>
      </c>
      <c r="J7" s="16" t="s">
        <v>2</v>
      </c>
      <c r="K7" s="16" t="s">
        <v>8</v>
      </c>
      <c r="L7" s="16" t="s">
        <v>2</v>
      </c>
      <c r="M7" s="16" t="s">
        <v>3</v>
      </c>
      <c r="N7" s="16" t="s">
        <v>2</v>
      </c>
      <c r="O7" s="16" t="s">
        <v>4</v>
      </c>
      <c r="P7" s="16" t="s">
        <v>2</v>
      </c>
      <c r="Q7" s="16" t="s">
        <v>9</v>
      </c>
      <c r="R7" s="16" t="s">
        <v>2</v>
      </c>
      <c r="S7" s="17" t="s">
        <v>40</v>
      </c>
    </row>
    <row r="8" spans="1:20" ht="18.75" customHeight="1" x14ac:dyDescent="0.3">
      <c r="A8" s="21">
        <v>1</v>
      </c>
      <c r="B8" s="22" t="s">
        <v>25</v>
      </c>
      <c r="C8" s="23"/>
      <c r="D8" s="24">
        <f t="shared" ref="D8:D32" si="0">E8+G8+I8+K8+M8+O8+Q8</f>
        <v>6450</v>
      </c>
      <c r="E8" s="25">
        <v>440</v>
      </c>
      <c r="F8" s="23">
        <f t="shared" ref="F8:F33" si="1">E8/D8</f>
        <v>6.8217054263565891E-2</v>
      </c>
      <c r="G8" s="25">
        <v>871</v>
      </c>
      <c r="H8" s="23">
        <f t="shared" ref="H8:H33" si="2">G8/$D8</f>
        <v>0.13503875968992249</v>
      </c>
      <c r="I8" s="25">
        <v>548</v>
      </c>
      <c r="J8" s="23">
        <f t="shared" ref="J8:J33" si="3">I8/$D8</f>
        <v>8.4961240310077513E-2</v>
      </c>
      <c r="K8" s="25">
        <v>400</v>
      </c>
      <c r="L8" s="23">
        <f t="shared" ref="L8:L33" si="4">K8/$D8</f>
        <v>6.2015503875968991E-2</v>
      </c>
      <c r="M8" s="26">
        <v>1291</v>
      </c>
      <c r="N8" s="23">
        <f t="shared" ref="N8:N33" si="5">M8/$D8</f>
        <v>0.20015503875968993</v>
      </c>
      <c r="O8" s="26">
        <v>2474</v>
      </c>
      <c r="P8" s="23">
        <f t="shared" ref="P8:P33" si="6">O8/$D8</f>
        <v>0.38356589147286824</v>
      </c>
      <c r="Q8" s="26">
        <v>426</v>
      </c>
      <c r="R8" s="23">
        <f t="shared" ref="R8:R33" si="7">Q8/$D8</f>
        <v>6.6046511627906979E-2</v>
      </c>
      <c r="S8" s="27">
        <v>0.31735499134734768</v>
      </c>
    </row>
    <row r="9" spans="1:20" s="8" customFormat="1" ht="18.75" customHeight="1" x14ac:dyDescent="0.3">
      <c r="A9" s="28">
        <v>2</v>
      </c>
      <c r="B9" s="29" t="s">
        <v>14</v>
      </c>
      <c r="C9" s="30"/>
      <c r="D9" s="31">
        <f t="shared" si="0"/>
        <v>1988</v>
      </c>
      <c r="E9" s="25">
        <v>153</v>
      </c>
      <c r="F9" s="30">
        <f t="shared" si="1"/>
        <v>7.6961770623742459E-2</v>
      </c>
      <c r="G9" s="25">
        <v>297</v>
      </c>
      <c r="H9" s="30">
        <f t="shared" si="2"/>
        <v>0.14939637826961771</v>
      </c>
      <c r="I9" s="25">
        <v>131</v>
      </c>
      <c r="J9" s="30">
        <f t="shared" si="3"/>
        <v>6.5895372233400404E-2</v>
      </c>
      <c r="K9" s="25">
        <v>94</v>
      </c>
      <c r="L9" s="30">
        <f t="shared" si="4"/>
        <v>4.7283702213279676E-2</v>
      </c>
      <c r="M9" s="26">
        <v>369</v>
      </c>
      <c r="N9" s="30">
        <f t="shared" si="5"/>
        <v>0.18561368209255533</v>
      </c>
      <c r="O9" s="26">
        <v>797</v>
      </c>
      <c r="P9" s="30">
        <f t="shared" si="6"/>
        <v>0.40090543259557343</v>
      </c>
      <c r="Q9" s="26">
        <v>147</v>
      </c>
      <c r="R9" s="30">
        <f t="shared" si="7"/>
        <v>7.3943661971830985E-2</v>
      </c>
      <c r="S9" s="27">
        <v>0.384328912344714</v>
      </c>
    </row>
    <row r="10" spans="1:20" ht="18.75" customHeight="1" x14ac:dyDescent="0.3">
      <c r="A10" s="21">
        <v>3</v>
      </c>
      <c r="B10" s="29" t="s">
        <v>18</v>
      </c>
      <c r="C10" s="30"/>
      <c r="D10" s="31">
        <f t="shared" si="0"/>
        <v>1166</v>
      </c>
      <c r="E10" s="25">
        <v>33</v>
      </c>
      <c r="F10" s="30">
        <f t="shared" si="1"/>
        <v>2.8301886792452831E-2</v>
      </c>
      <c r="G10" s="25">
        <v>96</v>
      </c>
      <c r="H10" s="30">
        <f t="shared" si="2"/>
        <v>8.2332761578044603E-2</v>
      </c>
      <c r="I10" s="25">
        <v>54</v>
      </c>
      <c r="J10" s="30">
        <f t="shared" si="3"/>
        <v>4.6312178387650088E-2</v>
      </c>
      <c r="K10" s="25">
        <v>48</v>
      </c>
      <c r="L10" s="30">
        <f t="shared" si="4"/>
        <v>4.1166380789022301E-2</v>
      </c>
      <c r="M10" s="26">
        <v>274</v>
      </c>
      <c r="N10" s="30">
        <f t="shared" si="5"/>
        <v>0.23499142367066894</v>
      </c>
      <c r="O10" s="26">
        <v>595</v>
      </c>
      <c r="P10" s="30">
        <f t="shared" si="6"/>
        <v>0.51029159519725553</v>
      </c>
      <c r="Q10" s="26">
        <v>66</v>
      </c>
      <c r="R10" s="30">
        <f t="shared" si="7"/>
        <v>5.6603773584905662E-2</v>
      </c>
      <c r="S10" s="27">
        <v>0.40434681081535645</v>
      </c>
      <c r="T10" s="8"/>
    </row>
    <row r="11" spans="1:20" s="8" customFormat="1" ht="18.75" customHeight="1" x14ac:dyDescent="0.3">
      <c r="A11" s="21">
        <v>4</v>
      </c>
      <c r="B11" s="29" t="s">
        <v>22</v>
      </c>
      <c r="C11" s="30"/>
      <c r="D11" s="31">
        <f t="shared" si="0"/>
        <v>942</v>
      </c>
      <c r="E11" s="25">
        <v>46</v>
      </c>
      <c r="F11" s="30">
        <f t="shared" si="1"/>
        <v>4.8832271762208071E-2</v>
      </c>
      <c r="G11" s="25">
        <v>141</v>
      </c>
      <c r="H11" s="30">
        <f t="shared" si="2"/>
        <v>0.14968152866242038</v>
      </c>
      <c r="I11" s="25">
        <v>70</v>
      </c>
      <c r="J11" s="30">
        <f t="shared" si="3"/>
        <v>7.4309978768577492E-2</v>
      </c>
      <c r="K11" s="25">
        <v>58</v>
      </c>
      <c r="L11" s="30">
        <f t="shared" si="4"/>
        <v>6.1571125265392782E-2</v>
      </c>
      <c r="M11" s="26">
        <v>217</v>
      </c>
      <c r="N11" s="30">
        <f t="shared" si="5"/>
        <v>0.23036093418259024</v>
      </c>
      <c r="O11" s="26">
        <v>337</v>
      </c>
      <c r="P11" s="30">
        <f t="shared" si="6"/>
        <v>0.35774946921443734</v>
      </c>
      <c r="Q11" s="26">
        <v>73</v>
      </c>
      <c r="R11" s="30">
        <f t="shared" si="7"/>
        <v>7.749469214437367E-2</v>
      </c>
      <c r="S11" s="27">
        <v>0.41184860748539182</v>
      </c>
    </row>
    <row r="12" spans="1:20" ht="18.75" customHeight="1" x14ac:dyDescent="0.3">
      <c r="A12" s="21">
        <v>5</v>
      </c>
      <c r="B12" s="29" t="s">
        <v>31</v>
      </c>
      <c r="C12" s="30"/>
      <c r="D12" s="31">
        <f t="shared" si="0"/>
        <v>841</v>
      </c>
      <c r="E12" s="25">
        <v>13</v>
      </c>
      <c r="F12" s="30">
        <f t="shared" si="1"/>
        <v>1.5457788347205707E-2</v>
      </c>
      <c r="G12" s="25">
        <v>24</v>
      </c>
      <c r="H12" s="30">
        <f t="shared" si="2"/>
        <v>2.8537455410225922E-2</v>
      </c>
      <c r="I12" s="25">
        <v>26</v>
      </c>
      <c r="J12" s="30">
        <f t="shared" si="3"/>
        <v>3.0915576694411414E-2</v>
      </c>
      <c r="K12" s="25">
        <v>30</v>
      </c>
      <c r="L12" s="30">
        <f t="shared" si="4"/>
        <v>3.56718192627824E-2</v>
      </c>
      <c r="M12" s="26">
        <v>209</v>
      </c>
      <c r="N12" s="30">
        <f t="shared" si="5"/>
        <v>0.24851367419738407</v>
      </c>
      <c r="O12" s="26">
        <v>472</v>
      </c>
      <c r="P12" s="30">
        <f t="shared" si="6"/>
        <v>0.56123662306777644</v>
      </c>
      <c r="Q12" s="26">
        <v>67</v>
      </c>
      <c r="R12" s="30">
        <f t="shared" si="7"/>
        <v>7.9667063020214035E-2</v>
      </c>
      <c r="S12" s="27">
        <v>0.43638695903334207</v>
      </c>
      <c r="T12" s="8"/>
    </row>
    <row r="13" spans="1:20" s="8" customFormat="1" ht="18.75" customHeight="1" x14ac:dyDescent="0.3">
      <c r="A13" s="28">
        <v>6</v>
      </c>
      <c r="B13" s="29" t="s">
        <v>23</v>
      </c>
      <c r="C13" s="30"/>
      <c r="D13" s="31">
        <f t="shared" si="0"/>
        <v>786</v>
      </c>
      <c r="E13" s="25">
        <v>62</v>
      </c>
      <c r="F13" s="30">
        <f t="shared" si="1"/>
        <v>7.8880407124681931E-2</v>
      </c>
      <c r="G13" s="25">
        <v>103</v>
      </c>
      <c r="H13" s="30">
        <f t="shared" si="2"/>
        <v>0.13104325699745548</v>
      </c>
      <c r="I13" s="25">
        <v>74</v>
      </c>
      <c r="J13" s="30">
        <f t="shared" si="3"/>
        <v>9.4147582697201013E-2</v>
      </c>
      <c r="K13" s="25">
        <v>49</v>
      </c>
      <c r="L13" s="30">
        <f t="shared" si="4"/>
        <v>6.2340966921119595E-2</v>
      </c>
      <c r="M13" s="26">
        <v>208</v>
      </c>
      <c r="N13" s="30">
        <f t="shared" si="5"/>
        <v>0.26463104325699743</v>
      </c>
      <c r="O13" s="26">
        <v>262</v>
      </c>
      <c r="P13" s="30">
        <f t="shared" si="6"/>
        <v>0.33333333333333331</v>
      </c>
      <c r="Q13" s="26">
        <v>28</v>
      </c>
      <c r="R13" s="30">
        <f t="shared" si="7"/>
        <v>3.5623409669211195E-2</v>
      </c>
      <c r="S13" s="27">
        <v>0.21775084452898855</v>
      </c>
      <c r="T13" s="2"/>
    </row>
    <row r="14" spans="1:20" ht="18.75" customHeight="1" x14ac:dyDescent="0.3">
      <c r="A14" s="21">
        <v>7</v>
      </c>
      <c r="B14" s="29" t="s">
        <v>21</v>
      </c>
      <c r="C14" s="30"/>
      <c r="D14" s="31">
        <f t="shared" si="0"/>
        <v>727</v>
      </c>
      <c r="E14" s="25">
        <v>38</v>
      </c>
      <c r="F14" s="30">
        <f t="shared" si="1"/>
        <v>5.2269601100412656E-2</v>
      </c>
      <c r="G14" s="25">
        <v>110</v>
      </c>
      <c r="H14" s="30">
        <f t="shared" si="2"/>
        <v>0.15130674002751032</v>
      </c>
      <c r="I14" s="25">
        <v>79</v>
      </c>
      <c r="J14" s="30">
        <f t="shared" si="3"/>
        <v>0.10866574965612105</v>
      </c>
      <c r="K14" s="25">
        <v>29</v>
      </c>
      <c r="L14" s="30">
        <f t="shared" si="4"/>
        <v>3.9889958734525444E-2</v>
      </c>
      <c r="M14" s="26">
        <v>150</v>
      </c>
      <c r="N14" s="30">
        <f t="shared" si="5"/>
        <v>0.2063273727647868</v>
      </c>
      <c r="O14" s="26">
        <v>276</v>
      </c>
      <c r="P14" s="30">
        <f t="shared" si="6"/>
        <v>0.37964236588720768</v>
      </c>
      <c r="Q14" s="26">
        <v>45</v>
      </c>
      <c r="R14" s="30">
        <f t="shared" si="7"/>
        <v>6.1898211829436035E-2</v>
      </c>
      <c r="S14" s="27">
        <v>0.30058476039171445</v>
      </c>
      <c r="T14" s="8"/>
    </row>
    <row r="15" spans="1:20" s="8" customFormat="1" ht="18.75" customHeight="1" x14ac:dyDescent="0.3">
      <c r="A15" s="21">
        <v>8</v>
      </c>
      <c r="B15" s="29" t="s">
        <v>12</v>
      </c>
      <c r="C15" s="30"/>
      <c r="D15" s="31">
        <f t="shared" si="0"/>
        <v>657</v>
      </c>
      <c r="E15" s="25">
        <v>32</v>
      </c>
      <c r="F15" s="30">
        <f t="shared" si="1"/>
        <v>4.8706240487062402E-2</v>
      </c>
      <c r="G15" s="25">
        <v>73</v>
      </c>
      <c r="H15" s="30">
        <f t="shared" si="2"/>
        <v>0.1111111111111111</v>
      </c>
      <c r="I15" s="25">
        <v>23</v>
      </c>
      <c r="J15" s="30">
        <f t="shared" si="3"/>
        <v>3.5007610350076102E-2</v>
      </c>
      <c r="K15" s="25">
        <v>37</v>
      </c>
      <c r="L15" s="30">
        <f t="shared" si="4"/>
        <v>5.6316590563165903E-2</v>
      </c>
      <c r="M15" s="26">
        <v>157</v>
      </c>
      <c r="N15" s="30">
        <f t="shared" si="5"/>
        <v>0.23896499238964991</v>
      </c>
      <c r="O15" s="26">
        <v>292</v>
      </c>
      <c r="P15" s="30">
        <f t="shared" si="6"/>
        <v>0.44444444444444442</v>
      </c>
      <c r="Q15" s="26">
        <v>43</v>
      </c>
      <c r="R15" s="30">
        <f t="shared" si="7"/>
        <v>6.5449010654490103E-2</v>
      </c>
      <c r="S15" s="27">
        <v>0.28755244041625466</v>
      </c>
      <c r="T15" s="2"/>
    </row>
    <row r="16" spans="1:20" ht="18.75" customHeight="1" x14ac:dyDescent="0.3">
      <c r="A16" s="21">
        <v>9</v>
      </c>
      <c r="B16" s="29" t="s">
        <v>30</v>
      </c>
      <c r="C16" s="30"/>
      <c r="D16" s="31">
        <f t="shared" si="0"/>
        <v>579</v>
      </c>
      <c r="E16" s="25">
        <v>26</v>
      </c>
      <c r="F16" s="30">
        <f t="shared" si="1"/>
        <v>4.4905008635578586E-2</v>
      </c>
      <c r="G16" s="25">
        <v>45</v>
      </c>
      <c r="H16" s="30">
        <f t="shared" si="2"/>
        <v>7.7720207253886009E-2</v>
      </c>
      <c r="I16" s="25">
        <v>29</v>
      </c>
      <c r="J16" s="30">
        <f t="shared" si="3"/>
        <v>5.0086355785837651E-2</v>
      </c>
      <c r="K16" s="25">
        <v>35</v>
      </c>
      <c r="L16" s="30">
        <f t="shared" si="4"/>
        <v>6.0449050086355788E-2</v>
      </c>
      <c r="M16" s="26">
        <v>163</v>
      </c>
      <c r="N16" s="30">
        <f t="shared" si="5"/>
        <v>0.28151986183074268</v>
      </c>
      <c r="O16" s="26">
        <v>269</v>
      </c>
      <c r="P16" s="30">
        <f t="shared" si="6"/>
        <v>0.46459412780656306</v>
      </c>
      <c r="Q16" s="26">
        <v>12</v>
      </c>
      <c r="R16" s="30">
        <f t="shared" si="7"/>
        <v>2.072538860103627E-2</v>
      </c>
      <c r="S16" s="27">
        <v>0.32420930658466757</v>
      </c>
      <c r="T16" s="8"/>
    </row>
    <row r="17" spans="1:20" s="8" customFormat="1" ht="18.75" customHeight="1" x14ac:dyDescent="0.3">
      <c r="A17" s="28">
        <v>10</v>
      </c>
      <c r="B17" s="29" t="s">
        <v>16</v>
      </c>
      <c r="C17" s="30"/>
      <c r="D17" s="31">
        <f t="shared" si="0"/>
        <v>536</v>
      </c>
      <c r="E17" s="25">
        <v>23</v>
      </c>
      <c r="F17" s="30">
        <f t="shared" si="1"/>
        <v>4.2910447761194029E-2</v>
      </c>
      <c r="G17" s="25">
        <v>52</v>
      </c>
      <c r="H17" s="30">
        <f t="shared" si="2"/>
        <v>9.7014925373134331E-2</v>
      </c>
      <c r="I17" s="25">
        <v>28</v>
      </c>
      <c r="J17" s="30">
        <f t="shared" si="3"/>
        <v>5.2238805970149252E-2</v>
      </c>
      <c r="K17" s="25">
        <v>35</v>
      </c>
      <c r="L17" s="30">
        <f t="shared" si="4"/>
        <v>6.5298507462686561E-2</v>
      </c>
      <c r="M17" s="26">
        <v>146</v>
      </c>
      <c r="N17" s="30">
        <f t="shared" si="5"/>
        <v>0.27238805970149255</v>
      </c>
      <c r="O17" s="26">
        <v>224</v>
      </c>
      <c r="P17" s="30">
        <f t="shared" si="6"/>
        <v>0.41791044776119401</v>
      </c>
      <c r="Q17" s="26">
        <v>28</v>
      </c>
      <c r="R17" s="30">
        <f t="shared" si="7"/>
        <v>5.2238805970149252E-2</v>
      </c>
      <c r="S17" s="27">
        <v>0.29203133757634936</v>
      </c>
      <c r="T17" s="2"/>
    </row>
    <row r="18" spans="1:20" ht="18.75" customHeight="1" x14ac:dyDescent="0.3">
      <c r="A18" s="21">
        <v>11</v>
      </c>
      <c r="B18" s="29" t="s">
        <v>20</v>
      </c>
      <c r="C18" s="30"/>
      <c r="D18" s="31">
        <f t="shared" si="0"/>
        <v>509</v>
      </c>
      <c r="E18" s="25">
        <v>17</v>
      </c>
      <c r="F18" s="30">
        <f t="shared" si="1"/>
        <v>3.3398821218074658E-2</v>
      </c>
      <c r="G18" s="25">
        <v>55</v>
      </c>
      <c r="H18" s="30">
        <f t="shared" si="2"/>
        <v>0.10805500982318271</v>
      </c>
      <c r="I18" s="25">
        <v>26</v>
      </c>
      <c r="J18" s="30">
        <f t="shared" si="3"/>
        <v>5.1080550098231828E-2</v>
      </c>
      <c r="K18" s="25">
        <v>25</v>
      </c>
      <c r="L18" s="30">
        <f t="shared" si="4"/>
        <v>4.9115913555992138E-2</v>
      </c>
      <c r="M18" s="26">
        <v>132</v>
      </c>
      <c r="N18" s="30">
        <f t="shared" si="5"/>
        <v>0.2593320235756385</v>
      </c>
      <c r="O18" s="26">
        <v>233</v>
      </c>
      <c r="P18" s="30">
        <f t="shared" si="6"/>
        <v>0.45776031434184677</v>
      </c>
      <c r="Q18" s="26">
        <v>21</v>
      </c>
      <c r="R18" s="30">
        <f t="shared" si="7"/>
        <v>4.1257367387033402E-2</v>
      </c>
      <c r="S18" s="27">
        <v>0.27638655770852399</v>
      </c>
    </row>
    <row r="19" spans="1:20" s="8" customFormat="1" ht="18.75" customHeight="1" x14ac:dyDescent="0.3">
      <c r="A19" s="21">
        <v>12</v>
      </c>
      <c r="B19" s="29" t="s">
        <v>32</v>
      </c>
      <c r="C19" s="30"/>
      <c r="D19" s="31">
        <f t="shared" si="0"/>
        <v>503</v>
      </c>
      <c r="E19" s="25">
        <v>33</v>
      </c>
      <c r="F19" s="30">
        <f t="shared" si="1"/>
        <v>6.560636182902585E-2</v>
      </c>
      <c r="G19" s="25">
        <v>60</v>
      </c>
      <c r="H19" s="30">
        <f t="shared" si="2"/>
        <v>0.11928429423459244</v>
      </c>
      <c r="I19" s="25">
        <v>49</v>
      </c>
      <c r="J19" s="30">
        <f t="shared" si="3"/>
        <v>9.7415506958250492E-2</v>
      </c>
      <c r="K19" s="25">
        <v>38</v>
      </c>
      <c r="L19" s="30">
        <f t="shared" si="4"/>
        <v>7.5546719681908542E-2</v>
      </c>
      <c r="M19" s="26">
        <v>120</v>
      </c>
      <c r="N19" s="30">
        <f t="shared" si="5"/>
        <v>0.23856858846918488</v>
      </c>
      <c r="O19" s="26">
        <v>183</v>
      </c>
      <c r="P19" s="30">
        <f t="shared" si="6"/>
        <v>0.36381709741550694</v>
      </c>
      <c r="Q19" s="26">
        <v>20</v>
      </c>
      <c r="R19" s="30">
        <f t="shared" si="7"/>
        <v>3.9761431411530816E-2</v>
      </c>
      <c r="S19" s="27">
        <v>0.38944360190205968</v>
      </c>
      <c r="T19" s="2"/>
    </row>
    <row r="20" spans="1:20" ht="18.75" customHeight="1" x14ac:dyDescent="0.3">
      <c r="A20" s="21">
        <v>13</v>
      </c>
      <c r="B20" s="29" t="s">
        <v>15</v>
      </c>
      <c r="C20" s="30"/>
      <c r="D20" s="31">
        <f t="shared" si="0"/>
        <v>494</v>
      </c>
      <c r="E20" s="25">
        <v>24</v>
      </c>
      <c r="F20" s="30">
        <f t="shared" si="1"/>
        <v>4.8582995951417005E-2</v>
      </c>
      <c r="G20" s="25">
        <v>51</v>
      </c>
      <c r="H20" s="30">
        <f t="shared" si="2"/>
        <v>0.10323886639676114</v>
      </c>
      <c r="I20" s="25">
        <v>25</v>
      </c>
      <c r="J20" s="30">
        <f t="shared" si="3"/>
        <v>5.0607287449392711E-2</v>
      </c>
      <c r="K20" s="25">
        <v>34</v>
      </c>
      <c r="L20" s="30">
        <f t="shared" si="4"/>
        <v>6.8825910931174086E-2</v>
      </c>
      <c r="M20" s="26">
        <v>130</v>
      </c>
      <c r="N20" s="30">
        <f t="shared" si="5"/>
        <v>0.26315789473684209</v>
      </c>
      <c r="O20" s="26">
        <v>203</v>
      </c>
      <c r="P20" s="30">
        <f t="shared" si="6"/>
        <v>0.41093117408906882</v>
      </c>
      <c r="Q20" s="26">
        <v>27</v>
      </c>
      <c r="R20" s="30">
        <f t="shared" si="7"/>
        <v>5.4655870445344132E-2</v>
      </c>
      <c r="S20" s="27">
        <v>0.40332879419273832</v>
      </c>
      <c r="T20" s="8"/>
    </row>
    <row r="21" spans="1:20" s="8" customFormat="1" ht="18.75" customHeight="1" x14ac:dyDescent="0.3">
      <c r="A21" s="28">
        <v>14</v>
      </c>
      <c r="B21" s="29" t="s">
        <v>17</v>
      </c>
      <c r="C21" s="30"/>
      <c r="D21" s="31">
        <f t="shared" si="0"/>
        <v>472</v>
      </c>
      <c r="E21" s="25">
        <v>26</v>
      </c>
      <c r="F21" s="30">
        <f t="shared" si="1"/>
        <v>5.5084745762711863E-2</v>
      </c>
      <c r="G21" s="25">
        <v>72</v>
      </c>
      <c r="H21" s="30">
        <f t="shared" si="2"/>
        <v>0.15254237288135594</v>
      </c>
      <c r="I21" s="25">
        <v>33</v>
      </c>
      <c r="J21" s="30">
        <f t="shared" si="3"/>
        <v>6.991525423728813E-2</v>
      </c>
      <c r="K21" s="25">
        <v>18</v>
      </c>
      <c r="L21" s="30">
        <f t="shared" si="4"/>
        <v>3.8135593220338986E-2</v>
      </c>
      <c r="M21" s="26">
        <v>95</v>
      </c>
      <c r="N21" s="30">
        <f t="shared" si="5"/>
        <v>0.20127118644067796</v>
      </c>
      <c r="O21" s="26">
        <v>160</v>
      </c>
      <c r="P21" s="30">
        <f t="shared" si="6"/>
        <v>0.33898305084745761</v>
      </c>
      <c r="Q21" s="26">
        <v>68</v>
      </c>
      <c r="R21" s="30">
        <f t="shared" si="7"/>
        <v>0.1440677966101695</v>
      </c>
      <c r="S21" s="27">
        <v>0.2960013313191871</v>
      </c>
      <c r="T21" s="2"/>
    </row>
    <row r="22" spans="1:20" ht="18.75" customHeight="1" x14ac:dyDescent="0.3">
      <c r="A22" s="21">
        <v>15</v>
      </c>
      <c r="B22" s="29" t="s">
        <v>26</v>
      </c>
      <c r="C22" s="30"/>
      <c r="D22" s="31">
        <f t="shared" si="0"/>
        <v>413</v>
      </c>
      <c r="E22" s="25">
        <v>22</v>
      </c>
      <c r="F22" s="30">
        <f t="shared" si="1"/>
        <v>5.3268765133171914E-2</v>
      </c>
      <c r="G22" s="25">
        <v>57</v>
      </c>
      <c r="H22" s="30">
        <f t="shared" si="2"/>
        <v>0.13801452784503632</v>
      </c>
      <c r="I22" s="25">
        <v>43</v>
      </c>
      <c r="J22" s="30">
        <f t="shared" si="3"/>
        <v>0.10411622276029056</v>
      </c>
      <c r="K22" s="25">
        <v>28</v>
      </c>
      <c r="L22" s="30">
        <f t="shared" si="4"/>
        <v>6.7796610169491525E-2</v>
      </c>
      <c r="M22" s="26">
        <v>100</v>
      </c>
      <c r="N22" s="30">
        <f t="shared" si="5"/>
        <v>0.24213075060532688</v>
      </c>
      <c r="O22" s="26">
        <v>149</v>
      </c>
      <c r="P22" s="30">
        <f t="shared" si="6"/>
        <v>0.36077481840193704</v>
      </c>
      <c r="Q22" s="26">
        <v>14</v>
      </c>
      <c r="R22" s="30">
        <f t="shared" si="7"/>
        <v>3.3898305084745763E-2</v>
      </c>
      <c r="S22" s="27">
        <v>0.23573559233107499</v>
      </c>
    </row>
    <row r="23" spans="1:20" ht="18.75" customHeight="1" x14ac:dyDescent="0.3">
      <c r="A23" s="21">
        <v>16</v>
      </c>
      <c r="B23" s="29" t="s">
        <v>33</v>
      </c>
      <c r="C23" s="30"/>
      <c r="D23" s="31">
        <f t="shared" si="0"/>
        <v>401</v>
      </c>
      <c r="E23" s="25">
        <v>14</v>
      </c>
      <c r="F23" s="30">
        <f t="shared" si="1"/>
        <v>3.4912718204488775E-2</v>
      </c>
      <c r="G23" s="25">
        <v>27</v>
      </c>
      <c r="H23" s="30">
        <f t="shared" si="2"/>
        <v>6.7331670822942641E-2</v>
      </c>
      <c r="I23" s="25">
        <v>15</v>
      </c>
      <c r="J23" s="30">
        <f t="shared" si="3"/>
        <v>3.7406483790523692E-2</v>
      </c>
      <c r="K23" s="25">
        <v>12</v>
      </c>
      <c r="L23" s="30">
        <f t="shared" si="4"/>
        <v>2.9925187032418952E-2</v>
      </c>
      <c r="M23" s="26">
        <v>88</v>
      </c>
      <c r="N23" s="30">
        <f t="shared" si="5"/>
        <v>0.21945137157107231</v>
      </c>
      <c r="O23" s="26">
        <v>215</v>
      </c>
      <c r="P23" s="30">
        <f t="shared" si="6"/>
        <v>0.53615960099750626</v>
      </c>
      <c r="Q23" s="26">
        <v>30</v>
      </c>
      <c r="R23" s="30">
        <f t="shared" si="7"/>
        <v>7.4812967581047385E-2</v>
      </c>
      <c r="S23" s="27">
        <v>0.33370504684397362</v>
      </c>
    </row>
    <row r="24" spans="1:20" s="8" customFormat="1" ht="18.75" customHeight="1" x14ac:dyDescent="0.3">
      <c r="A24" s="21">
        <v>17</v>
      </c>
      <c r="B24" s="29" t="s">
        <v>34</v>
      </c>
      <c r="C24" s="30"/>
      <c r="D24" s="31">
        <f t="shared" si="0"/>
        <v>369</v>
      </c>
      <c r="E24" s="25">
        <v>13</v>
      </c>
      <c r="F24" s="30">
        <f t="shared" si="1"/>
        <v>3.5230352303523033E-2</v>
      </c>
      <c r="G24" s="25">
        <v>39</v>
      </c>
      <c r="H24" s="30">
        <f t="shared" si="2"/>
        <v>0.10569105691056911</v>
      </c>
      <c r="I24" s="25">
        <v>17</v>
      </c>
      <c r="J24" s="30">
        <f t="shared" si="3"/>
        <v>4.6070460704607047E-2</v>
      </c>
      <c r="K24" s="25">
        <v>14</v>
      </c>
      <c r="L24" s="30">
        <f t="shared" si="4"/>
        <v>3.7940379403794036E-2</v>
      </c>
      <c r="M24" s="26">
        <v>130</v>
      </c>
      <c r="N24" s="30">
        <f t="shared" si="5"/>
        <v>0.35230352303523033</v>
      </c>
      <c r="O24" s="26">
        <v>142</v>
      </c>
      <c r="P24" s="30">
        <f t="shared" si="6"/>
        <v>0.38482384823848237</v>
      </c>
      <c r="Q24" s="26">
        <v>14</v>
      </c>
      <c r="R24" s="30">
        <f t="shared" si="7"/>
        <v>3.7940379403794036E-2</v>
      </c>
      <c r="S24" s="27">
        <v>0.31425529494007831</v>
      </c>
    </row>
    <row r="25" spans="1:20" ht="18.75" customHeight="1" x14ac:dyDescent="0.3">
      <c r="A25" s="28">
        <v>18</v>
      </c>
      <c r="B25" s="29" t="s">
        <v>24</v>
      </c>
      <c r="C25" s="30"/>
      <c r="D25" s="31">
        <f t="shared" si="0"/>
        <v>354</v>
      </c>
      <c r="E25" s="25">
        <v>10</v>
      </c>
      <c r="F25" s="30">
        <f t="shared" si="1"/>
        <v>2.8248587570621469E-2</v>
      </c>
      <c r="G25" s="25">
        <v>16</v>
      </c>
      <c r="H25" s="30">
        <f t="shared" si="2"/>
        <v>4.519774011299435E-2</v>
      </c>
      <c r="I25" s="25">
        <v>26</v>
      </c>
      <c r="J25" s="30">
        <f t="shared" si="3"/>
        <v>7.3446327683615822E-2</v>
      </c>
      <c r="K25" s="25">
        <v>18</v>
      </c>
      <c r="L25" s="30">
        <f t="shared" si="4"/>
        <v>5.0847457627118647E-2</v>
      </c>
      <c r="M25" s="26">
        <v>107</v>
      </c>
      <c r="N25" s="30">
        <f t="shared" si="5"/>
        <v>0.30225988700564971</v>
      </c>
      <c r="O25" s="26">
        <v>149</v>
      </c>
      <c r="P25" s="30">
        <f t="shared" si="6"/>
        <v>0.42090395480225989</v>
      </c>
      <c r="Q25" s="26">
        <v>28</v>
      </c>
      <c r="R25" s="30">
        <f t="shared" si="7"/>
        <v>7.909604519774012E-2</v>
      </c>
      <c r="S25" s="27">
        <v>0.24282444321414826</v>
      </c>
    </row>
    <row r="26" spans="1:20" s="8" customFormat="1" ht="18.75" customHeight="1" x14ac:dyDescent="0.3">
      <c r="A26" s="21">
        <v>19</v>
      </c>
      <c r="B26" s="29" t="s">
        <v>13</v>
      </c>
      <c r="C26" s="30"/>
      <c r="D26" s="31">
        <f t="shared" si="0"/>
        <v>301</v>
      </c>
      <c r="E26" s="25">
        <v>16</v>
      </c>
      <c r="F26" s="30">
        <f t="shared" si="1"/>
        <v>5.3156146179401995E-2</v>
      </c>
      <c r="G26" s="25">
        <v>32</v>
      </c>
      <c r="H26" s="30">
        <f t="shared" si="2"/>
        <v>0.10631229235880399</v>
      </c>
      <c r="I26" s="25">
        <v>20</v>
      </c>
      <c r="J26" s="30">
        <f t="shared" si="3"/>
        <v>6.6445182724252497E-2</v>
      </c>
      <c r="K26" s="25">
        <v>14</v>
      </c>
      <c r="L26" s="30">
        <f t="shared" si="4"/>
        <v>4.6511627906976744E-2</v>
      </c>
      <c r="M26" s="26">
        <v>60</v>
      </c>
      <c r="N26" s="30">
        <f t="shared" si="5"/>
        <v>0.19933554817275748</v>
      </c>
      <c r="O26" s="26">
        <v>153</v>
      </c>
      <c r="P26" s="30">
        <f t="shared" si="6"/>
        <v>0.50830564784053156</v>
      </c>
      <c r="Q26" s="26">
        <v>6</v>
      </c>
      <c r="R26" s="30">
        <f t="shared" si="7"/>
        <v>1.9933554817275746E-2</v>
      </c>
      <c r="S26" s="27">
        <v>0.46853175630711236</v>
      </c>
    </row>
    <row r="27" spans="1:20" ht="18.75" customHeight="1" x14ac:dyDescent="0.3">
      <c r="A27" s="21">
        <v>20</v>
      </c>
      <c r="B27" s="29" t="s">
        <v>19</v>
      </c>
      <c r="C27" s="30"/>
      <c r="D27" s="31">
        <f t="shared" si="0"/>
        <v>248</v>
      </c>
      <c r="E27" s="25">
        <v>9</v>
      </c>
      <c r="F27" s="30">
        <f t="shared" si="1"/>
        <v>3.6290322580645164E-2</v>
      </c>
      <c r="G27" s="25">
        <v>24</v>
      </c>
      <c r="H27" s="30">
        <f t="shared" si="2"/>
        <v>9.6774193548387094E-2</v>
      </c>
      <c r="I27" s="25">
        <v>10</v>
      </c>
      <c r="J27" s="30">
        <f t="shared" si="3"/>
        <v>4.0322580645161289E-2</v>
      </c>
      <c r="K27" s="25">
        <v>13</v>
      </c>
      <c r="L27" s="30">
        <f t="shared" si="4"/>
        <v>5.2419354838709679E-2</v>
      </c>
      <c r="M27" s="26">
        <v>60</v>
      </c>
      <c r="N27" s="30">
        <f t="shared" si="5"/>
        <v>0.24193548387096775</v>
      </c>
      <c r="O27" s="26">
        <v>116</v>
      </c>
      <c r="P27" s="30">
        <f t="shared" si="6"/>
        <v>0.46774193548387094</v>
      </c>
      <c r="Q27" s="26">
        <v>16</v>
      </c>
      <c r="R27" s="30">
        <f t="shared" si="7"/>
        <v>6.4516129032258063E-2</v>
      </c>
      <c r="S27" s="27">
        <v>0.36170354017023565</v>
      </c>
    </row>
    <row r="28" spans="1:20" s="8" customFormat="1" ht="18.75" customHeight="1" x14ac:dyDescent="0.3">
      <c r="A28" s="21">
        <v>21</v>
      </c>
      <c r="B28" s="29" t="s">
        <v>11</v>
      </c>
      <c r="C28" s="30"/>
      <c r="D28" s="31">
        <f t="shared" si="0"/>
        <v>228</v>
      </c>
      <c r="E28" s="25">
        <v>15</v>
      </c>
      <c r="F28" s="30">
        <f t="shared" si="1"/>
        <v>6.5789473684210523E-2</v>
      </c>
      <c r="G28" s="25">
        <v>28</v>
      </c>
      <c r="H28" s="30">
        <f t="shared" si="2"/>
        <v>0.12280701754385964</v>
      </c>
      <c r="I28" s="25">
        <v>29</v>
      </c>
      <c r="J28" s="30">
        <f t="shared" si="3"/>
        <v>0.12719298245614036</v>
      </c>
      <c r="K28" s="25">
        <v>10</v>
      </c>
      <c r="L28" s="30">
        <f t="shared" si="4"/>
        <v>4.3859649122807015E-2</v>
      </c>
      <c r="M28" s="26">
        <v>44</v>
      </c>
      <c r="N28" s="30">
        <f t="shared" si="5"/>
        <v>0.19298245614035087</v>
      </c>
      <c r="O28" s="26">
        <v>91</v>
      </c>
      <c r="P28" s="30">
        <f t="shared" si="6"/>
        <v>0.39912280701754388</v>
      </c>
      <c r="Q28" s="26">
        <v>11</v>
      </c>
      <c r="R28" s="30">
        <f t="shared" si="7"/>
        <v>4.8245614035087717E-2</v>
      </c>
      <c r="S28" s="27">
        <v>0.26077654788836946</v>
      </c>
    </row>
    <row r="29" spans="1:20" ht="18.75" customHeight="1" x14ac:dyDescent="0.3">
      <c r="A29" s="28">
        <v>22</v>
      </c>
      <c r="B29" s="29" t="s">
        <v>35</v>
      </c>
      <c r="C29" s="30"/>
      <c r="D29" s="31">
        <f t="shared" si="0"/>
        <v>144</v>
      </c>
      <c r="E29" s="25">
        <v>6</v>
      </c>
      <c r="F29" s="30">
        <f t="shared" si="1"/>
        <v>4.1666666666666664E-2</v>
      </c>
      <c r="G29" s="25">
        <v>15</v>
      </c>
      <c r="H29" s="30">
        <f t="shared" si="2"/>
        <v>0.10416666666666667</v>
      </c>
      <c r="I29" s="25">
        <v>15</v>
      </c>
      <c r="J29" s="30">
        <f t="shared" si="3"/>
        <v>0.10416666666666667</v>
      </c>
      <c r="K29" s="25">
        <v>6</v>
      </c>
      <c r="L29" s="30">
        <f t="shared" si="4"/>
        <v>4.1666666666666664E-2</v>
      </c>
      <c r="M29" s="26">
        <v>42</v>
      </c>
      <c r="N29" s="30">
        <f t="shared" si="5"/>
        <v>0.29166666666666669</v>
      </c>
      <c r="O29" s="26">
        <v>56</v>
      </c>
      <c r="P29" s="30">
        <f t="shared" si="6"/>
        <v>0.3888888888888889</v>
      </c>
      <c r="Q29" s="26">
        <v>4</v>
      </c>
      <c r="R29" s="30">
        <f t="shared" si="7"/>
        <v>2.7777777777777776E-2</v>
      </c>
      <c r="S29" s="27">
        <v>0.31137077668404589</v>
      </c>
    </row>
    <row r="30" spans="1:20" s="8" customFormat="1" ht="18.75" customHeight="1" x14ac:dyDescent="0.3">
      <c r="A30" s="21">
        <v>23</v>
      </c>
      <c r="B30" s="29" t="s">
        <v>29</v>
      </c>
      <c r="C30" s="30"/>
      <c r="D30" s="31">
        <f t="shared" si="0"/>
        <v>136</v>
      </c>
      <c r="E30" s="25">
        <v>0</v>
      </c>
      <c r="F30" s="30">
        <f t="shared" si="1"/>
        <v>0</v>
      </c>
      <c r="G30" s="25">
        <v>10</v>
      </c>
      <c r="H30" s="30">
        <f t="shared" si="2"/>
        <v>7.3529411764705885E-2</v>
      </c>
      <c r="I30" s="25">
        <v>11</v>
      </c>
      <c r="J30" s="30">
        <f t="shared" si="3"/>
        <v>8.0882352941176475E-2</v>
      </c>
      <c r="K30" s="25">
        <v>14</v>
      </c>
      <c r="L30" s="30">
        <f t="shared" si="4"/>
        <v>0.10294117647058823</v>
      </c>
      <c r="M30" s="26">
        <v>37</v>
      </c>
      <c r="N30" s="30">
        <f t="shared" si="5"/>
        <v>0.27205882352941174</v>
      </c>
      <c r="O30" s="26">
        <v>57</v>
      </c>
      <c r="P30" s="30">
        <f t="shared" si="6"/>
        <v>0.41911764705882354</v>
      </c>
      <c r="Q30" s="26">
        <v>7</v>
      </c>
      <c r="R30" s="30">
        <f t="shared" si="7"/>
        <v>5.1470588235294115E-2</v>
      </c>
      <c r="S30" s="27">
        <v>0.3112743155062947</v>
      </c>
    </row>
    <row r="31" spans="1:20" ht="18.75" customHeight="1" x14ac:dyDescent="0.3">
      <c r="A31" s="21">
        <v>24</v>
      </c>
      <c r="B31" s="29" t="s">
        <v>28</v>
      </c>
      <c r="C31" s="30"/>
      <c r="D31" s="31">
        <f t="shared" si="0"/>
        <v>118</v>
      </c>
      <c r="E31" s="25">
        <v>6</v>
      </c>
      <c r="F31" s="30">
        <f t="shared" si="1"/>
        <v>5.0847457627118647E-2</v>
      </c>
      <c r="G31" s="25">
        <v>14</v>
      </c>
      <c r="H31" s="30">
        <f t="shared" si="2"/>
        <v>0.11864406779661017</v>
      </c>
      <c r="I31" s="25">
        <v>6</v>
      </c>
      <c r="J31" s="30">
        <f t="shared" si="3"/>
        <v>5.0847457627118647E-2</v>
      </c>
      <c r="K31" s="25">
        <v>8</v>
      </c>
      <c r="L31" s="30">
        <f t="shared" si="4"/>
        <v>6.7796610169491525E-2</v>
      </c>
      <c r="M31" s="26">
        <v>26</v>
      </c>
      <c r="N31" s="30">
        <f t="shared" si="5"/>
        <v>0.22033898305084745</v>
      </c>
      <c r="O31" s="26">
        <v>52</v>
      </c>
      <c r="P31" s="30">
        <f t="shared" si="6"/>
        <v>0.44067796610169491</v>
      </c>
      <c r="Q31" s="26">
        <v>6</v>
      </c>
      <c r="R31" s="30">
        <f t="shared" si="7"/>
        <v>5.0847457627118647E-2</v>
      </c>
      <c r="S31" s="27">
        <v>0.33899975510585434</v>
      </c>
      <c r="T31" s="8"/>
    </row>
    <row r="32" spans="1:20" s="8" customFormat="1" ht="18.75" customHeight="1" thickBot="1" x14ac:dyDescent="0.35">
      <c r="A32" s="21">
        <v>25</v>
      </c>
      <c r="B32" s="32" t="s">
        <v>27</v>
      </c>
      <c r="C32" s="33"/>
      <c r="D32" s="34">
        <f t="shared" si="0"/>
        <v>99</v>
      </c>
      <c r="E32" s="25">
        <v>4</v>
      </c>
      <c r="F32" s="33">
        <f t="shared" si="1"/>
        <v>4.0404040404040407E-2</v>
      </c>
      <c r="G32" s="25">
        <v>8</v>
      </c>
      <c r="H32" s="33">
        <f t="shared" si="2"/>
        <v>8.0808080808080815E-2</v>
      </c>
      <c r="I32" s="25">
        <v>11</v>
      </c>
      <c r="J32" s="33">
        <f t="shared" si="3"/>
        <v>0.1111111111111111</v>
      </c>
      <c r="K32" s="25">
        <v>10</v>
      </c>
      <c r="L32" s="33">
        <f t="shared" si="4"/>
        <v>0.10101010101010101</v>
      </c>
      <c r="M32" s="26">
        <v>21</v>
      </c>
      <c r="N32" s="33">
        <f t="shared" si="5"/>
        <v>0.21212121212121213</v>
      </c>
      <c r="O32" s="26">
        <v>29</v>
      </c>
      <c r="P32" s="33">
        <f t="shared" si="6"/>
        <v>0.29292929292929293</v>
      </c>
      <c r="Q32" s="26">
        <v>16</v>
      </c>
      <c r="R32" s="33">
        <f t="shared" si="7"/>
        <v>0.16161616161616163</v>
      </c>
      <c r="S32" s="27">
        <v>0.38874384253943201</v>
      </c>
      <c r="T32" s="2"/>
    </row>
    <row r="33" spans="1:19" ht="20.100000000000001" customHeight="1" thickBot="1" x14ac:dyDescent="0.35">
      <c r="A33" s="37" t="s">
        <v>1</v>
      </c>
      <c r="B33" s="38"/>
      <c r="C33" s="18"/>
      <c r="D33" s="19">
        <f>SUM(D8:D32)</f>
        <v>19461</v>
      </c>
      <c r="E33" s="19">
        <f>SUM(E8:E32)</f>
        <v>1081</v>
      </c>
      <c r="F33" s="18">
        <f t="shared" si="1"/>
        <v>5.5546991418734905E-2</v>
      </c>
      <c r="G33" s="19">
        <f>SUM(G8:G32)</f>
        <v>2320</v>
      </c>
      <c r="H33" s="18">
        <f t="shared" si="2"/>
        <v>0.11921278454344586</v>
      </c>
      <c r="I33" s="19">
        <f>SUM(I8:I32)</f>
        <v>1398</v>
      </c>
      <c r="J33" s="18">
        <f t="shared" si="3"/>
        <v>7.1835979651610912E-2</v>
      </c>
      <c r="K33" s="19">
        <f>SUM(K8:K32)</f>
        <v>1077</v>
      </c>
      <c r="L33" s="18">
        <f t="shared" si="4"/>
        <v>5.5341452135039312E-2</v>
      </c>
      <c r="M33" s="19">
        <f>SUM(M8:M32)</f>
        <v>4376</v>
      </c>
      <c r="N33" s="18">
        <f t="shared" si="5"/>
        <v>0.22485997636298238</v>
      </c>
      <c r="O33" s="19">
        <f>SUM(O8:O32)</f>
        <v>7986</v>
      </c>
      <c r="P33" s="18">
        <f t="shared" si="6"/>
        <v>0.41035917989825804</v>
      </c>
      <c r="Q33" s="19">
        <f>SUM(Q8:Q32)</f>
        <v>1223</v>
      </c>
      <c r="R33" s="18">
        <f t="shared" si="7"/>
        <v>6.2843635989928578E-2</v>
      </c>
      <c r="S33" s="20">
        <v>0.32200000000000001</v>
      </c>
    </row>
    <row r="34" spans="1:19" x14ac:dyDescent="0.3">
      <c r="A34" s="14" t="s">
        <v>37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0"/>
    </row>
    <row r="35" spans="1:19" x14ac:dyDescent="0.3">
      <c r="A35" s="35" t="s">
        <v>38</v>
      </c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">
      <c r="A36" s="35" t="s">
        <v>39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ht="2.25" customHeight="1" x14ac:dyDescent="0.3">
      <c r="B37" s="12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ht="15.9" customHeight="1" x14ac:dyDescent="0.3">
      <c r="B38" s="13"/>
    </row>
  </sheetData>
  <mergeCells count="2">
    <mergeCell ref="A3:S3"/>
    <mergeCell ref="A33:B33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2017-07-17T15:28:29Z</cp:lastPrinted>
  <dcterms:created xsi:type="dcterms:W3CDTF">2015-04-30T22:50:53Z</dcterms:created>
  <dcterms:modified xsi:type="dcterms:W3CDTF">2018-03-15T23:37:37Z</dcterms:modified>
</cp:coreProperties>
</file>