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RI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RITA!$A$181:$L$194</definedName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RITA!$A$116:$S$221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[5]Casos!#REF!</definedName>
    <definedName name="DISTRITO">#REF!</definedName>
    <definedName name="DPTO" localSheetId="0">[4]Casos!#REF!</definedName>
    <definedName name="DPTO">[5]Casos!#REF!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[7]Casos!#REF!</definedName>
    <definedName name="J">[8]Casos!#REF!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[5]Casos!#REF!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RITA!$116:$121</definedName>
    <definedName name="VINCULO">#REF!</definedName>
    <definedName name="VINCULO_A">#REF!</definedName>
    <definedName name="XX">[12]Casos!#REF!</definedName>
    <definedName name="ZONA" localSheetId="0">[4]Casos!#REF!</definedName>
    <definedName name="ZONA">[5]Casos!#REF!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4" i="1" l="1"/>
  <c r="D214" i="1" s="1"/>
  <c r="B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F194" i="1"/>
  <c r="I193" i="1"/>
  <c r="I192" i="1"/>
  <c r="I191" i="1"/>
  <c r="I190" i="1"/>
  <c r="I189" i="1"/>
  <c r="I188" i="1"/>
  <c r="I187" i="1"/>
  <c r="I194" i="1" s="1"/>
  <c r="I186" i="1"/>
  <c r="I185" i="1"/>
  <c r="I184" i="1"/>
  <c r="I183" i="1"/>
  <c r="F176" i="1"/>
  <c r="E176" i="1"/>
  <c r="G175" i="1"/>
  <c r="G174" i="1"/>
  <c r="G173" i="1"/>
  <c r="G172" i="1"/>
  <c r="R171" i="1"/>
  <c r="S171" i="1" s="1"/>
  <c r="G171" i="1"/>
  <c r="R170" i="1"/>
  <c r="G170" i="1"/>
  <c r="G169" i="1"/>
  <c r="G176" i="1" s="1"/>
  <c r="R169" i="1" s="1"/>
  <c r="R168" i="1"/>
  <c r="R172" i="1" s="1"/>
  <c r="S170" i="1" s="1"/>
  <c r="J158" i="1"/>
  <c r="I158" i="1"/>
  <c r="I159" i="1" s="1"/>
  <c r="H158" i="1"/>
  <c r="H159" i="1" s="1"/>
  <c r="G158" i="1"/>
  <c r="F158" i="1"/>
  <c r="F159" i="1" s="1"/>
  <c r="E158" i="1"/>
  <c r="D158" i="1"/>
  <c r="C158" i="1"/>
  <c r="B146" i="1"/>
  <c r="B158" i="1" s="1"/>
  <c r="D138" i="1"/>
  <c r="D139" i="1" s="1"/>
  <c r="C138" i="1"/>
  <c r="C139" i="1" s="1"/>
  <c r="B138" i="1"/>
  <c r="B139" i="1" s="1"/>
  <c r="B127" i="1"/>
  <c r="B126" i="1"/>
  <c r="G159" i="1" l="1"/>
  <c r="J159" i="1"/>
  <c r="B159" i="1"/>
  <c r="C159" i="1"/>
  <c r="D159" i="1"/>
  <c r="S169" i="1"/>
  <c r="E159" i="1"/>
  <c r="S168" i="1"/>
</calcChain>
</file>

<file path=xl/sharedStrings.xml><?xml version="1.0" encoding="utf-8"?>
<sst xmlns="http://schemas.openxmlformats.org/spreadsheetml/2006/main" count="814" uniqueCount="79">
  <si>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</si>
  <si>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</si>
  <si>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</si>
  <si>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</si>
  <si>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</si>
  <si>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</si>
  <si>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</si>
  <si>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</si>
  <si>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</si>
  <si>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</si>
  <si>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</si>
  <si>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</si>
  <si>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</si>
  <si>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Febrero 2018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</si>
  <si>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</si>
  <si>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</si>
  <si>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</si>
  <si>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</si>
  <si>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</si>
  <si>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</si>
  <si>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</si>
  <si>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</si>
  <si>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</si>
  <si>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</si>
  <si>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</si>
  <si>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</si>
  <si>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</si>
  <si>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</si>
  <si>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</si>
  <si>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</si>
  <si>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</si>
  <si>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</si>
  <si>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</si>
  <si>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</si>
  <si>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</si>
  <si>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</si>
  <si>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</si>
  <si>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</si>
  <si>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</si>
  <si>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</si>
  <si>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</si>
  <si>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</si>
  <si>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</si>
  <si>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</si>
  <si>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</si>
  <si>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</si>
  <si>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</si>
  <si>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</si>
  <si>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</si>
  <si>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</si>
  <si>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</si>
  <si>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</si>
  <si>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</si>
  <si>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</si>
  <si>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</si>
  <si>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</si>
  <si>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</si>
  <si>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</si>
  <si>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</si>
  <si>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</si>
  <si>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</si>
  <si>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</si>
  <si>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</si>
  <si>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</si>
  <si>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</si>
  <si>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</si>
  <si>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</si>
  <si>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</si>
  <si>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</si>
  <si>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</si>
  <si>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</si>
  <si>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</si>
  <si>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</si>
  <si>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</si>
  <si>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</si>
  <si>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</si>
  <si>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</si>
  <si>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2017 en relación al año 2016</t>
  </si>
  <si>
    <t>Variación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</si>
</sst>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96">
    <xf numFmtId="0" fontId="0" fillId="0" borderId="0" xfId="0"/>
    <xf numFmtId="0" fontId="3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3" fillId="3" borderId="0" xfId="2" applyFill="1"/>
    <xf numFmtId="0" fontId="5" fillId="4" borderId="0" xfId="2" applyFont="1" applyFill="1" applyAlignment="1">
      <alignment horizontal="center" vertical="center"/>
    </xf>
    <xf numFmtId="0" fontId="6" fillId="3" borderId="0" xfId="2" applyFont="1" applyFill="1"/>
    <xf numFmtId="17" fontId="7" fillId="4" borderId="0" xfId="2" applyNumberFormat="1" applyFont="1" applyFill="1" applyAlignment="1">
      <alignment horizontal="center" vertical="center"/>
    </xf>
    <xf numFmtId="0" fontId="8" fillId="3" borderId="0" xfId="2" applyFont="1" applyFill="1"/>
    <xf numFmtId="0" fontId="9" fillId="4" borderId="2" xfId="2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center" vertical="center"/>
    </xf>
    <xf numFmtId="0" fontId="10" fillId="3" borderId="0" xfId="2" applyFont="1" applyFill="1"/>
    <xf numFmtId="0" fontId="11" fillId="5" borderId="0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3" fillId="6" borderId="6" xfId="2" applyFont="1" applyFill="1" applyBorder="1" applyAlignment="1">
      <alignment vertical="center"/>
    </xf>
    <xf numFmtId="3" fontId="14" fillId="6" borderId="6" xfId="2" applyNumberFormat="1" applyFont="1" applyFill="1" applyBorder="1" applyAlignment="1" applyProtection="1">
      <alignment horizontal="center" vertical="center"/>
      <protection hidden="1"/>
    </xf>
    <xf numFmtId="3" fontId="13" fillId="2" borderId="0" xfId="2" applyNumberFormat="1" applyFont="1" applyFill="1" applyBorder="1" applyAlignment="1">
      <alignment horizontal="center"/>
    </xf>
    <xf numFmtId="0" fontId="13" fillId="6" borderId="7" xfId="2" applyFont="1" applyFill="1" applyBorder="1" applyAlignment="1">
      <alignment vertical="center"/>
    </xf>
    <xf numFmtId="3" fontId="14" fillId="6" borderId="7" xfId="2" applyNumberFormat="1" applyFont="1" applyFill="1" applyBorder="1" applyAlignment="1" applyProtection="1">
      <alignment horizontal="center" vertical="center"/>
      <protection hidden="1"/>
    </xf>
    <xf numFmtId="0" fontId="3" fillId="0" borderId="0" xfId="3"/>
    <xf numFmtId="0" fontId="13" fillId="6" borderId="0" xfId="2" applyFont="1" applyFill="1" applyBorder="1" applyAlignment="1">
      <alignment vertical="center"/>
    </xf>
    <xf numFmtId="0" fontId="14" fillId="6" borderId="0" xfId="2" applyFont="1" applyFill="1" applyBorder="1" applyAlignment="1">
      <alignment horizontal="center" vertical="center"/>
    </xf>
    <xf numFmtId="0" fontId="11" fillId="4" borderId="0" xfId="2" applyFont="1" applyFill="1" applyBorder="1"/>
    <xf numFmtId="3" fontId="11" fillId="4" borderId="0" xfId="2" applyNumberFormat="1" applyFont="1" applyFill="1" applyBorder="1" applyAlignment="1">
      <alignment horizontal="center"/>
    </xf>
    <xf numFmtId="3" fontId="12" fillId="2" borderId="0" xfId="2" applyNumberFormat="1" applyFont="1" applyFill="1" applyBorder="1" applyAlignment="1">
      <alignment horizontal="center"/>
    </xf>
    <xf numFmtId="0" fontId="12" fillId="7" borderId="8" xfId="2" applyFont="1" applyFill="1" applyBorder="1"/>
    <xf numFmtId="9" fontId="12" fillId="7" borderId="8" xfId="4" applyFont="1" applyFill="1" applyBorder="1" applyAlignment="1">
      <alignment horizontal="center"/>
    </xf>
    <xf numFmtId="9" fontId="12" fillId="2" borderId="0" xfId="4" applyFont="1" applyFill="1" applyBorder="1" applyAlignment="1">
      <alignment horizontal="center"/>
    </xf>
    <xf numFmtId="0" fontId="3" fillId="2" borderId="0" xfId="2" applyFont="1" applyFill="1" applyBorder="1"/>
    <xf numFmtId="0" fontId="10" fillId="3" borderId="0" xfId="2" applyFont="1" applyFill="1" applyAlignment="1">
      <alignment horizontal="left"/>
    </xf>
    <xf numFmtId="0" fontId="15" fillId="4" borderId="2" xfId="2" applyFont="1" applyFill="1" applyBorder="1" applyAlignment="1">
      <alignment horizontal="center" vertical="center"/>
    </xf>
    <xf numFmtId="0" fontId="15" fillId="4" borderId="0" xfId="2" applyFont="1" applyFill="1" applyBorder="1" applyAlignment="1">
      <alignment horizontal="center" vertical="center"/>
    </xf>
    <xf numFmtId="0" fontId="16" fillId="3" borderId="0" xfId="2" applyFont="1" applyFill="1"/>
    <xf numFmtId="0" fontId="16" fillId="3" borderId="0" xfId="2" applyFont="1" applyFill="1" applyAlignment="1">
      <alignment vertical="center"/>
    </xf>
    <xf numFmtId="0" fontId="3" fillId="0" borderId="0" xfId="5"/>
    <xf numFmtId="0" fontId="11" fillId="5" borderId="0" xfId="2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3" fillId="7" borderId="0" xfId="2" applyFill="1"/>
    <xf numFmtId="0" fontId="11" fillId="7" borderId="0" xfId="2" applyFont="1" applyFill="1" applyBorder="1" applyAlignment="1">
      <alignment horizontal="center" vertical="center" wrapText="1"/>
    </xf>
    <xf numFmtId="0" fontId="17" fillId="5" borderId="5" xfId="2" applyFont="1" applyFill="1" applyBorder="1" applyAlignment="1">
      <alignment horizontal="center" vertical="center" wrapText="1"/>
    </xf>
    <xf numFmtId="0" fontId="18" fillId="7" borderId="0" xfId="2" applyFont="1" applyFill="1" applyBorder="1" applyAlignment="1">
      <alignment horizontal="center" vertical="center"/>
    </xf>
    <xf numFmtId="3" fontId="2" fillId="7" borderId="0" xfId="2" applyNumberFormat="1" applyFont="1" applyFill="1" applyBorder="1" applyAlignment="1" applyProtection="1">
      <alignment horizontal="center" vertical="center"/>
      <protection hidden="1"/>
    </xf>
    <xf numFmtId="9" fontId="19" fillId="7" borderId="0" xfId="4" applyFont="1" applyFill="1" applyBorder="1" applyAlignment="1">
      <alignment horizontal="center" vertical="center"/>
    </xf>
    <xf numFmtId="0" fontId="18" fillId="7" borderId="0" xfId="2" applyFont="1" applyFill="1" applyBorder="1" applyAlignment="1">
      <alignment horizontal="center" vertical="center"/>
    </xf>
    <xf numFmtId="9" fontId="19" fillId="7" borderId="0" xfId="1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horizontal="center"/>
    </xf>
    <xf numFmtId="3" fontId="11" fillId="7" borderId="0" xfId="2" applyNumberFormat="1" applyFont="1" applyFill="1" applyBorder="1" applyAlignment="1">
      <alignment horizontal="center"/>
    </xf>
    <xf numFmtId="9" fontId="11" fillId="7" borderId="0" xfId="4" applyFont="1" applyFill="1" applyBorder="1" applyAlignment="1">
      <alignment horizontal="center"/>
    </xf>
    <xf numFmtId="3" fontId="12" fillId="7" borderId="0" xfId="2" applyNumberFormat="1" applyFont="1" applyFill="1" applyBorder="1" applyAlignment="1">
      <alignment horizontal="center"/>
    </xf>
    <xf numFmtId="9" fontId="12" fillId="7" borderId="0" xfId="4" applyFont="1" applyFill="1" applyBorder="1" applyAlignment="1">
      <alignment horizontal="center"/>
    </xf>
    <xf numFmtId="0" fontId="12" fillId="3" borderId="0" xfId="2" applyFont="1" applyFill="1" applyBorder="1"/>
    <xf numFmtId="3" fontId="12" fillId="3" borderId="0" xfId="2" applyNumberFormat="1" applyFont="1" applyFill="1" applyBorder="1" applyAlignment="1">
      <alignment horizontal="center"/>
    </xf>
    <xf numFmtId="9" fontId="12" fillId="3" borderId="0" xfId="4" applyFont="1" applyFill="1" applyBorder="1" applyAlignment="1">
      <alignment horizontal="center"/>
    </xf>
    <xf numFmtId="0" fontId="20" fillId="4" borderId="10" xfId="2" applyFont="1" applyFill="1" applyBorder="1" applyAlignment="1">
      <alignment horizontal="left" vertical="center"/>
    </xf>
    <xf numFmtId="0" fontId="20" fillId="4" borderId="11" xfId="2" applyFont="1" applyFill="1" applyBorder="1" applyAlignment="1">
      <alignment horizontal="left" vertical="center"/>
    </xf>
    <xf numFmtId="0" fontId="20" fillId="4" borderId="12" xfId="2" applyFont="1" applyFill="1" applyBorder="1" applyAlignment="1">
      <alignment horizontal="left" vertical="center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13" fillId="6" borderId="6" xfId="2" applyFont="1" applyFill="1" applyBorder="1" applyAlignment="1">
      <alignment horizontal="left" vertical="center"/>
    </xf>
    <xf numFmtId="0" fontId="14" fillId="6" borderId="6" xfId="2" applyFont="1" applyFill="1" applyBorder="1" applyAlignment="1" applyProtection="1">
      <alignment horizontal="center" vertical="center"/>
      <protection hidden="1"/>
    </xf>
    <xf numFmtId="0" fontId="3" fillId="6" borderId="7" xfId="2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0" fontId="14" fillId="6" borderId="7" xfId="2" applyFont="1" applyFill="1" applyBorder="1" applyAlignment="1" applyProtection="1">
      <alignment horizontal="center" vertical="center"/>
      <protection hidden="1"/>
    </xf>
    <xf numFmtId="49" fontId="3" fillId="6" borderId="0" xfId="2" applyNumberFormat="1" applyFill="1" applyBorder="1" applyAlignment="1">
      <alignment horizontal="center" vertical="center"/>
    </xf>
    <xf numFmtId="0" fontId="13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 applyProtection="1">
      <alignment horizontal="center" vertical="center"/>
      <protection hidden="1"/>
    </xf>
    <xf numFmtId="0" fontId="11" fillId="4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"/>
    </xf>
    <xf numFmtId="0" fontId="16" fillId="3" borderId="0" xfId="2" applyFont="1" applyFill="1" applyAlignment="1">
      <alignment horizontal="right"/>
    </xf>
    <xf numFmtId="14" fontId="16" fillId="3" borderId="0" xfId="2" applyNumberFormat="1" applyFont="1" applyFill="1" applyAlignment="1">
      <alignment horizontal="right"/>
    </xf>
    <xf numFmtId="0" fontId="21" fillId="4" borderId="2" xfId="2" applyFont="1" applyFill="1" applyBorder="1" applyAlignment="1">
      <alignment horizontal="center" vertical="center"/>
    </xf>
    <xf numFmtId="0" fontId="21" fillId="4" borderId="0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center" vertical="center"/>
    </xf>
    <xf numFmtId="3" fontId="13" fillId="6" borderId="6" xfId="2" applyNumberFormat="1" applyFont="1" applyFill="1" applyBorder="1" applyAlignment="1">
      <alignment horizontal="center" vertical="center"/>
    </xf>
    <xf numFmtId="164" fontId="13" fillId="6" borderId="6" xfId="4" applyNumberFormat="1" applyFont="1" applyFill="1" applyBorder="1" applyAlignment="1">
      <alignment horizontal="right" vertical="center"/>
    </xf>
    <xf numFmtId="3" fontId="13" fillId="6" borderId="7" xfId="2" applyNumberFormat="1" applyFont="1" applyFill="1" applyBorder="1" applyAlignment="1">
      <alignment horizontal="center" vertical="center"/>
    </xf>
    <xf numFmtId="3" fontId="13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17" xfId="2" applyFont="1" applyFill="1" applyBorder="1" applyAlignment="1">
      <alignment vertical="center"/>
    </xf>
    <xf numFmtId="3" fontId="13" fillId="6" borderId="17" xfId="2" applyNumberFormat="1" applyFont="1" applyFill="1" applyBorder="1" applyAlignment="1">
      <alignment horizontal="center" vertical="center"/>
    </xf>
    <xf numFmtId="3" fontId="14" fillId="6" borderId="17" xfId="2" applyNumberFormat="1" applyFont="1" applyFill="1" applyBorder="1" applyAlignment="1" applyProtection="1">
      <alignment horizontal="center" vertical="center"/>
      <protection hidden="1"/>
    </xf>
    <xf numFmtId="164" fontId="13" fillId="6" borderId="17" xfId="4" applyNumberFormat="1" applyFont="1" applyFill="1" applyBorder="1" applyAlignment="1">
      <alignment horizontal="right" vertical="center"/>
    </xf>
    <xf numFmtId="164" fontId="11" fillId="4" borderId="0" xfId="4" applyNumberFormat="1" applyFont="1" applyFill="1" applyBorder="1" applyAlignment="1">
      <alignment horizontal="right"/>
    </xf>
    <xf numFmtId="0" fontId="16" fillId="3" borderId="0" xfId="2" applyFont="1" applyFill="1" applyAlignment="1"/>
  </cellXfs>
  <cellStyles count="6">
    <cellStyle name="Normal" xfId="0" builtinId="0"/>
    <cellStyle name="Normal 2" xfId="2"/>
    <cellStyle name="Normal_RITA 2" xfId="5"/>
    <cellStyle name="Normal_RITA_1 2" xfId="3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01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Mes y Sexo</a:t>
            </a:r>
          </a:p>
        </c:rich>
      </c:tx>
      <c:layout>
        <c:manualLayout>
          <c:xMode val="edge"/>
          <c:yMode val="edge"/>
          <c:x val="0.29525836486613355"/>
          <c:y val="4.8946937188407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RITA!$C$126:$C$137</c:f>
              <c:numCache>
                <c:formatCode>#,##0</c:formatCode>
                <c:ptCount val="12"/>
                <c:pt idx="0">
                  <c:v>26</c:v>
                </c:pt>
                <c:pt idx="1">
                  <c:v>21</c:v>
                </c:pt>
              </c:numCache>
            </c:numRef>
          </c:val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RITA!$D$126:$D$137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7184880"/>
        <c:axId val="517178216"/>
      </c:barChart>
      <c:catAx>
        <c:axId val="51718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7178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1782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7184880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90316537670093"/>
          <c:y val="0.88311944984705504"/>
          <c:w val="0.41525448276147453"/>
          <c:h val="8.87448466758070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02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 de Casos Derivados según Sexo</a:t>
            </a:r>
          </a:p>
        </c:rich>
      </c:tx>
      <c:layout>
        <c:manualLayout>
          <c:xMode val="edge"/>
          <c:yMode val="edge"/>
          <c:x val="0.24664413995494655"/>
          <c:y val="2.780774450437789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RITA!$C$125:$D$125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RITA!$C$138:$D$138</c:f>
              <c:numCache>
                <c:formatCode>#,##0</c:formatCode>
                <c:ptCount val="2"/>
                <c:pt idx="0">
                  <c:v>47</c:v>
                </c:pt>
                <c:pt idx="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179392"/>
        <c:axId val="517175864"/>
      </c:barChart>
      <c:catAx>
        <c:axId val="517179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71758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51717586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7179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04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08097656432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3"/>
            <c:bubble3D val="0"/>
          </c:dPt>
          <c:dLbls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757597112208527E-2"/>
                  <c:y val="-7.863103532712632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5711318784376942E-2"/>
                  <c:y val="-4.17471689301005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RITA!$R$168:$R$171</c:f>
              <c:numCache>
                <c:formatCode>#,##0</c:formatCode>
                <c:ptCount val="4"/>
                <c:pt idx="0">
                  <c:v>0</c:v>
                </c:pt>
                <c:pt idx="1">
                  <c:v>70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358077882"/>
          <c:y val="3.7805834615500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RITA!$I$183:$I$193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517177040"/>
        <c:axId val="517172336"/>
      </c:barChart>
      <c:catAx>
        <c:axId val="517177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717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17233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5171770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03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490199128"/>
          <c:y val="1.9726243896932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RITA!$C$158:$J$158</c:f>
              <c:numCache>
                <c:formatCode>#,##0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14</c:v>
                </c:pt>
                <c:pt idx="5">
                  <c:v>28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517185272"/>
        <c:axId val="517177432"/>
      </c:barChart>
      <c:catAx>
        <c:axId val="517185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7177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177432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5171852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122</xdr:row>
      <xdr:rowOff>137160</xdr:rowOff>
    </xdr:from>
    <xdr:to>
      <xdr:col>12</xdr:col>
      <xdr:colOff>114300</xdr:colOff>
      <xdr:row>140</xdr:row>
      <xdr:rowOff>30480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198120</xdr:colOff>
      <xdr:row>122</xdr:row>
      <xdr:rowOff>99060</xdr:rowOff>
    </xdr:from>
    <xdr:to>
      <xdr:col>18</xdr:col>
      <xdr:colOff>342900</xdr:colOff>
      <xdr:row>140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167640</xdr:colOff>
      <xdr:row>141</xdr:row>
      <xdr:rowOff>0</xdr:rowOff>
    </xdr:from>
    <xdr:to>
      <xdr:col>17</xdr:col>
      <xdr:colOff>746760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609600</xdr:colOff>
      <xdr:row>164</xdr:row>
      <xdr:rowOff>144780</xdr:rowOff>
    </xdr:from>
    <xdr:to>
      <xdr:col>18</xdr:col>
      <xdr:colOff>144780</xdr:colOff>
      <xdr:row>176</xdr:row>
      <xdr:rowOff>487680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144780</xdr:colOff>
      <xdr:row>179</xdr:row>
      <xdr:rowOff>106680</xdr:rowOff>
    </xdr:from>
    <xdr:to>
      <xdr:col>18</xdr:col>
      <xdr:colOff>388620</xdr:colOff>
      <xdr:row>193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502920</xdr:colOff>
      <xdr:row>142</xdr:row>
      <xdr:rowOff>38100</xdr:rowOff>
    </xdr:from>
    <xdr:to>
      <xdr:col>18</xdr:col>
      <xdr:colOff>769620</xdr:colOff>
      <xdr:row>159</xdr:row>
      <xdr:rowOff>91440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60960</xdr:colOff>
      <xdr:row>115</xdr:row>
      <xdr:rowOff>60960</xdr:rowOff>
    </xdr:from>
    <xdr:to>
      <xdr:col>5</xdr:col>
      <xdr:colOff>381000</xdr:colOff>
      <xdr:row>115</xdr:row>
      <xdr:rowOff>922020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60960" y="60960"/>
          <a:ext cx="4617720" cy="8610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0.13401</cdr:x>
      <cdr:y>0.31472</cdr:y>
    </cdr:from>
    <cdr:to>
      <cdr:x>0.13401</cdr:x>
      <cdr:y>0.31472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AEE53E96-72A0-42FE-8D56-47127CE1058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0.67328</cdr:x>
      <cdr:y>0.5482</cdr:y>
    </cdr:from>
    <cdr:to>
      <cdr:x>0.67328</cdr:x>
      <cdr:y>0.5482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213AC2F9-AFBF-4AD9-A67A-E04ED6F4B2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0.01468</cdr:x>
      <cdr:y>0.2743</cdr:y>
    </cdr:from>
    <cdr:to>
      <cdr:x>0.18613</cdr:x>
      <cdr:y>0.46812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EB907067-C5D7-4CE8-8D0A-C5C5C756E68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0.81774</cdr:x>
      <cdr:y>0.64639</cdr:y>
    </cdr:from>
    <cdr:to>
      <cdr:x>0.97232</cdr:x>
      <cdr:y>0.8511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4E1C0BEA-C05E-49C4-8E0D-E5453383E70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0.0969</cdr:x>
      <cdr:y>0.27421</cdr:y>
    </cdr:from>
    <cdr:to>
      <cdr:x>0.0969</cdr:x>
      <cdr:y>0.27421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5E161E4A-E418-41D4-8F7D-26D6C99B70C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0.70145</cdr:x>
      <cdr:y>0.49485</cdr:y>
    </cdr:from>
    <cdr:to>
      <cdr:x>0.70145</cdr:x>
      <cdr:y>0.49485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99E6E199-25D7-4047-932C-916BB666CFB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inea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5">
          <cell r="C125" t="str">
            <v>Mujer</v>
          </cell>
          <cell r="D125" t="str">
            <v>Hombre</v>
          </cell>
        </row>
        <row r="126">
          <cell r="A126" t="str">
            <v>Ene</v>
          </cell>
          <cell r="C126">
            <v>26</v>
          </cell>
          <cell r="D126">
            <v>13</v>
          </cell>
        </row>
        <row r="127">
          <cell r="A127" t="str">
            <v>Feb</v>
          </cell>
          <cell r="C127">
            <v>21</v>
          </cell>
          <cell r="D127">
            <v>10</v>
          </cell>
        </row>
        <row r="128">
          <cell r="A128" t="str">
            <v>Mar</v>
          </cell>
        </row>
        <row r="129">
          <cell r="A129" t="str">
            <v>Abr</v>
          </cell>
        </row>
        <row r="130">
          <cell r="A130" t="str">
            <v>May</v>
          </cell>
        </row>
        <row r="131">
          <cell r="A131" t="str">
            <v>Jun</v>
          </cell>
        </row>
        <row r="132">
          <cell r="A132" t="str">
            <v>Jul</v>
          </cell>
        </row>
        <row r="133">
          <cell r="A133" t="str">
            <v>Ago</v>
          </cell>
        </row>
        <row r="134">
          <cell r="A134" t="str">
            <v>Sep</v>
          </cell>
        </row>
        <row r="135">
          <cell r="A135" t="str">
            <v>Oct</v>
          </cell>
        </row>
        <row r="136">
          <cell r="A136" t="str">
            <v>Nov</v>
          </cell>
        </row>
        <row r="137">
          <cell r="A137" t="str">
            <v>Dic</v>
          </cell>
        </row>
        <row r="138">
          <cell r="C138">
            <v>47</v>
          </cell>
          <cell r="D138">
            <v>23</v>
          </cell>
        </row>
        <row r="145">
          <cell r="C145" t="str">
            <v>0-5 años</v>
          </cell>
          <cell r="D145" t="str">
            <v>6-11 años</v>
          </cell>
          <cell r="E145" t="str">
            <v>12-17 años</v>
          </cell>
          <cell r="F145" t="str">
            <v>18-25 años</v>
          </cell>
          <cell r="G145" t="str">
            <v>26-35 años</v>
          </cell>
          <cell r="H145" t="str">
            <v>36-45 años</v>
          </cell>
          <cell r="I145" t="str">
            <v>46-59 años</v>
          </cell>
          <cell r="J145" t="str">
            <v>60 + años</v>
          </cell>
        </row>
        <row r="158">
          <cell r="C158">
            <v>1</v>
          </cell>
          <cell r="D158">
            <v>3</v>
          </cell>
          <cell r="E158">
            <v>6</v>
          </cell>
          <cell r="F158">
            <v>7</v>
          </cell>
          <cell r="G158">
            <v>14</v>
          </cell>
          <cell r="H158">
            <v>28</v>
          </cell>
          <cell r="I158">
            <v>8</v>
          </cell>
          <cell r="J158">
            <v>3</v>
          </cell>
        </row>
        <row r="168">
          <cell r="O168" t="str">
            <v>Violencia Económica o Patrimonial</v>
          </cell>
          <cell r="R168">
            <v>0</v>
          </cell>
        </row>
        <row r="169">
          <cell r="O169" t="str">
            <v>Violencia Psicológica</v>
          </cell>
          <cell r="R169">
            <v>70</v>
          </cell>
        </row>
        <row r="170">
          <cell r="O170" t="str">
            <v>Violencia Física</v>
          </cell>
          <cell r="R170">
            <v>0</v>
          </cell>
        </row>
        <row r="171">
          <cell r="O171" t="str">
            <v>Violencia Sexual</v>
          </cell>
          <cell r="R171">
            <v>0</v>
          </cell>
        </row>
        <row r="183">
          <cell r="B183" t="str">
            <v>Centro Emergencia Mujer</v>
          </cell>
          <cell r="I183">
            <v>2</v>
          </cell>
        </row>
        <row r="184">
          <cell r="B184" t="str">
            <v>Comisaría de la zona</v>
          </cell>
          <cell r="I184">
            <v>0</v>
          </cell>
        </row>
        <row r="185">
          <cell r="B185" t="str">
            <v>Casa de refugio</v>
          </cell>
          <cell r="I185">
            <v>68</v>
          </cell>
        </row>
        <row r="186">
          <cell r="B186" t="str">
            <v>Línea 100</v>
          </cell>
          <cell r="I186">
            <v>0</v>
          </cell>
        </row>
        <row r="187">
          <cell r="B187" t="str">
            <v>DEMUNA</v>
          </cell>
          <cell r="I187">
            <v>0</v>
          </cell>
        </row>
        <row r="188">
          <cell r="B188" t="str">
            <v>Fiscalía</v>
          </cell>
          <cell r="I188">
            <v>0</v>
          </cell>
        </row>
        <row r="189">
          <cell r="B189" t="str">
            <v>Modulos básicos justicia/juzgados</v>
          </cell>
          <cell r="I189">
            <v>0</v>
          </cell>
        </row>
        <row r="190">
          <cell r="B190" t="str">
            <v>Establecimientos de Salud</v>
          </cell>
          <cell r="I190">
            <v>0</v>
          </cell>
        </row>
        <row r="191">
          <cell r="B191" t="str">
            <v>MINJUS</v>
          </cell>
          <cell r="I191">
            <v>0</v>
          </cell>
        </row>
        <row r="192">
          <cell r="B192" t="str">
            <v>ONG´s</v>
          </cell>
          <cell r="I192">
            <v>0</v>
          </cell>
        </row>
        <row r="193">
          <cell r="B193" t="str">
            <v>Otros</v>
          </cell>
          <cell r="I193">
            <v>0</v>
          </cell>
        </row>
      </sheetData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A1:AF218"/>
  <sheetViews>
    <sheetView tabSelected="1" view="pageBreakPreview" topLeftCell="A116" zoomScale="80" zoomScaleNormal="80" zoomScaleSheetLayoutView="80" workbookViewId="0"/>
  </sheetViews>
  <sheetFormatPr baseColWidth="10" defaultColWidth="11.44140625" defaultRowHeight="13.2" x14ac:dyDescent="0.25"/>
  <cols>
    <col min="1" max="1" width="12" style="4" customWidth="1"/>
    <col min="2" max="10" width="12.6640625" style="4" customWidth="1"/>
    <col min="11" max="13" width="13.44140625" style="4" customWidth="1"/>
    <col min="14" max="15" width="12" style="4" customWidth="1"/>
    <col min="16" max="16" width="11.44140625" style="4"/>
    <col min="17" max="17" width="10.33203125" style="4" bestFit="1" customWidth="1"/>
    <col min="18" max="18" width="11.44140625" style="4"/>
    <col min="19" max="19" width="12.6640625" style="4" customWidth="1"/>
    <col min="20" max="189" width="11.44140625" style="4"/>
    <col min="190" max="190" width="12" style="4" customWidth="1"/>
    <col min="191" max="199" width="12.6640625" style="4" customWidth="1"/>
    <col min="200" max="202" width="13.44140625" style="4" customWidth="1"/>
    <col min="203" max="204" width="12" style="4" customWidth="1"/>
    <col min="205" max="205" width="11.44140625" style="4"/>
    <col min="206" max="206" width="2" style="4" customWidth="1"/>
    <col min="207" max="208" width="11.44140625" style="4"/>
    <col min="209" max="209" width="24.6640625" style="4" customWidth="1"/>
    <col min="210" max="256" width="11.44140625" style="4"/>
    <col min="257" max="257" width="12" style="4" customWidth="1"/>
    <col min="258" max="266" width="12.6640625" style="4" customWidth="1"/>
    <col min="267" max="269" width="13.44140625" style="4" customWidth="1"/>
    <col min="270" max="271" width="12" style="4" customWidth="1"/>
    <col min="272" max="272" width="11.44140625" style="4"/>
    <col min="273" max="273" width="10.33203125" style="4" bestFit="1" customWidth="1"/>
    <col min="274" max="274" width="11.44140625" style="4"/>
    <col min="275" max="275" width="12.6640625" style="4" customWidth="1"/>
    <col min="276" max="445" width="11.44140625" style="4"/>
    <col min="446" max="446" width="12" style="4" customWidth="1"/>
    <col min="447" max="455" width="12.6640625" style="4" customWidth="1"/>
    <col min="456" max="458" width="13.44140625" style="4" customWidth="1"/>
    <col min="459" max="460" width="12" style="4" customWidth="1"/>
    <col min="461" max="461" width="11.44140625" style="4"/>
    <col min="462" max="462" width="2" style="4" customWidth="1"/>
    <col min="463" max="464" width="11.44140625" style="4"/>
    <col min="465" max="465" width="24.6640625" style="4" customWidth="1"/>
    <col min="466" max="512" width="11.44140625" style="4"/>
    <col min="513" max="513" width="12" style="4" customWidth="1"/>
    <col min="514" max="522" width="12.6640625" style="4" customWidth="1"/>
    <col min="523" max="525" width="13.44140625" style="4" customWidth="1"/>
    <col min="526" max="527" width="12" style="4" customWidth="1"/>
    <col min="528" max="528" width="11.44140625" style="4"/>
    <col min="529" max="529" width="10.33203125" style="4" bestFit="1" customWidth="1"/>
    <col min="530" max="530" width="11.44140625" style="4"/>
    <col min="531" max="531" width="12.6640625" style="4" customWidth="1"/>
    <col min="532" max="701" width="11.44140625" style="4"/>
    <col min="702" max="702" width="12" style="4" customWidth="1"/>
    <col min="703" max="711" width="12.6640625" style="4" customWidth="1"/>
    <col min="712" max="714" width="13.44140625" style="4" customWidth="1"/>
    <col min="715" max="716" width="12" style="4" customWidth="1"/>
    <col min="717" max="717" width="11.44140625" style="4"/>
    <col min="718" max="718" width="2" style="4" customWidth="1"/>
    <col min="719" max="720" width="11.44140625" style="4"/>
    <col min="721" max="721" width="24.6640625" style="4" customWidth="1"/>
    <col min="722" max="768" width="11.44140625" style="4"/>
    <col min="769" max="769" width="12" style="4" customWidth="1"/>
    <col min="770" max="778" width="12.6640625" style="4" customWidth="1"/>
    <col min="779" max="781" width="13.44140625" style="4" customWidth="1"/>
    <col min="782" max="783" width="12" style="4" customWidth="1"/>
    <col min="784" max="784" width="11.44140625" style="4"/>
    <col min="785" max="785" width="10.33203125" style="4" bestFit="1" customWidth="1"/>
    <col min="786" max="786" width="11.44140625" style="4"/>
    <col min="787" max="787" width="12.6640625" style="4" customWidth="1"/>
    <col min="788" max="957" width="11.44140625" style="4"/>
    <col min="958" max="958" width="12" style="4" customWidth="1"/>
    <col min="959" max="967" width="12.6640625" style="4" customWidth="1"/>
    <col min="968" max="970" width="13.44140625" style="4" customWidth="1"/>
    <col min="971" max="972" width="12" style="4" customWidth="1"/>
    <col min="973" max="973" width="11.44140625" style="4"/>
    <col min="974" max="974" width="2" style="4" customWidth="1"/>
    <col min="975" max="976" width="11.44140625" style="4"/>
    <col min="977" max="977" width="24.6640625" style="4" customWidth="1"/>
    <col min="978" max="1024" width="11.44140625" style="4"/>
    <col min="1025" max="1025" width="12" style="4" customWidth="1"/>
    <col min="1026" max="1034" width="12.6640625" style="4" customWidth="1"/>
    <col min="1035" max="1037" width="13.44140625" style="4" customWidth="1"/>
    <col min="1038" max="1039" width="12" style="4" customWidth="1"/>
    <col min="1040" max="1040" width="11.44140625" style="4"/>
    <col min="1041" max="1041" width="10.33203125" style="4" bestFit="1" customWidth="1"/>
    <col min="1042" max="1042" width="11.44140625" style="4"/>
    <col min="1043" max="1043" width="12.6640625" style="4" customWidth="1"/>
    <col min="1044" max="1213" width="11.44140625" style="4"/>
    <col min="1214" max="1214" width="12" style="4" customWidth="1"/>
    <col min="1215" max="1223" width="12.6640625" style="4" customWidth="1"/>
    <col min="1224" max="1226" width="13.44140625" style="4" customWidth="1"/>
    <col min="1227" max="1228" width="12" style="4" customWidth="1"/>
    <col min="1229" max="1229" width="11.44140625" style="4"/>
    <col min="1230" max="1230" width="2" style="4" customWidth="1"/>
    <col min="1231" max="1232" width="11.44140625" style="4"/>
    <col min="1233" max="1233" width="24.6640625" style="4" customWidth="1"/>
    <col min="1234" max="1280" width="11.44140625" style="4"/>
    <col min="1281" max="1281" width="12" style="4" customWidth="1"/>
    <col min="1282" max="1290" width="12.6640625" style="4" customWidth="1"/>
    <col min="1291" max="1293" width="13.44140625" style="4" customWidth="1"/>
    <col min="1294" max="1295" width="12" style="4" customWidth="1"/>
    <col min="1296" max="1296" width="11.44140625" style="4"/>
    <col min="1297" max="1297" width="10.33203125" style="4" bestFit="1" customWidth="1"/>
    <col min="1298" max="1298" width="11.44140625" style="4"/>
    <col min="1299" max="1299" width="12.6640625" style="4" customWidth="1"/>
    <col min="1300" max="1469" width="11.44140625" style="4"/>
    <col min="1470" max="1470" width="12" style="4" customWidth="1"/>
    <col min="1471" max="1479" width="12.6640625" style="4" customWidth="1"/>
    <col min="1480" max="1482" width="13.44140625" style="4" customWidth="1"/>
    <col min="1483" max="1484" width="12" style="4" customWidth="1"/>
    <col min="1485" max="1485" width="11.44140625" style="4"/>
    <col min="1486" max="1486" width="2" style="4" customWidth="1"/>
    <col min="1487" max="1488" width="11.44140625" style="4"/>
    <col min="1489" max="1489" width="24.6640625" style="4" customWidth="1"/>
    <col min="1490" max="1536" width="11.44140625" style="4"/>
    <col min="1537" max="1537" width="12" style="4" customWidth="1"/>
    <col min="1538" max="1546" width="12.6640625" style="4" customWidth="1"/>
    <col min="1547" max="1549" width="13.44140625" style="4" customWidth="1"/>
    <col min="1550" max="1551" width="12" style="4" customWidth="1"/>
    <col min="1552" max="1552" width="11.44140625" style="4"/>
    <col min="1553" max="1553" width="10.33203125" style="4" bestFit="1" customWidth="1"/>
    <col min="1554" max="1554" width="11.44140625" style="4"/>
    <col min="1555" max="1555" width="12.6640625" style="4" customWidth="1"/>
    <col min="1556" max="1725" width="11.44140625" style="4"/>
    <col min="1726" max="1726" width="12" style="4" customWidth="1"/>
    <col min="1727" max="1735" width="12.6640625" style="4" customWidth="1"/>
    <col min="1736" max="1738" width="13.44140625" style="4" customWidth="1"/>
    <col min="1739" max="1740" width="12" style="4" customWidth="1"/>
    <col min="1741" max="1741" width="11.44140625" style="4"/>
    <col min="1742" max="1742" width="2" style="4" customWidth="1"/>
    <col min="1743" max="1744" width="11.44140625" style="4"/>
    <col min="1745" max="1745" width="24.6640625" style="4" customWidth="1"/>
    <col min="1746" max="1792" width="11.44140625" style="4"/>
    <col min="1793" max="1793" width="12" style="4" customWidth="1"/>
    <col min="1794" max="1802" width="12.6640625" style="4" customWidth="1"/>
    <col min="1803" max="1805" width="13.44140625" style="4" customWidth="1"/>
    <col min="1806" max="1807" width="12" style="4" customWidth="1"/>
    <col min="1808" max="1808" width="11.44140625" style="4"/>
    <col min="1809" max="1809" width="10.33203125" style="4" bestFit="1" customWidth="1"/>
    <col min="1810" max="1810" width="11.44140625" style="4"/>
    <col min="1811" max="1811" width="12.6640625" style="4" customWidth="1"/>
    <col min="1812" max="1981" width="11.44140625" style="4"/>
    <col min="1982" max="1982" width="12" style="4" customWidth="1"/>
    <col min="1983" max="1991" width="12.6640625" style="4" customWidth="1"/>
    <col min="1992" max="1994" width="13.44140625" style="4" customWidth="1"/>
    <col min="1995" max="1996" width="12" style="4" customWidth="1"/>
    <col min="1997" max="1997" width="11.44140625" style="4"/>
    <col min="1998" max="1998" width="2" style="4" customWidth="1"/>
    <col min="1999" max="2000" width="11.44140625" style="4"/>
    <col min="2001" max="2001" width="24.6640625" style="4" customWidth="1"/>
    <col min="2002" max="2048" width="11.44140625" style="4"/>
    <col min="2049" max="2049" width="12" style="4" customWidth="1"/>
    <col min="2050" max="2058" width="12.6640625" style="4" customWidth="1"/>
    <col min="2059" max="2061" width="13.44140625" style="4" customWidth="1"/>
    <col min="2062" max="2063" width="12" style="4" customWidth="1"/>
    <col min="2064" max="2064" width="11.44140625" style="4"/>
    <col min="2065" max="2065" width="10.33203125" style="4" bestFit="1" customWidth="1"/>
    <col min="2066" max="2066" width="11.44140625" style="4"/>
    <col min="2067" max="2067" width="12.6640625" style="4" customWidth="1"/>
    <col min="2068" max="2237" width="11.44140625" style="4"/>
    <col min="2238" max="2238" width="12" style="4" customWidth="1"/>
    <col min="2239" max="2247" width="12.6640625" style="4" customWidth="1"/>
    <col min="2248" max="2250" width="13.44140625" style="4" customWidth="1"/>
    <col min="2251" max="2252" width="12" style="4" customWidth="1"/>
    <col min="2253" max="2253" width="11.44140625" style="4"/>
    <col min="2254" max="2254" width="2" style="4" customWidth="1"/>
    <col min="2255" max="2256" width="11.44140625" style="4"/>
    <col min="2257" max="2257" width="24.6640625" style="4" customWidth="1"/>
    <col min="2258" max="2304" width="11.44140625" style="4"/>
    <col min="2305" max="2305" width="12" style="4" customWidth="1"/>
    <col min="2306" max="2314" width="12.6640625" style="4" customWidth="1"/>
    <col min="2315" max="2317" width="13.44140625" style="4" customWidth="1"/>
    <col min="2318" max="2319" width="12" style="4" customWidth="1"/>
    <col min="2320" max="2320" width="11.44140625" style="4"/>
    <col min="2321" max="2321" width="10.33203125" style="4" bestFit="1" customWidth="1"/>
    <col min="2322" max="2322" width="11.44140625" style="4"/>
    <col min="2323" max="2323" width="12.6640625" style="4" customWidth="1"/>
    <col min="2324" max="2493" width="11.44140625" style="4"/>
    <col min="2494" max="2494" width="12" style="4" customWidth="1"/>
    <col min="2495" max="2503" width="12.6640625" style="4" customWidth="1"/>
    <col min="2504" max="2506" width="13.44140625" style="4" customWidth="1"/>
    <col min="2507" max="2508" width="12" style="4" customWidth="1"/>
    <col min="2509" max="2509" width="11.44140625" style="4"/>
    <col min="2510" max="2510" width="2" style="4" customWidth="1"/>
    <col min="2511" max="2512" width="11.44140625" style="4"/>
    <col min="2513" max="2513" width="24.6640625" style="4" customWidth="1"/>
    <col min="2514" max="2560" width="11.44140625" style="4"/>
    <col min="2561" max="2561" width="12" style="4" customWidth="1"/>
    <col min="2562" max="2570" width="12.6640625" style="4" customWidth="1"/>
    <col min="2571" max="2573" width="13.44140625" style="4" customWidth="1"/>
    <col min="2574" max="2575" width="12" style="4" customWidth="1"/>
    <col min="2576" max="2576" width="11.44140625" style="4"/>
    <col min="2577" max="2577" width="10.33203125" style="4" bestFit="1" customWidth="1"/>
    <col min="2578" max="2578" width="11.44140625" style="4"/>
    <col min="2579" max="2579" width="12.6640625" style="4" customWidth="1"/>
    <col min="2580" max="2749" width="11.44140625" style="4"/>
    <col min="2750" max="2750" width="12" style="4" customWidth="1"/>
    <col min="2751" max="2759" width="12.6640625" style="4" customWidth="1"/>
    <col min="2760" max="2762" width="13.44140625" style="4" customWidth="1"/>
    <col min="2763" max="2764" width="12" style="4" customWidth="1"/>
    <col min="2765" max="2765" width="11.44140625" style="4"/>
    <col min="2766" max="2766" width="2" style="4" customWidth="1"/>
    <col min="2767" max="2768" width="11.44140625" style="4"/>
    <col min="2769" max="2769" width="24.6640625" style="4" customWidth="1"/>
    <col min="2770" max="2816" width="11.44140625" style="4"/>
    <col min="2817" max="2817" width="12" style="4" customWidth="1"/>
    <col min="2818" max="2826" width="12.6640625" style="4" customWidth="1"/>
    <col min="2827" max="2829" width="13.44140625" style="4" customWidth="1"/>
    <col min="2830" max="2831" width="12" style="4" customWidth="1"/>
    <col min="2832" max="2832" width="11.44140625" style="4"/>
    <col min="2833" max="2833" width="10.33203125" style="4" bestFit="1" customWidth="1"/>
    <col min="2834" max="2834" width="11.44140625" style="4"/>
    <col min="2835" max="2835" width="12.6640625" style="4" customWidth="1"/>
    <col min="2836" max="3005" width="11.44140625" style="4"/>
    <col min="3006" max="3006" width="12" style="4" customWidth="1"/>
    <col min="3007" max="3015" width="12.6640625" style="4" customWidth="1"/>
    <col min="3016" max="3018" width="13.44140625" style="4" customWidth="1"/>
    <col min="3019" max="3020" width="12" style="4" customWidth="1"/>
    <col min="3021" max="3021" width="11.44140625" style="4"/>
    <col min="3022" max="3022" width="2" style="4" customWidth="1"/>
    <col min="3023" max="3024" width="11.44140625" style="4"/>
    <col min="3025" max="3025" width="24.6640625" style="4" customWidth="1"/>
    <col min="3026" max="3072" width="11.44140625" style="4"/>
    <col min="3073" max="3073" width="12" style="4" customWidth="1"/>
    <col min="3074" max="3082" width="12.6640625" style="4" customWidth="1"/>
    <col min="3083" max="3085" width="13.44140625" style="4" customWidth="1"/>
    <col min="3086" max="3087" width="12" style="4" customWidth="1"/>
    <col min="3088" max="3088" width="11.44140625" style="4"/>
    <col min="3089" max="3089" width="10.33203125" style="4" bestFit="1" customWidth="1"/>
    <col min="3090" max="3090" width="11.44140625" style="4"/>
    <col min="3091" max="3091" width="12.6640625" style="4" customWidth="1"/>
    <col min="3092" max="3261" width="11.44140625" style="4"/>
    <col min="3262" max="3262" width="12" style="4" customWidth="1"/>
    <col min="3263" max="3271" width="12.6640625" style="4" customWidth="1"/>
    <col min="3272" max="3274" width="13.44140625" style="4" customWidth="1"/>
    <col min="3275" max="3276" width="12" style="4" customWidth="1"/>
    <col min="3277" max="3277" width="11.44140625" style="4"/>
    <col min="3278" max="3278" width="2" style="4" customWidth="1"/>
    <col min="3279" max="3280" width="11.44140625" style="4"/>
    <col min="3281" max="3281" width="24.6640625" style="4" customWidth="1"/>
    <col min="3282" max="3328" width="11.44140625" style="4"/>
    <col min="3329" max="3329" width="12" style="4" customWidth="1"/>
    <col min="3330" max="3338" width="12.6640625" style="4" customWidth="1"/>
    <col min="3339" max="3341" width="13.44140625" style="4" customWidth="1"/>
    <col min="3342" max="3343" width="12" style="4" customWidth="1"/>
    <col min="3344" max="3344" width="11.44140625" style="4"/>
    <col min="3345" max="3345" width="10.33203125" style="4" bestFit="1" customWidth="1"/>
    <col min="3346" max="3346" width="11.44140625" style="4"/>
    <col min="3347" max="3347" width="12.6640625" style="4" customWidth="1"/>
    <col min="3348" max="3517" width="11.44140625" style="4"/>
    <col min="3518" max="3518" width="12" style="4" customWidth="1"/>
    <col min="3519" max="3527" width="12.6640625" style="4" customWidth="1"/>
    <col min="3528" max="3530" width="13.44140625" style="4" customWidth="1"/>
    <col min="3531" max="3532" width="12" style="4" customWidth="1"/>
    <col min="3533" max="3533" width="11.44140625" style="4"/>
    <col min="3534" max="3534" width="2" style="4" customWidth="1"/>
    <col min="3535" max="3536" width="11.44140625" style="4"/>
    <col min="3537" max="3537" width="24.6640625" style="4" customWidth="1"/>
    <col min="3538" max="3584" width="11.44140625" style="4"/>
    <col min="3585" max="3585" width="12" style="4" customWidth="1"/>
    <col min="3586" max="3594" width="12.6640625" style="4" customWidth="1"/>
    <col min="3595" max="3597" width="13.44140625" style="4" customWidth="1"/>
    <col min="3598" max="3599" width="12" style="4" customWidth="1"/>
    <col min="3600" max="3600" width="11.44140625" style="4"/>
    <col min="3601" max="3601" width="10.33203125" style="4" bestFit="1" customWidth="1"/>
    <col min="3602" max="3602" width="11.44140625" style="4"/>
    <col min="3603" max="3603" width="12.6640625" style="4" customWidth="1"/>
    <col min="3604" max="3773" width="11.44140625" style="4"/>
    <col min="3774" max="3774" width="12" style="4" customWidth="1"/>
    <col min="3775" max="3783" width="12.6640625" style="4" customWidth="1"/>
    <col min="3784" max="3786" width="13.44140625" style="4" customWidth="1"/>
    <col min="3787" max="3788" width="12" style="4" customWidth="1"/>
    <col min="3789" max="3789" width="11.44140625" style="4"/>
    <col min="3790" max="3790" width="2" style="4" customWidth="1"/>
    <col min="3791" max="3792" width="11.44140625" style="4"/>
    <col min="3793" max="3793" width="24.6640625" style="4" customWidth="1"/>
    <col min="3794" max="3840" width="11.44140625" style="4"/>
    <col min="3841" max="3841" width="12" style="4" customWidth="1"/>
    <col min="3842" max="3850" width="12.6640625" style="4" customWidth="1"/>
    <col min="3851" max="3853" width="13.44140625" style="4" customWidth="1"/>
    <col min="3854" max="3855" width="12" style="4" customWidth="1"/>
    <col min="3856" max="3856" width="11.44140625" style="4"/>
    <col min="3857" max="3857" width="10.33203125" style="4" bestFit="1" customWidth="1"/>
    <col min="3858" max="3858" width="11.44140625" style="4"/>
    <col min="3859" max="3859" width="12.6640625" style="4" customWidth="1"/>
    <col min="3860" max="4029" width="11.44140625" style="4"/>
    <col min="4030" max="4030" width="12" style="4" customWidth="1"/>
    <col min="4031" max="4039" width="12.6640625" style="4" customWidth="1"/>
    <col min="4040" max="4042" width="13.44140625" style="4" customWidth="1"/>
    <col min="4043" max="4044" width="12" style="4" customWidth="1"/>
    <col min="4045" max="4045" width="11.44140625" style="4"/>
    <col min="4046" max="4046" width="2" style="4" customWidth="1"/>
    <col min="4047" max="4048" width="11.44140625" style="4"/>
    <col min="4049" max="4049" width="24.6640625" style="4" customWidth="1"/>
    <col min="4050" max="4096" width="11.44140625" style="4"/>
    <col min="4097" max="4097" width="12" style="4" customWidth="1"/>
    <col min="4098" max="4106" width="12.6640625" style="4" customWidth="1"/>
    <col min="4107" max="4109" width="13.44140625" style="4" customWidth="1"/>
    <col min="4110" max="4111" width="12" style="4" customWidth="1"/>
    <col min="4112" max="4112" width="11.44140625" style="4"/>
    <col min="4113" max="4113" width="10.33203125" style="4" bestFit="1" customWidth="1"/>
    <col min="4114" max="4114" width="11.44140625" style="4"/>
    <col min="4115" max="4115" width="12.6640625" style="4" customWidth="1"/>
    <col min="4116" max="4285" width="11.44140625" style="4"/>
    <col min="4286" max="4286" width="12" style="4" customWidth="1"/>
    <col min="4287" max="4295" width="12.6640625" style="4" customWidth="1"/>
    <col min="4296" max="4298" width="13.44140625" style="4" customWidth="1"/>
    <col min="4299" max="4300" width="12" style="4" customWidth="1"/>
    <col min="4301" max="4301" width="11.44140625" style="4"/>
    <col min="4302" max="4302" width="2" style="4" customWidth="1"/>
    <col min="4303" max="4304" width="11.44140625" style="4"/>
    <col min="4305" max="4305" width="24.6640625" style="4" customWidth="1"/>
    <col min="4306" max="4352" width="11.44140625" style="4"/>
    <col min="4353" max="4353" width="12" style="4" customWidth="1"/>
    <col min="4354" max="4362" width="12.6640625" style="4" customWidth="1"/>
    <col min="4363" max="4365" width="13.44140625" style="4" customWidth="1"/>
    <col min="4366" max="4367" width="12" style="4" customWidth="1"/>
    <col min="4368" max="4368" width="11.44140625" style="4"/>
    <col min="4369" max="4369" width="10.33203125" style="4" bestFit="1" customWidth="1"/>
    <col min="4370" max="4370" width="11.44140625" style="4"/>
    <col min="4371" max="4371" width="12.6640625" style="4" customWidth="1"/>
    <col min="4372" max="4541" width="11.44140625" style="4"/>
    <col min="4542" max="4542" width="12" style="4" customWidth="1"/>
    <col min="4543" max="4551" width="12.6640625" style="4" customWidth="1"/>
    <col min="4552" max="4554" width="13.44140625" style="4" customWidth="1"/>
    <col min="4555" max="4556" width="12" style="4" customWidth="1"/>
    <col min="4557" max="4557" width="11.44140625" style="4"/>
    <col min="4558" max="4558" width="2" style="4" customWidth="1"/>
    <col min="4559" max="4560" width="11.44140625" style="4"/>
    <col min="4561" max="4561" width="24.6640625" style="4" customWidth="1"/>
    <col min="4562" max="4608" width="11.44140625" style="4"/>
    <col min="4609" max="4609" width="12" style="4" customWidth="1"/>
    <col min="4610" max="4618" width="12.6640625" style="4" customWidth="1"/>
    <col min="4619" max="4621" width="13.44140625" style="4" customWidth="1"/>
    <col min="4622" max="4623" width="12" style="4" customWidth="1"/>
    <col min="4624" max="4624" width="11.44140625" style="4"/>
    <col min="4625" max="4625" width="10.33203125" style="4" bestFit="1" customWidth="1"/>
    <col min="4626" max="4626" width="11.44140625" style="4"/>
    <col min="4627" max="4627" width="12.6640625" style="4" customWidth="1"/>
    <col min="4628" max="4797" width="11.44140625" style="4"/>
    <col min="4798" max="4798" width="12" style="4" customWidth="1"/>
    <col min="4799" max="4807" width="12.6640625" style="4" customWidth="1"/>
    <col min="4808" max="4810" width="13.44140625" style="4" customWidth="1"/>
    <col min="4811" max="4812" width="12" style="4" customWidth="1"/>
    <col min="4813" max="4813" width="11.44140625" style="4"/>
    <col min="4814" max="4814" width="2" style="4" customWidth="1"/>
    <col min="4815" max="4816" width="11.44140625" style="4"/>
    <col min="4817" max="4817" width="24.6640625" style="4" customWidth="1"/>
    <col min="4818" max="4864" width="11.44140625" style="4"/>
    <col min="4865" max="4865" width="12" style="4" customWidth="1"/>
    <col min="4866" max="4874" width="12.6640625" style="4" customWidth="1"/>
    <col min="4875" max="4877" width="13.44140625" style="4" customWidth="1"/>
    <col min="4878" max="4879" width="12" style="4" customWidth="1"/>
    <col min="4880" max="4880" width="11.44140625" style="4"/>
    <col min="4881" max="4881" width="10.33203125" style="4" bestFit="1" customWidth="1"/>
    <col min="4882" max="4882" width="11.44140625" style="4"/>
    <col min="4883" max="4883" width="12.6640625" style="4" customWidth="1"/>
    <col min="4884" max="5053" width="11.44140625" style="4"/>
    <col min="5054" max="5054" width="12" style="4" customWidth="1"/>
    <col min="5055" max="5063" width="12.6640625" style="4" customWidth="1"/>
    <col min="5064" max="5066" width="13.44140625" style="4" customWidth="1"/>
    <col min="5067" max="5068" width="12" style="4" customWidth="1"/>
    <col min="5069" max="5069" width="11.44140625" style="4"/>
    <col min="5070" max="5070" width="2" style="4" customWidth="1"/>
    <col min="5071" max="5072" width="11.44140625" style="4"/>
    <col min="5073" max="5073" width="24.6640625" style="4" customWidth="1"/>
    <col min="5074" max="5120" width="11.44140625" style="4"/>
    <col min="5121" max="5121" width="12" style="4" customWidth="1"/>
    <col min="5122" max="5130" width="12.6640625" style="4" customWidth="1"/>
    <col min="5131" max="5133" width="13.44140625" style="4" customWidth="1"/>
    <col min="5134" max="5135" width="12" style="4" customWidth="1"/>
    <col min="5136" max="5136" width="11.44140625" style="4"/>
    <col min="5137" max="5137" width="10.33203125" style="4" bestFit="1" customWidth="1"/>
    <col min="5138" max="5138" width="11.44140625" style="4"/>
    <col min="5139" max="5139" width="12.6640625" style="4" customWidth="1"/>
    <col min="5140" max="5309" width="11.44140625" style="4"/>
    <col min="5310" max="5310" width="12" style="4" customWidth="1"/>
    <col min="5311" max="5319" width="12.6640625" style="4" customWidth="1"/>
    <col min="5320" max="5322" width="13.44140625" style="4" customWidth="1"/>
    <col min="5323" max="5324" width="12" style="4" customWidth="1"/>
    <col min="5325" max="5325" width="11.44140625" style="4"/>
    <col min="5326" max="5326" width="2" style="4" customWidth="1"/>
    <col min="5327" max="5328" width="11.44140625" style="4"/>
    <col min="5329" max="5329" width="24.6640625" style="4" customWidth="1"/>
    <col min="5330" max="5376" width="11.44140625" style="4"/>
    <col min="5377" max="5377" width="12" style="4" customWidth="1"/>
    <col min="5378" max="5386" width="12.6640625" style="4" customWidth="1"/>
    <col min="5387" max="5389" width="13.44140625" style="4" customWidth="1"/>
    <col min="5390" max="5391" width="12" style="4" customWidth="1"/>
    <col min="5392" max="5392" width="11.44140625" style="4"/>
    <col min="5393" max="5393" width="10.33203125" style="4" bestFit="1" customWidth="1"/>
    <col min="5394" max="5394" width="11.44140625" style="4"/>
    <col min="5395" max="5395" width="12.6640625" style="4" customWidth="1"/>
    <col min="5396" max="5565" width="11.44140625" style="4"/>
    <col min="5566" max="5566" width="12" style="4" customWidth="1"/>
    <col min="5567" max="5575" width="12.6640625" style="4" customWidth="1"/>
    <col min="5576" max="5578" width="13.44140625" style="4" customWidth="1"/>
    <col min="5579" max="5580" width="12" style="4" customWidth="1"/>
    <col min="5581" max="5581" width="11.44140625" style="4"/>
    <col min="5582" max="5582" width="2" style="4" customWidth="1"/>
    <col min="5583" max="5584" width="11.44140625" style="4"/>
    <col min="5585" max="5585" width="24.6640625" style="4" customWidth="1"/>
    <col min="5586" max="5632" width="11.44140625" style="4"/>
    <col min="5633" max="5633" width="12" style="4" customWidth="1"/>
    <col min="5634" max="5642" width="12.6640625" style="4" customWidth="1"/>
    <col min="5643" max="5645" width="13.44140625" style="4" customWidth="1"/>
    <col min="5646" max="5647" width="12" style="4" customWidth="1"/>
    <col min="5648" max="5648" width="11.44140625" style="4"/>
    <col min="5649" max="5649" width="10.33203125" style="4" bestFit="1" customWidth="1"/>
    <col min="5650" max="5650" width="11.44140625" style="4"/>
    <col min="5651" max="5651" width="12.6640625" style="4" customWidth="1"/>
    <col min="5652" max="5821" width="11.44140625" style="4"/>
    <col min="5822" max="5822" width="12" style="4" customWidth="1"/>
    <col min="5823" max="5831" width="12.6640625" style="4" customWidth="1"/>
    <col min="5832" max="5834" width="13.44140625" style="4" customWidth="1"/>
    <col min="5835" max="5836" width="12" style="4" customWidth="1"/>
    <col min="5837" max="5837" width="11.44140625" style="4"/>
    <col min="5838" max="5838" width="2" style="4" customWidth="1"/>
    <col min="5839" max="5840" width="11.44140625" style="4"/>
    <col min="5841" max="5841" width="24.6640625" style="4" customWidth="1"/>
    <col min="5842" max="5888" width="11.44140625" style="4"/>
    <col min="5889" max="5889" width="12" style="4" customWidth="1"/>
    <col min="5890" max="5898" width="12.6640625" style="4" customWidth="1"/>
    <col min="5899" max="5901" width="13.44140625" style="4" customWidth="1"/>
    <col min="5902" max="5903" width="12" style="4" customWidth="1"/>
    <col min="5904" max="5904" width="11.44140625" style="4"/>
    <col min="5905" max="5905" width="10.33203125" style="4" bestFit="1" customWidth="1"/>
    <col min="5906" max="5906" width="11.44140625" style="4"/>
    <col min="5907" max="5907" width="12.6640625" style="4" customWidth="1"/>
    <col min="5908" max="6077" width="11.44140625" style="4"/>
    <col min="6078" max="6078" width="12" style="4" customWidth="1"/>
    <col min="6079" max="6087" width="12.6640625" style="4" customWidth="1"/>
    <col min="6088" max="6090" width="13.44140625" style="4" customWidth="1"/>
    <col min="6091" max="6092" width="12" style="4" customWidth="1"/>
    <col min="6093" max="6093" width="11.44140625" style="4"/>
    <col min="6094" max="6094" width="2" style="4" customWidth="1"/>
    <col min="6095" max="6096" width="11.44140625" style="4"/>
    <col min="6097" max="6097" width="24.6640625" style="4" customWidth="1"/>
    <col min="6098" max="6144" width="11.44140625" style="4"/>
    <col min="6145" max="6145" width="12" style="4" customWidth="1"/>
    <col min="6146" max="6154" width="12.6640625" style="4" customWidth="1"/>
    <col min="6155" max="6157" width="13.44140625" style="4" customWidth="1"/>
    <col min="6158" max="6159" width="12" style="4" customWidth="1"/>
    <col min="6160" max="6160" width="11.44140625" style="4"/>
    <col min="6161" max="6161" width="10.33203125" style="4" bestFit="1" customWidth="1"/>
    <col min="6162" max="6162" width="11.44140625" style="4"/>
    <col min="6163" max="6163" width="12.6640625" style="4" customWidth="1"/>
    <col min="6164" max="6333" width="11.44140625" style="4"/>
    <col min="6334" max="6334" width="12" style="4" customWidth="1"/>
    <col min="6335" max="6343" width="12.6640625" style="4" customWidth="1"/>
    <col min="6344" max="6346" width="13.44140625" style="4" customWidth="1"/>
    <col min="6347" max="6348" width="12" style="4" customWidth="1"/>
    <col min="6349" max="6349" width="11.44140625" style="4"/>
    <col min="6350" max="6350" width="2" style="4" customWidth="1"/>
    <col min="6351" max="6352" width="11.44140625" style="4"/>
    <col min="6353" max="6353" width="24.6640625" style="4" customWidth="1"/>
    <col min="6354" max="6400" width="11.44140625" style="4"/>
    <col min="6401" max="6401" width="12" style="4" customWidth="1"/>
    <col min="6402" max="6410" width="12.6640625" style="4" customWidth="1"/>
    <col min="6411" max="6413" width="13.44140625" style="4" customWidth="1"/>
    <col min="6414" max="6415" width="12" style="4" customWidth="1"/>
    <col min="6416" max="6416" width="11.44140625" style="4"/>
    <col min="6417" max="6417" width="10.33203125" style="4" bestFit="1" customWidth="1"/>
    <col min="6418" max="6418" width="11.44140625" style="4"/>
    <col min="6419" max="6419" width="12.6640625" style="4" customWidth="1"/>
    <col min="6420" max="6589" width="11.44140625" style="4"/>
    <col min="6590" max="6590" width="12" style="4" customWidth="1"/>
    <col min="6591" max="6599" width="12.6640625" style="4" customWidth="1"/>
    <col min="6600" max="6602" width="13.44140625" style="4" customWidth="1"/>
    <col min="6603" max="6604" width="12" style="4" customWidth="1"/>
    <col min="6605" max="6605" width="11.44140625" style="4"/>
    <col min="6606" max="6606" width="2" style="4" customWidth="1"/>
    <col min="6607" max="6608" width="11.44140625" style="4"/>
    <col min="6609" max="6609" width="24.6640625" style="4" customWidth="1"/>
    <col min="6610" max="6656" width="11.44140625" style="4"/>
    <col min="6657" max="6657" width="12" style="4" customWidth="1"/>
    <col min="6658" max="6666" width="12.6640625" style="4" customWidth="1"/>
    <col min="6667" max="6669" width="13.44140625" style="4" customWidth="1"/>
    <col min="6670" max="6671" width="12" style="4" customWidth="1"/>
    <col min="6672" max="6672" width="11.44140625" style="4"/>
    <col min="6673" max="6673" width="10.33203125" style="4" bestFit="1" customWidth="1"/>
    <col min="6674" max="6674" width="11.44140625" style="4"/>
    <col min="6675" max="6675" width="12.6640625" style="4" customWidth="1"/>
    <col min="6676" max="6845" width="11.44140625" style="4"/>
    <col min="6846" max="6846" width="12" style="4" customWidth="1"/>
    <col min="6847" max="6855" width="12.6640625" style="4" customWidth="1"/>
    <col min="6856" max="6858" width="13.44140625" style="4" customWidth="1"/>
    <col min="6859" max="6860" width="12" style="4" customWidth="1"/>
    <col min="6861" max="6861" width="11.44140625" style="4"/>
    <col min="6862" max="6862" width="2" style="4" customWidth="1"/>
    <col min="6863" max="6864" width="11.44140625" style="4"/>
    <col min="6865" max="6865" width="24.6640625" style="4" customWidth="1"/>
    <col min="6866" max="6912" width="11.44140625" style="4"/>
    <col min="6913" max="6913" width="12" style="4" customWidth="1"/>
    <col min="6914" max="6922" width="12.6640625" style="4" customWidth="1"/>
    <col min="6923" max="6925" width="13.44140625" style="4" customWidth="1"/>
    <col min="6926" max="6927" width="12" style="4" customWidth="1"/>
    <col min="6928" max="6928" width="11.44140625" style="4"/>
    <col min="6929" max="6929" width="10.33203125" style="4" bestFit="1" customWidth="1"/>
    <col min="6930" max="6930" width="11.44140625" style="4"/>
    <col min="6931" max="6931" width="12.6640625" style="4" customWidth="1"/>
    <col min="6932" max="7101" width="11.44140625" style="4"/>
    <col min="7102" max="7102" width="12" style="4" customWidth="1"/>
    <col min="7103" max="7111" width="12.6640625" style="4" customWidth="1"/>
    <col min="7112" max="7114" width="13.44140625" style="4" customWidth="1"/>
    <col min="7115" max="7116" width="12" style="4" customWidth="1"/>
    <col min="7117" max="7117" width="11.44140625" style="4"/>
    <col min="7118" max="7118" width="2" style="4" customWidth="1"/>
    <col min="7119" max="7120" width="11.44140625" style="4"/>
    <col min="7121" max="7121" width="24.6640625" style="4" customWidth="1"/>
    <col min="7122" max="7168" width="11.44140625" style="4"/>
    <col min="7169" max="7169" width="12" style="4" customWidth="1"/>
    <col min="7170" max="7178" width="12.6640625" style="4" customWidth="1"/>
    <col min="7179" max="7181" width="13.44140625" style="4" customWidth="1"/>
    <col min="7182" max="7183" width="12" style="4" customWidth="1"/>
    <col min="7184" max="7184" width="11.44140625" style="4"/>
    <col min="7185" max="7185" width="10.33203125" style="4" bestFit="1" customWidth="1"/>
    <col min="7186" max="7186" width="11.44140625" style="4"/>
    <col min="7187" max="7187" width="12.6640625" style="4" customWidth="1"/>
    <col min="7188" max="7357" width="11.44140625" style="4"/>
    <col min="7358" max="7358" width="12" style="4" customWidth="1"/>
    <col min="7359" max="7367" width="12.6640625" style="4" customWidth="1"/>
    <col min="7368" max="7370" width="13.44140625" style="4" customWidth="1"/>
    <col min="7371" max="7372" width="12" style="4" customWidth="1"/>
    <col min="7373" max="7373" width="11.44140625" style="4"/>
    <col min="7374" max="7374" width="2" style="4" customWidth="1"/>
    <col min="7375" max="7376" width="11.44140625" style="4"/>
    <col min="7377" max="7377" width="24.6640625" style="4" customWidth="1"/>
    <col min="7378" max="7424" width="11.44140625" style="4"/>
    <col min="7425" max="7425" width="12" style="4" customWidth="1"/>
    <col min="7426" max="7434" width="12.6640625" style="4" customWidth="1"/>
    <col min="7435" max="7437" width="13.44140625" style="4" customWidth="1"/>
    <col min="7438" max="7439" width="12" style="4" customWidth="1"/>
    <col min="7440" max="7440" width="11.44140625" style="4"/>
    <col min="7441" max="7441" width="10.33203125" style="4" bestFit="1" customWidth="1"/>
    <col min="7442" max="7442" width="11.44140625" style="4"/>
    <col min="7443" max="7443" width="12.6640625" style="4" customWidth="1"/>
    <col min="7444" max="7613" width="11.44140625" style="4"/>
    <col min="7614" max="7614" width="12" style="4" customWidth="1"/>
    <col min="7615" max="7623" width="12.6640625" style="4" customWidth="1"/>
    <col min="7624" max="7626" width="13.44140625" style="4" customWidth="1"/>
    <col min="7627" max="7628" width="12" style="4" customWidth="1"/>
    <col min="7629" max="7629" width="11.44140625" style="4"/>
    <col min="7630" max="7630" width="2" style="4" customWidth="1"/>
    <col min="7631" max="7632" width="11.44140625" style="4"/>
    <col min="7633" max="7633" width="24.6640625" style="4" customWidth="1"/>
    <col min="7634" max="7680" width="11.44140625" style="4"/>
    <col min="7681" max="7681" width="12" style="4" customWidth="1"/>
    <col min="7682" max="7690" width="12.6640625" style="4" customWidth="1"/>
    <col min="7691" max="7693" width="13.44140625" style="4" customWidth="1"/>
    <col min="7694" max="7695" width="12" style="4" customWidth="1"/>
    <col min="7696" max="7696" width="11.44140625" style="4"/>
    <col min="7697" max="7697" width="10.33203125" style="4" bestFit="1" customWidth="1"/>
    <col min="7698" max="7698" width="11.44140625" style="4"/>
    <col min="7699" max="7699" width="12.6640625" style="4" customWidth="1"/>
    <col min="7700" max="7869" width="11.44140625" style="4"/>
    <col min="7870" max="7870" width="12" style="4" customWidth="1"/>
    <col min="7871" max="7879" width="12.6640625" style="4" customWidth="1"/>
    <col min="7880" max="7882" width="13.44140625" style="4" customWidth="1"/>
    <col min="7883" max="7884" width="12" style="4" customWidth="1"/>
    <col min="7885" max="7885" width="11.44140625" style="4"/>
    <col min="7886" max="7886" width="2" style="4" customWidth="1"/>
    <col min="7887" max="7888" width="11.44140625" style="4"/>
    <col min="7889" max="7889" width="24.6640625" style="4" customWidth="1"/>
    <col min="7890" max="7936" width="11.44140625" style="4"/>
    <col min="7937" max="7937" width="12" style="4" customWidth="1"/>
    <col min="7938" max="7946" width="12.6640625" style="4" customWidth="1"/>
    <col min="7947" max="7949" width="13.44140625" style="4" customWidth="1"/>
    <col min="7950" max="7951" width="12" style="4" customWidth="1"/>
    <col min="7952" max="7952" width="11.44140625" style="4"/>
    <col min="7953" max="7953" width="10.33203125" style="4" bestFit="1" customWidth="1"/>
    <col min="7954" max="7954" width="11.44140625" style="4"/>
    <col min="7955" max="7955" width="12.6640625" style="4" customWidth="1"/>
    <col min="7956" max="8125" width="11.44140625" style="4"/>
    <col min="8126" max="8126" width="12" style="4" customWidth="1"/>
    <col min="8127" max="8135" width="12.6640625" style="4" customWidth="1"/>
    <col min="8136" max="8138" width="13.44140625" style="4" customWidth="1"/>
    <col min="8139" max="8140" width="12" style="4" customWidth="1"/>
    <col min="8141" max="8141" width="11.44140625" style="4"/>
    <col min="8142" max="8142" width="2" style="4" customWidth="1"/>
    <col min="8143" max="8144" width="11.44140625" style="4"/>
    <col min="8145" max="8145" width="24.6640625" style="4" customWidth="1"/>
    <col min="8146" max="8192" width="11.44140625" style="4"/>
    <col min="8193" max="8193" width="12" style="4" customWidth="1"/>
    <col min="8194" max="8202" width="12.6640625" style="4" customWidth="1"/>
    <col min="8203" max="8205" width="13.44140625" style="4" customWidth="1"/>
    <col min="8206" max="8207" width="12" style="4" customWidth="1"/>
    <col min="8208" max="8208" width="11.44140625" style="4"/>
    <col min="8209" max="8209" width="10.33203125" style="4" bestFit="1" customWidth="1"/>
    <col min="8210" max="8210" width="11.44140625" style="4"/>
    <col min="8211" max="8211" width="12.6640625" style="4" customWidth="1"/>
    <col min="8212" max="8381" width="11.44140625" style="4"/>
    <col min="8382" max="8382" width="12" style="4" customWidth="1"/>
    <col min="8383" max="8391" width="12.6640625" style="4" customWidth="1"/>
    <col min="8392" max="8394" width="13.44140625" style="4" customWidth="1"/>
    <col min="8395" max="8396" width="12" style="4" customWidth="1"/>
    <col min="8397" max="8397" width="11.44140625" style="4"/>
    <col min="8398" max="8398" width="2" style="4" customWidth="1"/>
    <col min="8399" max="8400" width="11.44140625" style="4"/>
    <col min="8401" max="8401" width="24.6640625" style="4" customWidth="1"/>
    <col min="8402" max="8448" width="11.44140625" style="4"/>
    <col min="8449" max="8449" width="12" style="4" customWidth="1"/>
    <col min="8450" max="8458" width="12.6640625" style="4" customWidth="1"/>
    <col min="8459" max="8461" width="13.44140625" style="4" customWidth="1"/>
    <col min="8462" max="8463" width="12" style="4" customWidth="1"/>
    <col min="8464" max="8464" width="11.44140625" style="4"/>
    <col min="8465" max="8465" width="10.33203125" style="4" bestFit="1" customWidth="1"/>
    <col min="8466" max="8466" width="11.44140625" style="4"/>
    <col min="8467" max="8467" width="12.6640625" style="4" customWidth="1"/>
    <col min="8468" max="8637" width="11.44140625" style="4"/>
    <col min="8638" max="8638" width="12" style="4" customWidth="1"/>
    <col min="8639" max="8647" width="12.6640625" style="4" customWidth="1"/>
    <col min="8648" max="8650" width="13.44140625" style="4" customWidth="1"/>
    <col min="8651" max="8652" width="12" style="4" customWidth="1"/>
    <col min="8653" max="8653" width="11.44140625" style="4"/>
    <col min="8654" max="8654" width="2" style="4" customWidth="1"/>
    <col min="8655" max="8656" width="11.44140625" style="4"/>
    <col min="8657" max="8657" width="24.6640625" style="4" customWidth="1"/>
    <col min="8658" max="8704" width="11.44140625" style="4"/>
    <col min="8705" max="8705" width="12" style="4" customWidth="1"/>
    <col min="8706" max="8714" width="12.6640625" style="4" customWidth="1"/>
    <col min="8715" max="8717" width="13.44140625" style="4" customWidth="1"/>
    <col min="8718" max="8719" width="12" style="4" customWidth="1"/>
    <col min="8720" max="8720" width="11.44140625" style="4"/>
    <col min="8721" max="8721" width="10.33203125" style="4" bestFit="1" customWidth="1"/>
    <col min="8722" max="8722" width="11.44140625" style="4"/>
    <col min="8723" max="8723" width="12.6640625" style="4" customWidth="1"/>
    <col min="8724" max="8893" width="11.44140625" style="4"/>
    <col min="8894" max="8894" width="12" style="4" customWidth="1"/>
    <col min="8895" max="8903" width="12.6640625" style="4" customWidth="1"/>
    <col min="8904" max="8906" width="13.44140625" style="4" customWidth="1"/>
    <col min="8907" max="8908" width="12" style="4" customWidth="1"/>
    <col min="8909" max="8909" width="11.44140625" style="4"/>
    <col min="8910" max="8910" width="2" style="4" customWidth="1"/>
    <col min="8911" max="8912" width="11.44140625" style="4"/>
    <col min="8913" max="8913" width="24.6640625" style="4" customWidth="1"/>
    <col min="8914" max="8960" width="11.44140625" style="4"/>
    <col min="8961" max="8961" width="12" style="4" customWidth="1"/>
    <col min="8962" max="8970" width="12.6640625" style="4" customWidth="1"/>
    <col min="8971" max="8973" width="13.44140625" style="4" customWidth="1"/>
    <col min="8974" max="8975" width="12" style="4" customWidth="1"/>
    <col min="8976" max="8976" width="11.44140625" style="4"/>
    <col min="8977" max="8977" width="10.33203125" style="4" bestFit="1" customWidth="1"/>
    <col min="8978" max="8978" width="11.44140625" style="4"/>
    <col min="8979" max="8979" width="12.6640625" style="4" customWidth="1"/>
    <col min="8980" max="9149" width="11.44140625" style="4"/>
    <col min="9150" max="9150" width="12" style="4" customWidth="1"/>
    <col min="9151" max="9159" width="12.6640625" style="4" customWidth="1"/>
    <col min="9160" max="9162" width="13.44140625" style="4" customWidth="1"/>
    <col min="9163" max="9164" width="12" style="4" customWidth="1"/>
    <col min="9165" max="9165" width="11.44140625" style="4"/>
    <col min="9166" max="9166" width="2" style="4" customWidth="1"/>
    <col min="9167" max="9168" width="11.44140625" style="4"/>
    <col min="9169" max="9169" width="24.6640625" style="4" customWidth="1"/>
    <col min="9170" max="9216" width="11.44140625" style="4"/>
    <col min="9217" max="9217" width="12" style="4" customWidth="1"/>
    <col min="9218" max="9226" width="12.6640625" style="4" customWidth="1"/>
    <col min="9227" max="9229" width="13.44140625" style="4" customWidth="1"/>
    <col min="9230" max="9231" width="12" style="4" customWidth="1"/>
    <col min="9232" max="9232" width="11.44140625" style="4"/>
    <col min="9233" max="9233" width="10.33203125" style="4" bestFit="1" customWidth="1"/>
    <col min="9234" max="9234" width="11.44140625" style="4"/>
    <col min="9235" max="9235" width="12.6640625" style="4" customWidth="1"/>
    <col min="9236" max="9405" width="11.44140625" style="4"/>
    <col min="9406" max="9406" width="12" style="4" customWidth="1"/>
    <col min="9407" max="9415" width="12.6640625" style="4" customWidth="1"/>
    <col min="9416" max="9418" width="13.44140625" style="4" customWidth="1"/>
    <col min="9419" max="9420" width="12" style="4" customWidth="1"/>
    <col min="9421" max="9421" width="11.44140625" style="4"/>
    <col min="9422" max="9422" width="2" style="4" customWidth="1"/>
    <col min="9423" max="9424" width="11.44140625" style="4"/>
    <col min="9425" max="9425" width="24.6640625" style="4" customWidth="1"/>
    <col min="9426" max="9472" width="11.44140625" style="4"/>
    <col min="9473" max="9473" width="12" style="4" customWidth="1"/>
    <col min="9474" max="9482" width="12.6640625" style="4" customWidth="1"/>
    <col min="9483" max="9485" width="13.44140625" style="4" customWidth="1"/>
    <col min="9486" max="9487" width="12" style="4" customWidth="1"/>
    <col min="9488" max="9488" width="11.44140625" style="4"/>
    <col min="9489" max="9489" width="10.33203125" style="4" bestFit="1" customWidth="1"/>
    <col min="9490" max="9490" width="11.44140625" style="4"/>
    <col min="9491" max="9491" width="12.6640625" style="4" customWidth="1"/>
    <col min="9492" max="9661" width="11.44140625" style="4"/>
    <col min="9662" max="9662" width="12" style="4" customWidth="1"/>
    <col min="9663" max="9671" width="12.6640625" style="4" customWidth="1"/>
    <col min="9672" max="9674" width="13.44140625" style="4" customWidth="1"/>
    <col min="9675" max="9676" width="12" style="4" customWidth="1"/>
    <col min="9677" max="9677" width="11.44140625" style="4"/>
    <col min="9678" max="9678" width="2" style="4" customWidth="1"/>
    <col min="9679" max="9680" width="11.44140625" style="4"/>
    <col min="9681" max="9681" width="24.6640625" style="4" customWidth="1"/>
    <col min="9682" max="9728" width="11.44140625" style="4"/>
    <col min="9729" max="9729" width="12" style="4" customWidth="1"/>
    <col min="9730" max="9738" width="12.6640625" style="4" customWidth="1"/>
    <col min="9739" max="9741" width="13.44140625" style="4" customWidth="1"/>
    <col min="9742" max="9743" width="12" style="4" customWidth="1"/>
    <col min="9744" max="9744" width="11.44140625" style="4"/>
    <col min="9745" max="9745" width="10.33203125" style="4" bestFit="1" customWidth="1"/>
    <col min="9746" max="9746" width="11.44140625" style="4"/>
    <col min="9747" max="9747" width="12.6640625" style="4" customWidth="1"/>
    <col min="9748" max="9917" width="11.44140625" style="4"/>
    <col min="9918" max="9918" width="12" style="4" customWidth="1"/>
    <col min="9919" max="9927" width="12.6640625" style="4" customWidth="1"/>
    <col min="9928" max="9930" width="13.44140625" style="4" customWidth="1"/>
    <col min="9931" max="9932" width="12" style="4" customWidth="1"/>
    <col min="9933" max="9933" width="11.44140625" style="4"/>
    <col min="9934" max="9934" width="2" style="4" customWidth="1"/>
    <col min="9935" max="9936" width="11.44140625" style="4"/>
    <col min="9937" max="9937" width="24.6640625" style="4" customWidth="1"/>
    <col min="9938" max="9984" width="11.44140625" style="4"/>
    <col min="9985" max="9985" width="12" style="4" customWidth="1"/>
    <col min="9986" max="9994" width="12.6640625" style="4" customWidth="1"/>
    <col min="9995" max="9997" width="13.44140625" style="4" customWidth="1"/>
    <col min="9998" max="9999" width="12" style="4" customWidth="1"/>
    <col min="10000" max="10000" width="11.44140625" style="4"/>
    <col min="10001" max="10001" width="10.33203125" style="4" bestFit="1" customWidth="1"/>
    <col min="10002" max="10002" width="11.44140625" style="4"/>
    <col min="10003" max="10003" width="12.6640625" style="4" customWidth="1"/>
    <col min="10004" max="10173" width="11.44140625" style="4"/>
    <col min="10174" max="10174" width="12" style="4" customWidth="1"/>
    <col min="10175" max="10183" width="12.6640625" style="4" customWidth="1"/>
    <col min="10184" max="10186" width="13.44140625" style="4" customWidth="1"/>
    <col min="10187" max="10188" width="12" style="4" customWidth="1"/>
    <col min="10189" max="10189" width="11.44140625" style="4"/>
    <col min="10190" max="10190" width="2" style="4" customWidth="1"/>
    <col min="10191" max="10192" width="11.44140625" style="4"/>
    <col min="10193" max="10193" width="24.6640625" style="4" customWidth="1"/>
    <col min="10194" max="10240" width="11.44140625" style="4"/>
    <col min="10241" max="10241" width="12" style="4" customWidth="1"/>
    <col min="10242" max="10250" width="12.6640625" style="4" customWidth="1"/>
    <col min="10251" max="10253" width="13.44140625" style="4" customWidth="1"/>
    <col min="10254" max="10255" width="12" style="4" customWidth="1"/>
    <col min="10256" max="10256" width="11.44140625" style="4"/>
    <col min="10257" max="10257" width="10.33203125" style="4" bestFit="1" customWidth="1"/>
    <col min="10258" max="10258" width="11.44140625" style="4"/>
    <col min="10259" max="10259" width="12.6640625" style="4" customWidth="1"/>
    <col min="10260" max="10429" width="11.44140625" style="4"/>
    <col min="10430" max="10430" width="12" style="4" customWidth="1"/>
    <col min="10431" max="10439" width="12.6640625" style="4" customWidth="1"/>
    <col min="10440" max="10442" width="13.44140625" style="4" customWidth="1"/>
    <col min="10443" max="10444" width="12" style="4" customWidth="1"/>
    <col min="10445" max="10445" width="11.44140625" style="4"/>
    <col min="10446" max="10446" width="2" style="4" customWidth="1"/>
    <col min="10447" max="10448" width="11.44140625" style="4"/>
    <col min="10449" max="10449" width="24.6640625" style="4" customWidth="1"/>
    <col min="10450" max="10496" width="11.44140625" style="4"/>
    <col min="10497" max="10497" width="12" style="4" customWidth="1"/>
    <col min="10498" max="10506" width="12.6640625" style="4" customWidth="1"/>
    <col min="10507" max="10509" width="13.44140625" style="4" customWidth="1"/>
    <col min="10510" max="10511" width="12" style="4" customWidth="1"/>
    <col min="10512" max="10512" width="11.44140625" style="4"/>
    <col min="10513" max="10513" width="10.33203125" style="4" bestFit="1" customWidth="1"/>
    <col min="10514" max="10514" width="11.44140625" style="4"/>
    <col min="10515" max="10515" width="12.6640625" style="4" customWidth="1"/>
    <col min="10516" max="10685" width="11.44140625" style="4"/>
    <col min="10686" max="10686" width="12" style="4" customWidth="1"/>
    <col min="10687" max="10695" width="12.6640625" style="4" customWidth="1"/>
    <col min="10696" max="10698" width="13.44140625" style="4" customWidth="1"/>
    <col min="10699" max="10700" width="12" style="4" customWidth="1"/>
    <col min="10701" max="10701" width="11.44140625" style="4"/>
    <col min="10702" max="10702" width="2" style="4" customWidth="1"/>
    <col min="10703" max="10704" width="11.44140625" style="4"/>
    <col min="10705" max="10705" width="24.6640625" style="4" customWidth="1"/>
    <col min="10706" max="10752" width="11.44140625" style="4"/>
    <col min="10753" max="10753" width="12" style="4" customWidth="1"/>
    <col min="10754" max="10762" width="12.6640625" style="4" customWidth="1"/>
    <col min="10763" max="10765" width="13.44140625" style="4" customWidth="1"/>
    <col min="10766" max="10767" width="12" style="4" customWidth="1"/>
    <col min="10768" max="10768" width="11.44140625" style="4"/>
    <col min="10769" max="10769" width="10.33203125" style="4" bestFit="1" customWidth="1"/>
    <col min="10770" max="10770" width="11.44140625" style="4"/>
    <col min="10771" max="10771" width="12.6640625" style="4" customWidth="1"/>
    <col min="10772" max="10941" width="11.44140625" style="4"/>
    <col min="10942" max="10942" width="12" style="4" customWidth="1"/>
    <col min="10943" max="10951" width="12.6640625" style="4" customWidth="1"/>
    <col min="10952" max="10954" width="13.44140625" style="4" customWidth="1"/>
    <col min="10955" max="10956" width="12" style="4" customWidth="1"/>
    <col min="10957" max="10957" width="11.44140625" style="4"/>
    <col min="10958" max="10958" width="2" style="4" customWidth="1"/>
    <col min="10959" max="10960" width="11.44140625" style="4"/>
    <col min="10961" max="10961" width="24.6640625" style="4" customWidth="1"/>
    <col min="10962" max="11008" width="11.44140625" style="4"/>
    <col min="11009" max="11009" width="12" style="4" customWidth="1"/>
    <col min="11010" max="11018" width="12.6640625" style="4" customWidth="1"/>
    <col min="11019" max="11021" width="13.44140625" style="4" customWidth="1"/>
    <col min="11022" max="11023" width="12" style="4" customWidth="1"/>
    <col min="11024" max="11024" width="11.44140625" style="4"/>
    <col min="11025" max="11025" width="10.33203125" style="4" bestFit="1" customWidth="1"/>
    <col min="11026" max="11026" width="11.44140625" style="4"/>
    <col min="11027" max="11027" width="12.6640625" style="4" customWidth="1"/>
    <col min="11028" max="11197" width="11.44140625" style="4"/>
    <col min="11198" max="11198" width="12" style="4" customWidth="1"/>
    <col min="11199" max="11207" width="12.6640625" style="4" customWidth="1"/>
    <col min="11208" max="11210" width="13.44140625" style="4" customWidth="1"/>
    <col min="11211" max="11212" width="12" style="4" customWidth="1"/>
    <col min="11213" max="11213" width="11.44140625" style="4"/>
    <col min="11214" max="11214" width="2" style="4" customWidth="1"/>
    <col min="11215" max="11216" width="11.44140625" style="4"/>
    <col min="11217" max="11217" width="24.6640625" style="4" customWidth="1"/>
    <col min="11218" max="11264" width="11.44140625" style="4"/>
    <col min="11265" max="11265" width="12" style="4" customWidth="1"/>
    <col min="11266" max="11274" width="12.6640625" style="4" customWidth="1"/>
    <col min="11275" max="11277" width="13.44140625" style="4" customWidth="1"/>
    <col min="11278" max="11279" width="12" style="4" customWidth="1"/>
    <col min="11280" max="11280" width="11.44140625" style="4"/>
    <col min="11281" max="11281" width="10.33203125" style="4" bestFit="1" customWidth="1"/>
    <col min="11282" max="11282" width="11.44140625" style="4"/>
    <col min="11283" max="11283" width="12.6640625" style="4" customWidth="1"/>
    <col min="11284" max="11453" width="11.44140625" style="4"/>
    <col min="11454" max="11454" width="12" style="4" customWidth="1"/>
    <col min="11455" max="11463" width="12.6640625" style="4" customWidth="1"/>
    <col min="11464" max="11466" width="13.44140625" style="4" customWidth="1"/>
    <col min="11467" max="11468" width="12" style="4" customWidth="1"/>
    <col min="11469" max="11469" width="11.44140625" style="4"/>
    <col min="11470" max="11470" width="2" style="4" customWidth="1"/>
    <col min="11471" max="11472" width="11.44140625" style="4"/>
    <col min="11473" max="11473" width="24.6640625" style="4" customWidth="1"/>
    <col min="11474" max="11520" width="11.44140625" style="4"/>
    <col min="11521" max="11521" width="12" style="4" customWidth="1"/>
    <col min="11522" max="11530" width="12.6640625" style="4" customWidth="1"/>
    <col min="11531" max="11533" width="13.44140625" style="4" customWidth="1"/>
    <col min="11534" max="11535" width="12" style="4" customWidth="1"/>
    <col min="11536" max="11536" width="11.44140625" style="4"/>
    <col min="11537" max="11537" width="10.33203125" style="4" bestFit="1" customWidth="1"/>
    <col min="11538" max="11538" width="11.44140625" style="4"/>
    <col min="11539" max="11539" width="12.6640625" style="4" customWidth="1"/>
    <col min="11540" max="11709" width="11.44140625" style="4"/>
    <col min="11710" max="11710" width="12" style="4" customWidth="1"/>
    <col min="11711" max="11719" width="12.6640625" style="4" customWidth="1"/>
    <col min="11720" max="11722" width="13.44140625" style="4" customWidth="1"/>
    <col min="11723" max="11724" width="12" style="4" customWidth="1"/>
    <col min="11725" max="11725" width="11.44140625" style="4"/>
    <col min="11726" max="11726" width="2" style="4" customWidth="1"/>
    <col min="11727" max="11728" width="11.44140625" style="4"/>
    <col min="11729" max="11729" width="24.6640625" style="4" customWidth="1"/>
    <col min="11730" max="11776" width="11.44140625" style="4"/>
    <col min="11777" max="11777" width="12" style="4" customWidth="1"/>
    <col min="11778" max="11786" width="12.6640625" style="4" customWidth="1"/>
    <col min="11787" max="11789" width="13.44140625" style="4" customWidth="1"/>
    <col min="11790" max="11791" width="12" style="4" customWidth="1"/>
    <col min="11792" max="11792" width="11.44140625" style="4"/>
    <col min="11793" max="11793" width="10.33203125" style="4" bestFit="1" customWidth="1"/>
    <col min="11794" max="11794" width="11.44140625" style="4"/>
    <col min="11795" max="11795" width="12.6640625" style="4" customWidth="1"/>
    <col min="11796" max="11965" width="11.44140625" style="4"/>
    <col min="11966" max="11966" width="12" style="4" customWidth="1"/>
    <col min="11967" max="11975" width="12.6640625" style="4" customWidth="1"/>
    <col min="11976" max="11978" width="13.44140625" style="4" customWidth="1"/>
    <col min="11979" max="11980" width="12" style="4" customWidth="1"/>
    <col min="11981" max="11981" width="11.44140625" style="4"/>
    <col min="11982" max="11982" width="2" style="4" customWidth="1"/>
    <col min="11983" max="11984" width="11.44140625" style="4"/>
    <col min="11985" max="11985" width="24.6640625" style="4" customWidth="1"/>
    <col min="11986" max="12032" width="11.44140625" style="4"/>
    <col min="12033" max="12033" width="12" style="4" customWidth="1"/>
    <col min="12034" max="12042" width="12.6640625" style="4" customWidth="1"/>
    <col min="12043" max="12045" width="13.44140625" style="4" customWidth="1"/>
    <col min="12046" max="12047" width="12" style="4" customWidth="1"/>
    <col min="12048" max="12048" width="11.44140625" style="4"/>
    <col min="12049" max="12049" width="10.33203125" style="4" bestFit="1" customWidth="1"/>
    <col min="12050" max="12050" width="11.44140625" style="4"/>
    <col min="12051" max="12051" width="12.6640625" style="4" customWidth="1"/>
    <col min="12052" max="12221" width="11.44140625" style="4"/>
    <col min="12222" max="12222" width="12" style="4" customWidth="1"/>
    <col min="12223" max="12231" width="12.6640625" style="4" customWidth="1"/>
    <col min="12232" max="12234" width="13.44140625" style="4" customWidth="1"/>
    <col min="12235" max="12236" width="12" style="4" customWidth="1"/>
    <col min="12237" max="12237" width="11.44140625" style="4"/>
    <col min="12238" max="12238" width="2" style="4" customWidth="1"/>
    <col min="12239" max="12240" width="11.44140625" style="4"/>
    <col min="12241" max="12241" width="24.6640625" style="4" customWidth="1"/>
    <col min="12242" max="12288" width="11.44140625" style="4"/>
    <col min="12289" max="12289" width="12" style="4" customWidth="1"/>
    <col min="12290" max="12298" width="12.6640625" style="4" customWidth="1"/>
    <col min="12299" max="12301" width="13.44140625" style="4" customWidth="1"/>
    <col min="12302" max="12303" width="12" style="4" customWidth="1"/>
    <col min="12304" max="12304" width="11.44140625" style="4"/>
    <col min="12305" max="12305" width="10.33203125" style="4" bestFit="1" customWidth="1"/>
    <col min="12306" max="12306" width="11.44140625" style="4"/>
    <col min="12307" max="12307" width="12.6640625" style="4" customWidth="1"/>
    <col min="12308" max="12477" width="11.44140625" style="4"/>
    <col min="12478" max="12478" width="12" style="4" customWidth="1"/>
    <col min="12479" max="12487" width="12.6640625" style="4" customWidth="1"/>
    <col min="12488" max="12490" width="13.44140625" style="4" customWidth="1"/>
    <col min="12491" max="12492" width="12" style="4" customWidth="1"/>
    <col min="12493" max="12493" width="11.44140625" style="4"/>
    <col min="12494" max="12494" width="2" style="4" customWidth="1"/>
    <col min="12495" max="12496" width="11.44140625" style="4"/>
    <col min="12497" max="12497" width="24.6640625" style="4" customWidth="1"/>
    <col min="12498" max="12544" width="11.44140625" style="4"/>
    <col min="12545" max="12545" width="12" style="4" customWidth="1"/>
    <col min="12546" max="12554" width="12.6640625" style="4" customWidth="1"/>
    <col min="12555" max="12557" width="13.44140625" style="4" customWidth="1"/>
    <col min="12558" max="12559" width="12" style="4" customWidth="1"/>
    <col min="12560" max="12560" width="11.44140625" style="4"/>
    <col min="12561" max="12561" width="10.33203125" style="4" bestFit="1" customWidth="1"/>
    <col min="12562" max="12562" width="11.44140625" style="4"/>
    <col min="12563" max="12563" width="12.6640625" style="4" customWidth="1"/>
    <col min="12564" max="12733" width="11.44140625" style="4"/>
    <col min="12734" max="12734" width="12" style="4" customWidth="1"/>
    <col min="12735" max="12743" width="12.6640625" style="4" customWidth="1"/>
    <col min="12744" max="12746" width="13.44140625" style="4" customWidth="1"/>
    <col min="12747" max="12748" width="12" style="4" customWidth="1"/>
    <col min="12749" max="12749" width="11.44140625" style="4"/>
    <col min="12750" max="12750" width="2" style="4" customWidth="1"/>
    <col min="12751" max="12752" width="11.44140625" style="4"/>
    <col min="12753" max="12753" width="24.6640625" style="4" customWidth="1"/>
    <col min="12754" max="12800" width="11.44140625" style="4"/>
    <col min="12801" max="12801" width="12" style="4" customWidth="1"/>
    <col min="12802" max="12810" width="12.6640625" style="4" customWidth="1"/>
    <col min="12811" max="12813" width="13.44140625" style="4" customWidth="1"/>
    <col min="12814" max="12815" width="12" style="4" customWidth="1"/>
    <col min="12816" max="12816" width="11.44140625" style="4"/>
    <col min="12817" max="12817" width="10.33203125" style="4" bestFit="1" customWidth="1"/>
    <col min="12818" max="12818" width="11.44140625" style="4"/>
    <col min="12819" max="12819" width="12.6640625" style="4" customWidth="1"/>
    <col min="12820" max="12989" width="11.44140625" style="4"/>
    <col min="12990" max="12990" width="12" style="4" customWidth="1"/>
    <col min="12991" max="12999" width="12.6640625" style="4" customWidth="1"/>
    <col min="13000" max="13002" width="13.44140625" style="4" customWidth="1"/>
    <col min="13003" max="13004" width="12" style="4" customWidth="1"/>
    <col min="13005" max="13005" width="11.44140625" style="4"/>
    <col min="13006" max="13006" width="2" style="4" customWidth="1"/>
    <col min="13007" max="13008" width="11.44140625" style="4"/>
    <col min="13009" max="13009" width="24.6640625" style="4" customWidth="1"/>
    <col min="13010" max="13056" width="11.44140625" style="4"/>
    <col min="13057" max="13057" width="12" style="4" customWidth="1"/>
    <col min="13058" max="13066" width="12.6640625" style="4" customWidth="1"/>
    <col min="13067" max="13069" width="13.44140625" style="4" customWidth="1"/>
    <col min="13070" max="13071" width="12" style="4" customWidth="1"/>
    <col min="13072" max="13072" width="11.44140625" style="4"/>
    <col min="13073" max="13073" width="10.33203125" style="4" bestFit="1" customWidth="1"/>
    <col min="13074" max="13074" width="11.44140625" style="4"/>
    <col min="13075" max="13075" width="12.6640625" style="4" customWidth="1"/>
    <col min="13076" max="13245" width="11.44140625" style="4"/>
    <col min="13246" max="13246" width="12" style="4" customWidth="1"/>
    <col min="13247" max="13255" width="12.6640625" style="4" customWidth="1"/>
    <col min="13256" max="13258" width="13.44140625" style="4" customWidth="1"/>
    <col min="13259" max="13260" width="12" style="4" customWidth="1"/>
    <col min="13261" max="13261" width="11.44140625" style="4"/>
    <col min="13262" max="13262" width="2" style="4" customWidth="1"/>
    <col min="13263" max="13264" width="11.44140625" style="4"/>
    <col min="13265" max="13265" width="24.6640625" style="4" customWidth="1"/>
    <col min="13266" max="13312" width="11.44140625" style="4"/>
    <col min="13313" max="13313" width="12" style="4" customWidth="1"/>
    <col min="13314" max="13322" width="12.6640625" style="4" customWidth="1"/>
    <col min="13323" max="13325" width="13.44140625" style="4" customWidth="1"/>
    <col min="13326" max="13327" width="12" style="4" customWidth="1"/>
    <col min="13328" max="13328" width="11.44140625" style="4"/>
    <col min="13329" max="13329" width="10.33203125" style="4" bestFit="1" customWidth="1"/>
    <col min="13330" max="13330" width="11.44140625" style="4"/>
    <col min="13331" max="13331" width="12.6640625" style="4" customWidth="1"/>
    <col min="13332" max="13501" width="11.44140625" style="4"/>
    <col min="13502" max="13502" width="12" style="4" customWidth="1"/>
    <col min="13503" max="13511" width="12.6640625" style="4" customWidth="1"/>
    <col min="13512" max="13514" width="13.44140625" style="4" customWidth="1"/>
    <col min="13515" max="13516" width="12" style="4" customWidth="1"/>
    <col min="13517" max="13517" width="11.44140625" style="4"/>
    <col min="13518" max="13518" width="2" style="4" customWidth="1"/>
    <col min="13519" max="13520" width="11.44140625" style="4"/>
    <col min="13521" max="13521" width="24.6640625" style="4" customWidth="1"/>
    <col min="13522" max="13568" width="11.44140625" style="4"/>
    <col min="13569" max="13569" width="12" style="4" customWidth="1"/>
    <col min="13570" max="13578" width="12.6640625" style="4" customWidth="1"/>
    <col min="13579" max="13581" width="13.44140625" style="4" customWidth="1"/>
    <col min="13582" max="13583" width="12" style="4" customWidth="1"/>
    <col min="13584" max="13584" width="11.44140625" style="4"/>
    <col min="13585" max="13585" width="10.33203125" style="4" bestFit="1" customWidth="1"/>
    <col min="13586" max="13586" width="11.44140625" style="4"/>
    <col min="13587" max="13587" width="12.6640625" style="4" customWidth="1"/>
    <col min="13588" max="13757" width="11.44140625" style="4"/>
    <col min="13758" max="13758" width="12" style="4" customWidth="1"/>
    <col min="13759" max="13767" width="12.6640625" style="4" customWidth="1"/>
    <col min="13768" max="13770" width="13.44140625" style="4" customWidth="1"/>
    <col min="13771" max="13772" width="12" style="4" customWidth="1"/>
    <col min="13773" max="13773" width="11.44140625" style="4"/>
    <col min="13774" max="13774" width="2" style="4" customWidth="1"/>
    <col min="13775" max="13776" width="11.44140625" style="4"/>
    <col min="13777" max="13777" width="24.6640625" style="4" customWidth="1"/>
    <col min="13778" max="13824" width="11.44140625" style="4"/>
    <col min="13825" max="13825" width="12" style="4" customWidth="1"/>
    <col min="13826" max="13834" width="12.6640625" style="4" customWidth="1"/>
    <col min="13835" max="13837" width="13.44140625" style="4" customWidth="1"/>
    <col min="13838" max="13839" width="12" style="4" customWidth="1"/>
    <col min="13840" max="13840" width="11.44140625" style="4"/>
    <col min="13841" max="13841" width="10.33203125" style="4" bestFit="1" customWidth="1"/>
    <col min="13842" max="13842" width="11.44140625" style="4"/>
    <col min="13843" max="13843" width="12.6640625" style="4" customWidth="1"/>
    <col min="13844" max="14013" width="11.44140625" style="4"/>
    <col min="14014" max="14014" width="12" style="4" customWidth="1"/>
    <col min="14015" max="14023" width="12.6640625" style="4" customWidth="1"/>
    <col min="14024" max="14026" width="13.44140625" style="4" customWidth="1"/>
    <col min="14027" max="14028" width="12" style="4" customWidth="1"/>
    <col min="14029" max="14029" width="11.44140625" style="4"/>
    <col min="14030" max="14030" width="2" style="4" customWidth="1"/>
    <col min="14031" max="14032" width="11.44140625" style="4"/>
    <col min="14033" max="14033" width="24.6640625" style="4" customWidth="1"/>
    <col min="14034" max="14080" width="11.44140625" style="4"/>
    <col min="14081" max="14081" width="12" style="4" customWidth="1"/>
    <col min="14082" max="14090" width="12.6640625" style="4" customWidth="1"/>
    <col min="14091" max="14093" width="13.44140625" style="4" customWidth="1"/>
    <col min="14094" max="14095" width="12" style="4" customWidth="1"/>
    <col min="14096" max="14096" width="11.44140625" style="4"/>
    <col min="14097" max="14097" width="10.33203125" style="4" bestFit="1" customWidth="1"/>
    <col min="14098" max="14098" width="11.44140625" style="4"/>
    <col min="14099" max="14099" width="12.6640625" style="4" customWidth="1"/>
    <col min="14100" max="14269" width="11.44140625" style="4"/>
    <col min="14270" max="14270" width="12" style="4" customWidth="1"/>
    <col min="14271" max="14279" width="12.6640625" style="4" customWidth="1"/>
    <col min="14280" max="14282" width="13.44140625" style="4" customWidth="1"/>
    <col min="14283" max="14284" width="12" style="4" customWidth="1"/>
    <col min="14285" max="14285" width="11.44140625" style="4"/>
    <col min="14286" max="14286" width="2" style="4" customWidth="1"/>
    <col min="14287" max="14288" width="11.44140625" style="4"/>
    <col min="14289" max="14289" width="24.6640625" style="4" customWidth="1"/>
    <col min="14290" max="14336" width="11.44140625" style="4"/>
    <col min="14337" max="14337" width="12" style="4" customWidth="1"/>
    <col min="14338" max="14346" width="12.6640625" style="4" customWidth="1"/>
    <col min="14347" max="14349" width="13.44140625" style="4" customWidth="1"/>
    <col min="14350" max="14351" width="12" style="4" customWidth="1"/>
    <col min="14352" max="14352" width="11.44140625" style="4"/>
    <col min="14353" max="14353" width="10.33203125" style="4" bestFit="1" customWidth="1"/>
    <col min="14354" max="14354" width="11.44140625" style="4"/>
    <col min="14355" max="14355" width="12.6640625" style="4" customWidth="1"/>
    <col min="14356" max="14525" width="11.44140625" style="4"/>
    <col min="14526" max="14526" width="12" style="4" customWidth="1"/>
    <col min="14527" max="14535" width="12.6640625" style="4" customWidth="1"/>
    <col min="14536" max="14538" width="13.44140625" style="4" customWidth="1"/>
    <col min="14539" max="14540" width="12" style="4" customWidth="1"/>
    <col min="14541" max="14541" width="11.44140625" style="4"/>
    <col min="14542" max="14542" width="2" style="4" customWidth="1"/>
    <col min="14543" max="14544" width="11.44140625" style="4"/>
    <col min="14545" max="14545" width="24.6640625" style="4" customWidth="1"/>
    <col min="14546" max="14592" width="11.44140625" style="4"/>
    <col min="14593" max="14593" width="12" style="4" customWidth="1"/>
    <col min="14594" max="14602" width="12.6640625" style="4" customWidth="1"/>
    <col min="14603" max="14605" width="13.44140625" style="4" customWidth="1"/>
    <col min="14606" max="14607" width="12" style="4" customWidth="1"/>
    <col min="14608" max="14608" width="11.44140625" style="4"/>
    <col min="14609" max="14609" width="10.33203125" style="4" bestFit="1" customWidth="1"/>
    <col min="14610" max="14610" width="11.44140625" style="4"/>
    <col min="14611" max="14611" width="12.6640625" style="4" customWidth="1"/>
    <col min="14612" max="14781" width="11.44140625" style="4"/>
    <col min="14782" max="14782" width="12" style="4" customWidth="1"/>
    <col min="14783" max="14791" width="12.6640625" style="4" customWidth="1"/>
    <col min="14792" max="14794" width="13.44140625" style="4" customWidth="1"/>
    <col min="14795" max="14796" width="12" style="4" customWidth="1"/>
    <col min="14797" max="14797" width="11.44140625" style="4"/>
    <col min="14798" max="14798" width="2" style="4" customWidth="1"/>
    <col min="14799" max="14800" width="11.44140625" style="4"/>
    <col min="14801" max="14801" width="24.6640625" style="4" customWidth="1"/>
    <col min="14802" max="14848" width="11.44140625" style="4"/>
    <col min="14849" max="14849" width="12" style="4" customWidth="1"/>
    <col min="14850" max="14858" width="12.6640625" style="4" customWidth="1"/>
    <col min="14859" max="14861" width="13.44140625" style="4" customWidth="1"/>
    <col min="14862" max="14863" width="12" style="4" customWidth="1"/>
    <col min="14864" max="14864" width="11.44140625" style="4"/>
    <col min="14865" max="14865" width="10.33203125" style="4" bestFit="1" customWidth="1"/>
    <col min="14866" max="14866" width="11.44140625" style="4"/>
    <col min="14867" max="14867" width="12.6640625" style="4" customWidth="1"/>
    <col min="14868" max="15037" width="11.44140625" style="4"/>
    <col min="15038" max="15038" width="12" style="4" customWidth="1"/>
    <col min="15039" max="15047" width="12.6640625" style="4" customWidth="1"/>
    <col min="15048" max="15050" width="13.44140625" style="4" customWidth="1"/>
    <col min="15051" max="15052" width="12" style="4" customWidth="1"/>
    <col min="15053" max="15053" width="11.44140625" style="4"/>
    <col min="15054" max="15054" width="2" style="4" customWidth="1"/>
    <col min="15055" max="15056" width="11.44140625" style="4"/>
    <col min="15057" max="15057" width="24.6640625" style="4" customWidth="1"/>
    <col min="15058" max="15104" width="11.44140625" style="4"/>
    <col min="15105" max="15105" width="12" style="4" customWidth="1"/>
    <col min="15106" max="15114" width="12.6640625" style="4" customWidth="1"/>
    <col min="15115" max="15117" width="13.44140625" style="4" customWidth="1"/>
    <col min="15118" max="15119" width="12" style="4" customWidth="1"/>
    <col min="15120" max="15120" width="11.44140625" style="4"/>
    <col min="15121" max="15121" width="10.33203125" style="4" bestFit="1" customWidth="1"/>
    <col min="15122" max="15122" width="11.44140625" style="4"/>
    <col min="15123" max="15123" width="12.6640625" style="4" customWidth="1"/>
    <col min="15124" max="15293" width="11.44140625" style="4"/>
    <col min="15294" max="15294" width="12" style="4" customWidth="1"/>
    <col min="15295" max="15303" width="12.6640625" style="4" customWidth="1"/>
    <col min="15304" max="15306" width="13.44140625" style="4" customWidth="1"/>
    <col min="15307" max="15308" width="12" style="4" customWidth="1"/>
    <col min="15309" max="15309" width="11.44140625" style="4"/>
    <col min="15310" max="15310" width="2" style="4" customWidth="1"/>
    <col min="15311" max="15312" width="11.44140625" style="4"/>
    <col min="15313" max="15313" width="24.6640625" style="4" customWidth="1"/>
    <col min="15314" max="15360" width="11.44140625" style="4"/>
    <col min="15361" max="15361" width="12" style="4" customWidth="1"/>
    <col min="15362" max="15370" width="12.6640625" style="4" customWidth="1"/>
    <col min="15371" max="15373" width="13.44140625" style="4" customWidth="1"/>
    <col min="15374" max="15375" width="12" style="4" customWidth="1"/>
    <col min="15376" max="15376" width="11.44140625" style="4"/>
    <col min="15377" max="15377" width="10.33203125" style="4" bestFit="1" customWidth="1"/>
    <col min="15378" max="15378" width="11.44140625" style="4"/>
    <col min="15379" max="15379" width="12.6640625" style="4" customWidth="1"/>
    <col min="15380" max="15549" width="11.44140625" style="4"/>
    <col min="15550" max="15550" width="12" style="4" customWidth="1"/>
    <col min="15551" max="15559" width="12.6640625" style="4" customWidth="1"/>
    <col min="15560" max="15562" width="13.44140625" style="4" customWidth="1"/>
    <col min="15563" max="15564" width="12" style="4" customWidth="1"/>
    <col min="15565" max="15565" width="11.44140625" style="4"/>
    <col min="15566" max="15566" width="2" style="4" customWidth="1"/>
    <col min="15567" max="15568" width="11.44140625" style="4"/>
    <col min="15569" max="15569" width="24.6640625" style="4" customWidth="1"/>
    <col min="15570" max="15616" width="11.44140625" style="4"/>
    <col min="15617" max="15617" width="12" style="4" customWidth="1"/>
    <col min="15618" max="15626" width="12.6640625" style="4" customWidth="1"/>
    <col min="15627" max="15629" width="13.44140625" style="4" customWidth="1"/>
    <col min="15630" max="15631" width="12" style="4" customWidth="1"/>
    <col min="15632" max="15632" width="11.44140625" style="4"/>
    <col min="15633" max="15633" width="10.33203125" style="4" bestFit="1" customWidth="1"/>
    <col min="15634" max="15634" width="11.44140625" style="4"/>
    <col min="15635" max="15635" width="12.6640625" style="4" customWidth="1"/>
    <col min="15636" max="15805" width="11.44140625" style="4"/>
    <col min="15806" max="15806" width="12" style="4" customWidth="1"/>
    <col min="15807" max="15815" width="12.6640625" style="4" customWidth="1"/>
    <col min="15816" max="15818" width="13.44140625" style="4" customWidth="1"/>
    <col min="15819" max="15820" width="12" style="4" customWidth="1"/>
    <col min="15821" max="15821" width="11.44140625" style="4"/>
    <col min="15822" max="15822" width="2" style="4" customWidth="1"/>
    <col min="15823" max="15824" width="11.44140625" style="4"/>
    <col min="15825" max="15825" width="24.6640625" style="4" customWidth="1"/>
    <col min="15826" max="15872" width="11.44140625" style="4"/>
    <col min="15873" max="15873" width="12" style="4" customWidth="1"/>
    <col min="15874" max="15882" width="12.6640625" style="4" customWidth="1"/>
    <col min="15883" max="15885" width="13.44140625" style="4" customWidth="1"/>
    <col min="15886" max="15887" width="12" style="4" customWidth="1"/>
    <col min="15888" max="15888" width="11.44140625" style="4"/>
    <col min="15889" max="15889" width="10.33203125" style="4" bestFit="1" customWidth="1"/>
    <col min="15890" max="15890" width="11.44140625" style="4"/>
    <col min="15891" max="15891" width="12.6640625" style="4" customWidth="1"/>
    <col min="15892" max="16061" width="11.44140625" style="4"/>
    <col min="16062" max="16062" width="12" style="4" customWidth="1"/>
    <col min="16063" max="16071" width="12.6640625" style="4" customWidth="1"/>
    <col min="16072" max="16074" width="13.44140625" style="4" customWidth="1"/>
    <col min="16075" max="16076" width="12" style="4" customWidth="1"/>
    <col min="16077" max="16077" width="11.44140625" style="4"/>
    <col min="16078" max="16078" width="2" style="4" customWidth="1"/>
    <col min="16079" max="16080" width="11.44140625" style="4"/>
    <col min="16081" max="16081" width="24.6640625" style="4" customWidth="1"/>
    <col min="16082" max="16128" width="11.44140625" style="4"/>
    <col min="16129" max="16129" width="12" style="4" customWidth="1"/>
    <col min="16130" max="16138" width="12.6640625" style="4" customWidth="1"/>
    <col min="16139" max="16141" width="13.44140625" style="4" customWidth="1"/>
    <col min="16142" max="16143" width="12" style="4" customWidth="1"/>
    <col min="16144" max="16144" width="11.44140625" style="4"/>
    <col min="16145" max="16145" width="10.33203125" style="4" bestFit="1" customWidth="1"/>
    <col min="16146" max="16146" width="11.44140625" style="4"/>
    <col min="16147" max="16147" width="12.6640625" style="4" customWidth="1"/>
    <col min="16148" max="16317" width="11.44140625" style="4"/>
    <col min="16318" max="16318" width="12" style="4" customWidth="1"/>
    <col min="16319" max="16327" width="12.6640625" style="4" customWidth="1"/>
    <col min="16328" max="16330" width="13.44140625" style="4" customWidth="1"/>
    <col min="16331" max="16332" width="12" style="4" customWidth="1"/>
    <col min="16333" max="16333" width="11.44140625" style="4"/>
    <col min="16334" max="16334" width="2" style="4" customWidth="1"/>
    <col min="16335" max="16336" width="11.44140625" style="4"/>
    <col min="16337" max="16337" width="24.6640625" style="4" customWidth="1"/>
    <col min="16338" max="16384" width="11.44140625" style="4"/>
  </cols>
  <sheetData>
    <row r="1" spans="1:19" s="1" customFormat="1" ht="12.75" hidden="1" customHeight="1" x14ac:dyDescent="0.25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</row>
    <row r="2" spans="1:19" s="1" customFormat="1" hidden="1" x14ac:dyDescent="0.25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5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</row>
    <row r="4" spans="1:19" s="1" customFormat="1" hidden="1" x14ac:dyDescent="0.25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5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</row>
    <row r="6" spans="1:19" s="1" customFormat="1" hidden="1" x14ac:dyDescent="0.25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5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</row>
    <row r="8" spans="1:19" s="1" customFormat="1" hidden="1" x14ac:dyDescent="0.25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5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</row>
    <row r="10" spans="1:19" s="1" customFormat="1" hidden="1" x14ac:dyDescent="0.25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5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</row>
    <row r="12" spans="1:19" s="1" customFormat="1" hidden="1" x14ac:dyDescent="0.25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5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</row>
    <row r="14" spans="1:19" s="1" customFormat="1" hidden="1" x14ac:dyDescent="0.25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5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</row>
    <row r="16" spans="1:19" s="1" customFormat="1" hidden="1" x14ac:dyDescent="0.25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5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</row>
    <row r="18" spans="1:19" s="1" customFormat="1" hidden="1" x14ac:dyDescent="0.25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5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</row>
    <row r="20" spans="1:19" s="1" customFormat="1" hidden="1" x14ac:dyDescent="0.25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5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</row>
    <row r="22" spans="1:19" s="1" customFormat="1" hidden="1" x14ac:dyDescent="0.25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5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</row>
    <row r="24" spans="1:19" s="1" customFormat="1" hidden="1" x14ac:dyDescent="0.25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5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</row>
    <row r="26" spans="1:19" s="1" customFormat="1" hidden="1" x14ac:dyDescent="0.25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5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</row>
    <row r="28" spans="1:19" s="1" customFormat="1" hidden="1" x14ac:dyDescent="0.25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5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</row>
    <row r="30" spans="1:19" s="1" customFormat="1" hidden="1" x14ac:dyDescent="0.25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5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</row>
    <row r="32" spans="1:19" s="1" customFormat="1" hidden="1" x14ac:dyDescent="0.25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5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</row>
    <row r="34" spans="1:19" s="1" customFormat="1" hidden="1" x14ac:dyDescent="0.25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5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</row>
    <row r="36" spans="1:19" s="1" customFormat="1" hidden="1" x14ac:dyDescent="0.25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5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</row>
    <row r="38" spans="1:19" s="1" customFormat="1" hidden="1" x14ac:dyDescent="0.25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5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</row>
    <row r="40" spans="1:19" s="1" customFormat="1" hidden="1" x14ac:dyDescent="0.25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5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19" s="1" customFormat="1" hidden="1" x14ac:dyDescent="0.25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5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19" s="1" customFormat="1" hidden="1" x14ac:dyDescent="0.25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5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19" s="1" customFormat="1" hidden="1" x14ac:dyDescent="0.25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5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19" s="1" customFormat="1" hidden="1" x14ac:dyDescent="0.25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5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 x14ac:dyDescent="0.25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5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 x14ac:dyDescent="0.25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5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 x14ac:dyDescent="0.25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5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 x14ac:dyDescent="0.25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5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 x14ac:dyDescent="0.25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5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 x14ac:dyDescent="0.25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5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 x14ac:dyDescent="0.25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5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 x14ac:dyDescent="0.25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5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</row>
    <row r="66" spans="1:19" s="1" customFormat="1" hidden="1" x14ac:dyDescent="0.25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5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</row>
    <row r="68" spans="1:19" s="1" customFormat="1" hidden="1" x14ac:dyDescent="0.25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5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</row>
    <row r="70" spans="1:19" s="1" customFormat="1" hidden="1" x14ac:dyDescent="0.25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5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</row>
    <row r="72" spans="1:19" s="1" customFormat="1" hidden="1" x14ac:dyDescent="0.25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5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19" s="1" customFormat="1" hidden="1" x14ac:dyDescent="0.25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5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19" s="1" customFormat="1" hidden="1" x14ac:dyDescent="0.25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5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19" s="1" customFormat="1" hidden="1" x14ac:dyDescent="0.25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5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19" s="1" customFormat="1" hidden="1" x14ac:dyDescent="0.25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5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19" s="1" customFormat="1" hidden="1" x14ac:dyDescent="0.25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5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</row>
    <row r="84" spans="1:19" s="1" customFormat="1" hidden="1" x14ac:dyDescent="0.25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5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</row>
    <row r="86" spans="1:19" s="1" customFormat="1" hidden="1" x14ac:dyDescent="0.25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5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</row>
    <row r="88" spans="1:19" s="1" customFormat="1" hidden="1" x14ac:dyDescent="0.25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5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</row>
    <row r="90" spans="1:19" s="1" customFormat="1" hidden="1" x14ac:dyDescent="0.25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5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</row>
    <row r="92" spans="1:19" s="1" customFormat="1" hidden="1" x14ac:dyDescent="0.25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5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</row>
    <row r="94" spans="1:19" s="1" customFormat="1" hidden="1" x14ac:dyDescent="0.25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5"/>
    <row r="96" spans="1:19" s="1" customFormat="1" hidden="1" x14ac:dyDescent="0.25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</row>
    <row r="97" spans="1:19" s="1" customFormat="1" hidden="1" x14ac:dyDescent="0.25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5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</row>
    <row r="99" spans="1:19" s="1" customFormat="1" hidden="1" x14ac:dyDescent="0.25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5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</row>
    <row r="101" spans="1:19" s="1" customFormat="1" hidden="1" x14ac:dyDescent="0.25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5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</row>
    <row r="103" spans="1:19" s="1" customFormat="1" hidden="1" x14ac:dyDescent="0.25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5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</row>
    <row r="105" spans="1:19" s="1" customFormat="1" hidden="1" x14ac:dyDescent="0.25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5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</row>
    <row r="107" spans="1:19" s="1" customFormat="1" hidden="1" x14ac:dyDescent="0.25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5"/>
    <row r="109" spans="1:19" s="1" customFormat="1" hidden="1" x14ac:dyDescent="0.25"/>
    <row r="110" spans="1:19" s="1" customFormat="1" hidden="1" x14ac:dyDescent="0.25"/>
    <row r="111" spans="1:19" s="1" customFormat="1" hidden="1" x14ac:dyDescent="0.25"/>
    <row r="112" spans="1:19" s="1" customFormat="1" hidden="1" x14ac:dyDescent="0.25"/>
    <row r="113" spans="1:19" s="1" customFormat="1" hidden="1" x14ac:dyDescent="0.25"/>
    <row r="114" spans="1:19" s="1" customFormat="1" hidden="1" x14ac:dyDescent="0.25"/>
    <row r="115" spans="1:19" s="1" customFormat="1" hidden="1" x14ac:dyDescent="0.25"/>
    <row r="116" spans="1:19" ht="116.25" customHeight="1" x14ac:dyDescent="0.25"/>
    <row r="117" spans="1:19" s="6" customFormat="1" ht="28.2" x14ac:dyDescent="0.4">
      <c r="A117" s="5" t="s">
        <v>11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s="6" customFormat="1" ht="28.2" x14ac:dyDescent="0.4">
      <c r="A118" s="5" t="s">
        <v>12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9.5" customHeight="1" x14ac:dyDescent="0.25">
      <c r="A119" s="7" t="s">
        <v>13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 customHeight="1" x14ac:dyDescent="0.25">
      <c r="A120" s="4" t="s">
        <v>14</v>
      </c>
      <c r="Q120" s="8"/>
    </row>
    <row r="121" spans="1:19" ht="12.75" customHeight="1" x14ac:dyDescent="0.25"/>
    <row r="122" spans="1:19" ht="24" customHeight="1" x14ac:dyDescent="0.25">
      <c r="A122" s="9" t="s">
        <v>15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x14ac:dyDescent="0.25">
      <c r="A123" s="11"/>
    </row>
    <row r="124" spans="1:19" ht="13.8" x14ac:dyDescent="0.25">
      <c r="A124" s="12" t="s">
        <v>16</v>
      </c>
      <c r="B124" s="13" t="s">
        <v>17</v>
      </c>
      <c r="C124" s="12" t="s">
        <v>1</v>
      </c>
      <c r="D124" s="12"/>
    </row>
    <row r="125" spans="1:19" ht="24.75" customHeight="1" x14ac:dyDescent="0.25">
      <c r="A125" s="12"/>
      <c r="B125" s="13"/>
      <c r="C125" s="14" t="s">
        <v>18</v>
      </c>
      <c r="D125" s="15" t="s">
        <v>19</v>
      </c>
      <c r="E125" s="16"/>
      <c r="F125" s="16"/>
      <c r="G125" s="16"/>
    </row>
    <row r="126" spans="1:19" ht="15.9" customHeight="1" x14ac:dyDescent="0.25">
      <c r="A126" s="17" t="s">
        <v>20</v>
      </c>
      <c r="B126" s="18">
        <f>SUM(C126:D126)</f>
        <v>39</v>
      </c>
      <c r="C126" s="18">
        <v>26</v>
      </c>
      <c r="D126" s="18">
        <v>13</v>
      </c>
      <c r="E126" s="19"/>
      <c r="F126" s="19"/>
      <c r="G126" s="19"/>
    </row>
    <row r="127" spans="1:19" ht="15.9" customHeight="1" x14ac:dyDescent="0.25">
      <c r="A127" s="20" t="s">
        <v>21</v>
      </c>
      <c r="B127" s="18">
        <f>SUM(C127:D127)</f>
        <v>31</v>
      </c>
      <c r="C127" s="21">
        <v>21</v>
      </c>
      <c r="D127" s="21">
        <v>10</v>
      </c>
      <c r="E127" s="19"/>
      <c r="F127" s="19"/>
      <c r="G127" s="19"/>
    </row>
    <row r="128" spans="1:19" ht="15.9" customHeight="1" x14ac:dyDescent="0.25">
      <c r="A128" s="20" t="s">
        <v>22</v>
      </c>
      <c r="B128" s="18"/>
      <c r="C128" s="21"/>
      <c r="D128" s="21"/>
      <c r="E128" s="19"/>
      <c r="F128" s="19"/>
      <c r="G128" s="19"/>
    </row>
    <row r="129" spans="1:25" ht="15.9" customHeight="1" x14ac:dyDescent="0.25">
      <c r="A129" s="20" t="s">
        <v>23</v>
      </c>
      <c r="B129" s="18"/>
      <c r="C129" s="21"/>
      <c r="D129" s="21"/>
      <c r="E129" s="19"/>
      <c r="F129" s="19"/>
      <c r="G129" s="19"/>
    </row>
    <row r="130" spans="1:25" ht="15.9" customHeight="1" x14ac:dyDescent="0.25">
      <c r="A130" s="20" t="s">
        <v>24</v>
      </c>
      <c r="B130" s="18"/>
      <c r="C130" s="21"/>
      <c r="D130" s="21"/>
      <c r="E130" s="19"/>
      <c r="F130" s="19"/>
      <c r="G130" s="19"/>
    </row>
    <row r="131" spans="1:25" ht="15.9" customHeight="1" x14ac:dyDescent="0.25">
      <c r="A131" s="20" t="s">
        <v>25</v>
      </c>
      <c r="B131" s="18"/>
      <c r="C131" s="21"/>
      <c r="D131" s="21"/>
      <c r="E131" s="19"/>
      <c r="F131" s="19"/>
      <c r="G131" s="19"/>
    </row>
    <row r="132" spans="1:25" ht="15.9" customHeight="1" x14ac:dyDescent="0.25">
      <c r="A132" s="20" t="s">
        <v>26</v>
      </c>
      <c r="B132" s="18"/>
      <c r="C132" s="21"/>
      <c r="D132" s="21"/>
      <c r="E132" s="19"/>
      <c r="F132" s="19"/>
      <c r="G132" s="19"/>
      <c r="Y132" s="22"/>
    </row>
    <row r="133" spans="1:25" ht="15.9" customHeight="1" x14ac:dyDescent="0.25">
      <c r="A133" s="20" t="s">
        <v>27</v>
      </c>
      <c r="B133" s="18"/>
      <c r="C133" s="21"/>
      <c r="D133" s="21"/>
      <c r="E133" s="19"/>
      <c r="F133" s="19"/>
      <c r="G133" s="19"/>
      <c r="Y133" s="22"/>
    </row>
    <row r="134" spans="1:25" ht="15.9" customHeight="1" x14ac:dyDescent="0.25">
      <c r="A134" s="20" t="s">
        <v>28</v>
      </c>
      <c r="B134" s="18"/>
      <c r="C134" s="21"/>
      <c r="D134" s="21"/>
      <c r="E134" s="19"/>
      <c r="F134" s="19"/>
      <c r="G134" s="19"/>
      <c r="Y134" s="22"/>
    </row>
    <row r="135" spans="1:25" ht="15.9" customHeight="1" x14ac:dyDescent="0.25">
      <c r="A135" s="20" t="s">
        <v>29</v>
      </c>
      <c r="B135" s="18"/>
      <c r="C135" s="21"/>
      <c r="D135" s="21"/>
      <c r="E135" s="19"/>
      <c r="F135" s="19"/>
      <c r="G135" s="19"/>
      <c r="Y135" s="22"/>
    </row>
    <row r="136" spans="1:25" ht="15.9" customHeight="1" x14ac:dyDescent="0.25">
      <c r="A136" s="20" t="s">
        <v>30</v>
      </c>
      <c r="B136" s="18"/>
      <c r="C136" s="21"/>
      <c r="D136" s="21"/>
      <c r="E136" s="19"/>
      <c r="F136" s="19"/>
      <c r="G136" s="19"/>
      <c r="Y136" s="22"/>
    </row>
    <row r="137" spans="1:25" ht="15.9" customHeight="1" x14ac:dyDescent="0.25">
      <c r="A137" s="23" t="s">
        <v>31</v>
      </c>
      <c r="B137" s="18"/>
      <c r="C137" s="24"/>
      <c r="D137" s="24"/>
      <c r="E137" s="19"/>
      <c r="F137" s="19"/>
      <c r="G137" s="19"/>
      <c r="Y137" s="22"/>
    </row>
    <row r="138" spans="1:25" ht="15.9" customHeight="1" x14ac:dyDescent="0.25">
      <c r="A138" s="25" t="s">
        <v>17</v>
      </c>
      <c r="B138" s="26">
        <f>SUM(B126:B137)</f>
        <v>70</v>
      </c>
      <c r="C138" s="26">
        <f>SUM(C126:C137)</f>
        <v>47</v>
      </c>
      <c r="D138" s="26">
        <f>SUM(D126:D137)</f>
        <v>23</v>
      </c>
      <c r="E138" s="27"/>
      <c r="F138" s="27"/>
      <c r="G138" s="27"/>
      <c r="Y138" s="22"/>
    </row>
    <row r="139" spans="1:25" ht="15.9" customHeight="1" thickBot="1" x14ac:dyDescent="0.3">
      <c r="A139" s="28" t="s">
        <v>32</v>
      </c>
      <c r="B139" s="29">
        <f>+B138/$B$138</f>
        <v>1</v>
      </c>
      <c r="C139" s="29">
        <f>+C138/$B$138</f>
        <v>0.67142857142857137</v>
      </c>
      <c r="D139" s="29">
        <f>+D138/$B$138</f>
        <v>0.32857142857142857</v>
      </c>
      <c r="E139" s="30"/>
      <c r="F139" s="30"/>
      <c r="G139" s="30"/>
      <c r="Y139" s="22"/>
    </row>
    <row r="140" spans="1:25" ht="15.75" customHeight="1" x14ac:dyDescent="0.25">
      <c r="A140" s="31"/>
      <c r="B140" s="32"/>
      <c r="Y140" s="22"/>
    </row>
    <row r="141" spans="1:25" ht="31.5" customHeight="1" x14ac:dyDescent="0.25">
      <c r="Y141" s="22"/>
    </row>
    <row r="142" spans="1:25" ht="24" customHeight="1" x14ac:dyDescent="0.25">
      <c r="A142" s="33" t="s">
        <v>33</v>
      </c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Y142" s="22"/>
    </row>
    <row r="143" spans="1:25" x14ac:dyDescent="0.25">
      <c r="Y143" s="22"/>
    </row>
    <row r="144" spans="1:25" ht="14.25" customHeight="1" x14ac:dyDescent="0.25">
      <c r="A144" s="12" t="s">
        <v>16</v>
      </c>
      <c r="B144" s="13" t="s">
        <v>17</v>
      </c>
      <c r="C144" s="12" t="s">
        <v>34</v>
      </c>
      <c r="D144" s="12"/>
      <c r="E144" s="12"/>
      <c r="F144" s="12"/>
      <c r="G144" s="12"/>
      <c r="H144" s="12"/>
      <c r="I144" s="12"/>
      <c r="J144" s="12"/>
      <c r="U144" s="11"/>
      <c r="V144" s="11"/>
      <c r="W144" s="11"/>
      <c r="X144" s="11"/>
      <c r="Y144" s="22"/>
    </row>
    <row r="145" spans="1:31" ht="24" customHeight="1" x14ac:dyDescent="0.25">
      <c r="A145" s="12"/>
      <c r="B145" s="13"/>
      <c r="C145" s="14" t="s">
        <v>35</v>
      </c>
      <c r="D145" s="15" t="s">
        <v>36</v>
      </c>
      <c r="E145" s="15" t="s">
        <v>37</v>
      </c>
      <c r="F145" s="15" t="s">
        <v>38</v>
      </c>
      <c r="G145" s="15" t="s">
        <v>39</v>
      </c>
      <c r="H145" s="15" t="s">
        <v>40</v>
      </c>
      <c r="I145" s="15" t="s">
        <v>41</v>
      </c>
      <c r="J145" s="15" t="s">
        <v>42</v>
      </c>
      <c r="K145" s="16"/>
      <c r="L145" s="16"/>
      <c r="M145" s="16"/>
      <c r="U145" s="22"/>
      <c r="Y145" s="11"/>
      <c r="Z145" s="11"/>
      <c r="AA145" s="11"/>
      <c r="AB145" s="11"/>
      <c r="AC145" s="11"/>
      <c r="AD145" s="11"/>
      <c r="AE145" s="22"/>
    </row>
    <row r="146" spans="1:31" ht="15.9" customHeight="1" x14ac:dyDescent="0.25">
      <c r="A146" s="17" t="s">
        <v>20</v>
      </c>
      <c r="B146" s="18">
        <f>SUM(C146:J146)</f>
        <v>39</v>
      </c>
      <c r="C146" s="18">
        <v>1</v>
      </c>
      <c r="D146" s="18">
        <v>0</v>
      </c>
      <c r="E146" s="18">
        <v>2</v>
      </c>
      <c r="F146" s="18">
        <v>7</v>
      </c>
      <c r="G146" s="18">
        <v>8</v>
      </c>
      <c r="H146" s="18">
        <v>17</v>
      </c>
      <c r="I146" s="18">
        <v>3</v>
      </c>
      <c r="J146" s="18">
        <v>1</v>
      </c>
      <c r="K146" s="19"/>
      <c r="L146" s="19"/>
      <c r="M146" s="19"/>
      <c r="U146" s="22"/>
      <c r="Y146" s="11"/>
      <c r="Z146" s="11"/>
      <c r="AA146" s="11"/>
      <c r="AB146" s="11"/>
      <c r="AC146" s="11"/>
      <c r="AD146" s="11"/>
      <c r="AE146" s="22"/>
    </row>
    <row r="147" spans="1:31" ht="15.9" customHeight="1" x14ac:dyDescent="0.25">
      <c r="A147" s="20" t="s">
        <v>21</v>
      </c>
      <c r="B147" s="18">
        <v>31</v>
      </c>
      <c r="C147" s="21">
        <v>0</v>
      </c>
      <c r="D147" s="21">
        <v>3</v>
      </c>
      <c r="E147" s="21">
        <v>4</v>
      </c>
      <c r="F147" s="21">
        <v>0</v>
      </c>
      <c r="G147" s="21">
        <v>6</v>
      </c>
      <c r="H147" s="21">
        <v>11</v>
      </c>
      <c r="I147" s="21">
        <v>5</v>
      </c>
      <c r="J147" s="21">
        <v>2</v>
      </c>
      <c r="K147" s="19"/>
      <c r="L147" s="19"/>
      <c r="M147" s="19"/>
      <c r="T147" s="22"/>
      <c r="U147" s="22"/>
      <c r="AE147" s="22"/>
    </row>
    <row r="148" spans="1:31" ht="15.9" customHeight="1" x14ac:dyDescent="0.25">
      <c r="A148" s="20" t="s">
        <v>22</v>
      </c>
      <c r="B148" s="18"/>
      <c r="C148" s="21"/>
      <c r="D148" s="21"/>
      <c r="E148" s="21"/>
      <c r="F148" s="21"/>
      <c r="G148" s="21"/>
      <c r="H148" s="21"/>
      <c r="I148" s="21"/>
      <c r="J148" s="21"/>
      <c r="K148" s="19"/>
      <c r="L148" s="19"/>
      <c r="M148" s="19"/>
      <c r="T148" s="22"/>
      <c r="U148" s="22"/>
      <c r="AE148" s="22"/>
    </row>
    <row r="149" spans="1:31" ht="15.9" customHeight="1" x14ac:dyDescent="0.25">
      <c r="A149" s="20" t="s">
        <v>23</v>
      </c>
      <c r="B149" s="18"/>
      <c r="C149" s="21"/>
      <c r="D149" s="21"/>
      <c r="E149" s="21"/>
      <c r="F149" s="21"/>
      <c r="G149" s="21"/>
      <c r="H149" s="21"/>
      <c r="I149" s="21"/>
      <c r="J149" s="21"/>
      <c r="K149" s="19"/>
      <c r="L149" s="19"/>
      <c r="M149" s="19"/>
      <c r="T149" s="22"/>
      <c r="U149" s="22"/>
      <c r="AE149" s="22"/>
    </row>
    <row r="150" spans="1:31" ht="15.9" customHeight="1" x14ac:dyDescent="0.25">
      <c r="A150" s="20" t="s">
        <v>24</v>
      </c>
      <c r="B150" s="18"/>
      <c r="C150" s="21"/>
      <c r="D150" s="21"/>
      <c r="E150" s="21"/>
      <c r="F150" s="21"/>
      <c r="G150" s="21"/>
      <c r="H150" s="21"/>
      <c r="I150" s="21"/>
      <c r="J150" s="21"/>
      <c r="K150" s="19"/>
      <c r="L150" s="19"/>
      <c r="M150" s="19"/>
      <c r="T150" s="22"/>
      <c r="AE150" s="22"/>
    </row>
    <row r="151" spans="1:31" ht="15.9" customHeight="1" x14ac:dyDescent="0.25">
      <c r="A151" s="20" t="s">
        <v>25</v>
      </c>
      <c r="B151" s="18"/>
      <c r="C151" s="21"/>
      <c r="D151" s="21"/>
      <c r="E151" s="21"/>
      <c r="F151" s="21"/>
      <c r="G151" s="21"/>
      <c r="H151" s="21"/>
      <c r="I151" s="21"/>
      <c r="J151" s="21"/>
      <c r="K151" s="19"/>
      <c r="L151" s="19"/>
      <c r="M151" s="19"/>
      <c r="T151" s="22"/>
      <c r="AE151" s="22"/>
    </row>
    <row r="152" spans="1:31" ht="15.9" customHeight="1" x14ac:dyDescent="0.25">
      <c r="A152" s="20" t="s">
        <v>26</v>
      </c>
      <c r="B152" s="18"/>
      <c r="C152" s="21"/>
      <c r="D152" s="21"/>
      <c r="E152" s="21"/>
      <c r="F152" s="21"/>
      <c r="G152" s="21"/>
      <c r="H152" s="21"/>
      <c r="I152" s="21"/>
      <c r="J152" s="21"/>
      <c r="K152" s="19"/>
      <c r="L152" s="19"/>
      <c r="M152" s="19"/>
      <c r="T152" s="22"/>
      <c r="AE152" s="22"/>
    </row>
    <row r="153" spans="1:31" ht="15.9" customHeight="1" x14ac:dyDescent="0.25">
      <c r="A153" s="20" t="s">
        <v>27</v>
      </c>
      <c r="B153" s="18"/>
      <c r="C153" s="21"/>
      <c r="D153" s="21"/>
      <c r="E153" s="21"/>
      <c r="F153" s="21"/>
      <c r="G153" s="21"/>
      <c r="H153" s="21"/>
      <c r="I153" s="21"/>
      <c r="J153" s="21"/>
      <c r="K153" s="19"/>
      <c r="L153" s="19"/>
      <c r="M153" s="19"/>
      <c r="T153" s="22"/>
      <c r="AE153" s="22"/>
    </row>
    <row r="154" spans="1:31" ht="15.9" customHeight="1" x14ac:dyDescent="0.25">
      <c r="A154" s="20" t="s">
        <v>28</v>
      </c>
      <c r="B154" s="18"/>
      <c r="C154" s="21"/>
      <c r="D154" s="21"/>
      <c r="E154" s="21"/>
      <c r="F154" s="21"/>
      <c r="G154" s="21"/>
      <c r="H154" s="21"/>
      <c r="I154" s="21"/>
      <c r="J154" s="21"/>
      <c r="K154" s="19"/>
      <c r="L154" s="19"/>
      <c r="M154" s="19"/>
      <c r="T154" s="22"/>
      <c r="AE154" s="22"/>
    </row>
    <row r="155" spans="1:31" ht="15.9" customHeight="1" x14ac:dyDescent="0.25">
      <c r="A155" s="20" t="s">
        <v>29</v>
      </c>
      <c r="B155" s="18"/>
      <c r="C155" s="21"/>
      <c r="D155" s="21"/>
      <c r="E155" s="21"/>
      <c r="F155" s="21"/>
      <c r="G155" s="21"/>
      <c r="H155" s="21"/>
      <c r="I155" s="21"/>
      <c r="J155" s="21"/>
      <c r="K155" s="19"/>
      <c r="L155" s="19"/>
      <c r="M155" s="19"/>
      <c r="T155" s="22"/>
      <c r="AE155" s="22"/>
    </row>
    <row r="156" spans="1:31" ht="15.9" customHeight="1" x14ac:dyDescent="0.25">
      <c r="A156" s="20" t="s">
        <v>30</v>
      </c>
      <c r="B156" s="18"/>
      <c r="C156" s="21"/>
      <c r="D156" s="21"/>
      <c r="E156" s="21"/>
      <c r="F156" s="21"/>
      <c r="G156" s="21"/>
      <c r="H156" s="21"/>
      <c r="I156" s="21"/>
      <c r="J156" s="21"/>
      <c r="K156" s="19"/>
      <c r="L156" s="19"/>
      <c r="M156" s="19"/>
      <c r="T156" s="22"/>
      <c r="AE156" s="22"/>
    </row>
    <row r="157" spans="1:31" ht="15.9" customHeight="1" x14ac:dyDescent="0.25">
      <c r="A157" s="23" t="s">
        <v>31</v>
      </c>
      <c r="B157" s="18"/>
      <c r="C157" s="24"/>
      <c r="D157" s="24"/>
      <c r="E157" s="24"/>
      <c r="F157" s="24"/>
      <c r="G157" s="24"/>
      <c r="H157" s="24"/>
      <c r="I157" s="24"/>
      <c r="J157" s="24"/>
      <c r="K157" s="19"/>
      <c r="L157" s="19"/>
      <c r="M157" s="19"/>
      <c r="T157" s="22"/>
      <c r="AE157" s="22"/>
    </row>
    <row r="158" spans="1:31" ht="15.9" customHeight="1" x14ac:dyDescent="0.25">
      <c r="A158" s="25" t="s">
        <v>17</v>
      </c>
      <c r="B158" s="26">
        <f>SUM(B146:B157)</f>
        <v>70</v>
      </c>
      <c r="C158" s="26">
        <f t="shared" ref="C158:J158" si="0">SUM(C146:C157)</f>
        <v>1</v>
      </c>
      <c r="D158" s="26">
        <f t="shared" si="0"/>
        <v>3</v>
      </c>
      <c r="E158" s="26">
        <f t="shared" si="0"/>
        <v>6</v>
      </c>
      <c r="F158" s="26">
        <f t="shared" si="0"/>
        <v>7</v>
      </c>
      <c r="G158" s="26">
        <f t="shared" si="0"/>
        <v>14</v>
      </c>
      <c r="H158" s="26">
        <f t="shared" si="0"/>
        <v>28</v>
      </c>
      <c r="I158" s="26">
        <f t="shared" si="0"/>
        <v>8</v>
      </c>
      <c r="J158" s="26">
        <f t="shared" si="0"/>
        <v>3</v>
      </c>
      <c r="K158" s="27"/>
      <c r="L158" s="27"/>
      <c r="M158" s="27"/>
      <c r="T158" s="22"/>
      <c r="AE158" s="22"/>
    </row>
    <row r="159" spans="1:31" s="11" customFormat="1" ht="15.9" customHeight="1" thickBot="1" x14ac:dyDescent="0.3">
      <c r="A159" s="28" t="s">
        <v>32</v>
      </c>
      <c r="B159" s="29">
        <f t="shared" ref="B159:J159" si="1">+B158/$B$158</f>
        <v>1</v>
      </c>
      <c r="C159" s="29">
        <f t="shared" si="1"/>
        <v>1.4285714285714285E-2</v>
      </c>
      <c r="D159" s="29">
        <f t="shared" si="1"/>
        <v>4.2857142857142858E-2</v>
      </c>
      <c r="E159" s="29">
        <f t="shared" si="1"/>
        <v>8.5714285714285715E-2</v>
      </c>
      <c r="F159" s="29">
        <f t="shared" si="1"/>
        <v>0.1</v>
      </c>
      <c r="G159" s="29">
        <f t="shared" si="1"/>
        <v>0.2</v>
      </c>
      <c r="H159" s="29">
        <f t="shared" si="1"/>
        <v>0.4</v>
      </c>
      <c r="I159" s="29">
        <f t="shared" si="1"/>
        <v>0.11428571428571428</v>
      </c>
      <c r="J159" s="29">
        <f t="shared" si="1"/>
        <v>4.2857142857142858E-2</v>
      </c>
      <c r="K159" s="30"/>
      <c r="L159" s="30"/>
      <c r="M159" s="30"/>
      <c r="T159" s="22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22"/>
    </row>
    <row r="160" spans="1:31" s="11" customFormat="1" ht="15.9" customHeight="1" x14ac:dyDescent="0.25">
      <c r="A160" s="31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2" s="11" customFormat="1" ht="13.8" x14ac:dyDescent="0.25">
      <c r="A161" s="35" t="s">
        <v>43</v>
      </c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2" ht="14.25" customHeight="1" x14ac:dyDescent="0.25">
      <c r="A162" s="36" t="s">
        <v>44</v>
      </c>
    </row>
    <row r="163" spans="1:32" ht="25.5" customHeight="1" x14ac:dyDescent="0.25">
      <c r="A163" s="33" t="s">
        <v>45</v>
      </c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AF163" s="22"/>
    </row>
    <row r="164" spans="1:32" ht="14.25" customHeight="1" x14ac:dyDescent="0.25">
      <c r="U164" s="22"/>
      <c r="V164" s="22"/>
    </row>
    <row r="165" spans="1:32" ht="18" customHeight="1" x14ac:dyDescent="0.25">
      <c r="T165" s="37"/>
      <c r="U165" s="22"/>
      <c r="V165" s="22"/>
    </row>
    <row r="166" spans="1:32" ht="24" customHeight="1" x14ac:dyDescent="0.25">
      <c r="A166" s="38" t="s">
        <v>34</v>
      </c>
      <c r="B166" s="39" t="s">
        <v>46</v>
      </c>
      <c r="C166" s="39"/>
      <c r="D166" s="39"/>
      <c r="E166" s="39" t="s">
        <v>47</v>
      </c>
      <c r="F166" s="39"/>
      <c r="G166" s="39"/>
      <c r="H166" s="39" t="s">
        <v>48</v>
      </c>
      <c r="I166" s="39"/>
      <c r="J166" s="39"/>
      <c r="K166" s="39" t="s">
        <v>49</v>
      </c>
      <c r="L166" s="39"/>
      <c r="M166" s="39"/>
      <c r="N166" s="40"/>
      <c r="O166" s="41" t="s">
        <v>50</v>
      </c>
      <c r="P166" s="41"/>
      <c r="Q166" s="41"/>
      <c r="R166" s="41" t="s">
        <v>51</v>
      </c>
      <c r="S166" s="41" t="s">
        <v>32</v>
      </c>
      <c r="T166" s="37"/>
      <c r="U166" s="22"/>
    </row>
    <row r="167" spans="1:32" ht="24" customHeight="1" x14ac:dyDescent="0.25">
      <c r="A167" s="38"/>
      <c r="B167" s="42" t="s">
        <v>18</v>
      </c>
      <c r="C167" s="42" t="s">
        <v>19</v>
      </c>
      <c r="D167" s="42" t="s">
        <v>17</v>
      </c>
      <c r="E167" s="42" t="s">
        <v>18</v>
      </c>
      <c r="F167" s="42" t="s">
        <v>19</v>
      </c>
      <c r="G167" s="42" t="s">
        <v>17</v>
      </c>
      <c r="H167" s="42" t="s">
        <v>18</v>
      </c>
      <c r="I167" s="42" t="s">
        <v>19</v>
      </c>
      <c r="J167" s="42" t="s">
        <v>17</v>
      </c>
      <c r="K167" s="42" t="s">
        <v>18</v>
      </c>
      <c r="L167" s="42" t="s">
        <v>19</v>
      </c>
      <c r="M167" s="42" t="s">
        <v>17</v>
      </c>
      <c r="N167" s="40"/>
      <c r="O167" s="41"/>
      <c r="P167" s="41"/>
      <c r="Q167" s="41"/>
      <c r="R167" s="41"/>
      <c r="S167" s="41"/>
      <c r="T167" s="22"/>
      <c r="U167" s="22"/>
    </row>
    <row r="168" spans="1:32" ht="18" customHeight="1" x14ac:dyDescent="0.25">
      <c r="A168" s="17" t="s">
        <v>35</v>
      </c>
      <c r="B168" s="18"/>
      <c r="C168" s="18"/>
      <c r="D168" s="18"/>
      <c r="E168" s="18">
        <v>0</v>
      </c>
      <c r="F168" s="18">
        <v>0</v>
      </c>
      <c r="G168" s="18">
        <v>0</v>
      </c>
      <c r="H168" s="18"/>
      <c r="I168" s="18"/>
      <c r="J168" s="18"/>
      <c r="K168" s="18"/>
      <c r="L168" s="18"/>
      <c r="M168" s="18"/>
      <c r="N168" s="40"/>
      <c r="O168" s="43" t="s">
        <v>46</v>
      </c>
      <c r="P168" s="43"/>
      <c r="Q168" s="43"/>
      <c r="R168" s="44">
        <f>+D176</f>
        <v>0</v>
      </c>
      <c r="S168" s="45">
        <f>+R168/$R$172</f>
        <v>0</v>
      </c>
      <c r="T168" s="22"/>
      <c r="U168" s="22"/>
    </row>
    <row r="169" spans="1:32" ht="18" customHeight="1" x14ac:dyDescent="0.25">
      <c r="A169" s="20" t="s">
        <v>36</v>
      </c>
      <c r="B169" s="18"/>
      <c r="C169" s="18"/>
      <c r="D169" s="18"/>
      <c r="E169" s="21">
        <v>3</v>
      </c>
      <c r="F169" s="21">
        <v>3</v>
      </c>
      <c r="G169" s="18">
        <f t="shared" ref="G169:G175" si="2">SUM(E169:F169)</f>
        <v>6</v>
      </c>
      <c r="H169" s="18"/>
      <c r="I169" s="18"/>
      <c r="J169" s="18"/>
      <c r="K169" s="18"/>
      <c r="L169" s="18"/>
      <c r="M169" s="18"/>
      <c r="N169" s="40"/>
      <c r="O169" s="43" t="s">
        <v>47</v>
      </c>
      <c r="P169" s="43"/>
      <c r="Q169" s="43"/>
      <c r="R169" s="44">
        <f>+G176</f>
        <v>70</v>
      </c>
      <c r="S169" s="45">
        <f>+R169/$R$172</f>
        <v>1</v>
      </c>
      <c r="T169" s="22"/>
      <c r="U169" s="22"/>
    </row>
    <row r="170" spans="1:32" ht="18" customHeight="1" x14ac:dyDescent="0.25">
      <c r="A170" s="20" t="s">
        <v>37</v>
      </c>
      <c r="B170" s="18"/>
      <c r="C170" s="18"/>
      <c r="D170" s="18"/>
      <c r="E170" s="21">
        <v>6</v>
      </c>
      <c r="F170" s="21">
        <v>4</v>
      </c>
      <c r="G170" s="18">
        <f t="shared" si="2"/>
        <v>10</v>
      </c>
      <c r="H170" s="18"/>
      <c r="I170" s="18"/>
      <c r="J170" s="18"/>
      <c r="K170" s="18"/>
      <c r="L170" s="18"/>
      <c r="M170" s="18"/>
      <c r="N170" s="40"/>
      <c r="O170" s="43" t="s">
        <v>48</v>
      </c>
      <c r="P170" s="43"/>
      <c r="Q170" s="43"/>
      <c r="R170" s="44">
        <f>+J176</f>
        <v>0</v>
      </c>
      <c r="S170" s="45">
        <f>+R170/$R$172</f>
        <v>0</v>
      </c>
      <c r="T170" s="22"/>
      <c r="U170" s="22"/>
    </row>
    <row r="171" spans="1:32" ht="18" customHeight="1" x14ac:dyDescent="0.25">
      <c r="A171" s="20" t="s">
        <v>38</v>
      </c>
      <c r="B171" s="18"/>
      <c r="C171" s="18"/>
      <c r="D171" s="18"/>
      <c r="E171" s="21">
        <v>2</v>
      </c>
      <c r="F171" s="21">
        <v>5</v>
      </c>
      <c r="G171" s="18">
        <f t="shared" si="2"/>
        <v>7</v>
      </c>
      <c r="H171" s="18"/>
      <c r="I171" s="18"/>
      <c r="J171" s="18"/>
      <c r="K171" s="18"/>
      <c r="L171" s="18"/>
      <c r="M171" s="18"/>
      <c r="N171" s="40"/>
      <c r="O171" s="43" t="s">
        <v>49</v>
      </c>
      <c r="P171" s="43"/>
      <c r="Q171" s="43"/>
      <c r="R171" s="46">
        <f>+M176</f>
        <v>0</v>
      </c>
      <c r="S171" s="47">
        <f>+R171/$R$172</f>
        <v>0</v>
      </c>
      <c r="T171" s="22"/>
      <c r="U171" s="22"/>
    </row>
    <row r="172" spans="1:32" ht="18" customHeight="1" x14ac:dyDescent="0.25">
      <c r="A172" s="20" t="s">
        <v>39</v>
      </c>
      <c r="B172" s="18"/>
      <c r="C172" s="18"/>
      <c r="D172" s="18"/>
      <c r="E172" s="21">
        <v>11</v>
      </c>
      <c r="F172" s="21">
        <v>1</v>
      </c>
      <c r="G172" s="18">
        <f t="shared" si="2"/>
        <v>12</v>
      </c>
      <c r="H172" s="18"/>
      <c r="I172" s="18"/>
      <c r="J172" s="18"/>
      <c r="K172" s="18"/>
      <c r="L172" s="18"/>
      <c r="M172" s="18"/>
      <c r="N172" s="40"/>
      <c r="O172" s="48" t="s">
        <v>17</v>
      </c>
      <c r="P172" s="48"/>
      <c r="Q172" s="48"/>
      <c r="R172" s="49">
        <f>SUM(R168:R171)</f>
        <v>70</v>
      </c>
      <c r="S172" s="50">
        <v>1</v>
      </c>
      <c r="T172" s="22"/>
      <c r="U172" s="22"/>
    </row>
    <row r="173" spans="1:32" ht="18" customHeight="1" x14ac:dyDescent="0.25">
      <c r="A173" s="20" t="s">
        <v>40</v>
      </c>
      <c r="B173" s="18"/>
      <c r="C173" s="18"/>
      <c r="D173" s="18"/>
      <c r="E173" s="21">
        <v>14</v>
      </c>
      <c r="F173" s="21">
        <v>0</v>
      </c>
      <c r="G173" s="18">
        <f t="shared" si="2"/>
        <v>14</v>
      </c>
      <c r="H173" s="18"/>
      <c r="I173" s="18"/>
      <c r="J173" s="18"/>
      <c r="K173" s="18"/>
      <c r="L173" s="18"/>
      <c r="M173" s="18"/>
      <c r="N173" s="40"/>
      <c r="O173" s="40"/>
      <c r="P173" s="40"/>
      <c r="Q173" s="40"/>
      <c r="R173" s="40"/>
      <c r="S173" s="40"/>
      <c r="T173" s="22"/>
      <c r="U173" s="22"/>
    </row>
    <row r="174" spans="1:32" ht="18" customHeight="1" x14ac:dyDescent="0.25">
      <c r="A174" s="20" t="s">
        <v>41</v>
      </c>
      <c r="B174" s="18"/>
      <c r="C174" s="18"/>
      <c r="D174" s="18"/>
      <c r="E174" s="21">
        <v>7</v>
      </c>
      <c r="F174" s="21">
        <v>6</v>
      </c>
      <c r="G174" s="18">
        <f t="shared" si="2"/>
        <v>13</v>
      </c>
      <c r="H174" s="18"/>
      <c r="I174" s="18"/>
      <c r="J174" s="18"/>
      <c r="K174" s="18"/>
      <c r="L174" s="18"/>
      <c r="M174" s="18"/>
      <c r="N174" s="40"/>
      <c r="O174" s="40"/>
      <c r="P174" s="40"/>
      <c r="Q174" s="40"/>
      <c r="R174" s="51"/>
      <c r="S174" s="52"/>
      <c r="T174" s="22"/>
      <c r="U174" s="22"/>
    </row>
    <row r="175" spans="1:32" ht="18" customHeight="1" x14ac:dyDescent="0.25">
      <c r="A175" s="23" t="s">
        <v>42</v>
      </c>
      <c r="B175" s="18"/>
      <c r="C175" s="18"/>
      <c r="D175" s="18"/>
      <c r="E175" s="24">
        <v>4</v>
      </c>
      <c r="F175" s="24">
        <v>4</v>
      </c>
      <c r="G175" s="18">
        <f t="shared" si="2"/>
        <v>8</v>
      </c>
      <c r="H175" s="18"/>
      <c r="I175" s="18"/>
      <c r="J175" s="18"/>
      <c r="K175" s="18"/>
      <c r="L175" s="18"/>
      <c r="M175" s="18"/>
      <c r="O175" s="53"/>
      <c r="P175" s="53"/>
      <c r="Q175" s="53"/>
      <c r="R175" s="54"/>
      <c r="S175" s="55"/>
      <c r="T175" s="22"/>
      <c r="U175" s="22"/>
    </row>
    <row r="176" spans="1:32" ht="18" customHeight="1" x14ac:dyDescent="0.25">
      <c r="A176" s="25" t="s">
        <v>17</v>
      </c>
      <c r="B176" s="26"/>
      <c r="C176" s="26"/>
      <c r="D176" s="26"/>
      <c r="E176" s="26">
        <f>SUM(E168:E175)</f>
        <v>47</v>
      </c>
      <c r="F176" s="26">
        <f>SUM(F168:F175)</f>
        <v>23</v>
      </c>
      <c r="G176" s="26">
        <f>SUM(G168:G175)</f>
        <v>70</v>
      </c>
      <c r="H176" s="26"/>
      <c r="I176" s="26"/>
      <c r="J176" s="26"/>
      <c r="K176" s="26"/>
      <c r="L176" s="26"/>
      <c r="M176" s="26"/>
      <c r="O176" s="53"/>
      <c r="P176" s="53"/>
      <c r="Q176" s="53"/>
      <c r="R176" s="54"/>
      <c r="S176" s="55"/>
      <c r="T176" s="22"/>
      <c r="U176" s="22"/>
    </row>
    <row r="177" spans="1:27" ht="60" customHeight="1" x14ac:dyDescent="0.25">
      <c r="T177" s="22"/>
      <c r="U177" s="22"/>
    </row>
    <row r="178" spans="1:27" ht="25.5" customHeight="1" x14ac:dyDescent="0.25">
      <c r="A178" s="56" t="s">
        <v>52</v>
      </c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8"/>
      <c r="T178" s="22"/>
      <c r="U178" s="22"/>
    </row>
    <row r="179" spans="1:27" ht="15" customHeight="1" x14ac:dyDescent="0.25">
      <c r="T179" s="22"/>
      <c r="V179" s="22"/>
    </row>
    <row r="180" spans="1:27" ht="15" customHeight="1" x14ac:dyDescent="0.25">
      <c r="A180" s="38" t="s">
        <v>53</v>
      </c>
      <c r="B180" s="38"/>
      <c r="C180" s="38"/>
      <c r="D180" s="59"/>
      <c r="E180" s="38" t="s">
        <v>50</v>
      </c>
      <c r="F180" s="38"/>
      <c r="G180" s="38"/>
      <c r="H180" s="38"/>
      <c r="I180" s="60" t="s">
        <v>17</v>
      </c>
      <c r="T180" s="37"/>
      <c r="AA180" s="22"/>
    </row>
    <row r="181" spans="1:27" ht="21.75" customHeight="1" x14ac:dyDescent="0.25">
      <c r="A181" s="38"/>
      <c r="B181" s="38"/>
      <c r="C181" s="38"/>
      <c r="D181" s="59"/>
      <c r="E181" s="61" t="s">
        <v>54</v>
      </c>
      <c r="F181" s="62" t="s">
        <v>47</v>
      </c>
      <c r="G181" s="62" t="s">
        <v>48</v>
      </c>
      <c r="H181" s="63" t="s">
        <v>49</v>
      </c>
      <c r="I181" s="60"/>
      <c r="J181" s="64"/>
      <c r="K181" s="65"/>
      <c r="L181" s="65"/>
      <c r="T181" s="37"/>
      <c r="AA181" s="22"/>
    </row>
    <row r="182" spans="1:27" ht="21.75" customHeight="1" x14ac:dyDescent="0.25">
      <c r="A182" s="38"/>
      <c r="B182" s="38"/>
      <c r="C182" s="38"/>
      <c r="D182" s="59"/>
      <c r="E182" s="59"/>
      <c r="F182" s="66"/>
      <c r="G182" s="66"/>
      <c r="H182" s="60"/>
      <c r="I182" s="60"/>
      <c r="J182" s="64"/>
      <c r="K182" s="67"/>
      <c r="L182" s="67"/>
      <c r="T182" s="37"/>
      <c r="AA182" s="22"/>
    </row>
    <row r="183" spans="1:27" ht="18" customHeight="1" x14ac:dyDescent="0.25">
      <c r="A183" s="68" t="s">
        <v>55</v>
      </c>
      <c r="B183" s="69" t="s">
        <v>56</v>
      </c>
      <c r="C183" s="69"/>
      <c r="D183" s="69"/>
      <c r="E183" s="70">
        <v>0</v>
      </c>
      <c r="F183" s="70">
        <v>2</v>
      </c>
      <c r="G183" s="70">
        <v>0</v>
      </c>
      <c r="H183" s="70">
        <v>0</v>
      </c>
      <c r="I183" s="70">
        <f t="shared" ref="I183:I193" si="3">SUM(E183:H183)</f>
        <v>2</v>
      </c>
      <c r="J183" s="19"/>
      <c r="K183" s="19"/>
      <c r="L183" s="19"/>
      <c r="T183" s="37"/>
      <c r="AA183" s="22"/>
    </row>
    <row r="184" spans="1:27" ht="18" customHeight="1" x14ac:dyDescent="0.25">
      <c r="A184" s="71" t="s">
        <v>57</v>
      </c>
      <c r="B184" s="72" t="s">
        <v>58</v>
      </c>
      <c r="C184" s="72"/>
      <c r="D184" s="72"/>
      <c r="E184" s="73">
        <v>0</v>
      </c>
      <c r="F184" s="73">
        <v>0</v>
      </c>
      <c r="G184" s="73">
        <v>0</v>
      </c>
      <c r="H184" s="70">
        <v>0</v>
      </c>
      <c r="I184" s="70">
        <f t="shared" si="3"/>
        <v>0</v>
      </c>
      <c r="J184" s="19"/>
      <c r="K184" s="19"/>
      <c r="L184" s="19"/>
      <c r="T184" s="37"/>
      <c r="AA184" s="22"/>
    </row>
    <row r="185" spans="1:27" ht="18" customHeight="1" x14ac:dyDescent="0.25">
      <c r="A185" s="71" t="s">
        <v>59</v>
      </c>
      <c r="B185" s="72" t="s">
        <v>60</v>
      </c>
      <c r="C185" s="72"/>
      <c r="D185" s="72"/>
      <c r="E185" s="73">
        <v>0</v>
      </c>
      <c r="F185" s="73">
        <v>68</v>
      </c>
      <c r="G185" s="73">
        <v>0</v>
      </c>
      <c r="H185" s="70">
        <v>0</v>
      </c>
      <c r="I185" s="70">
        <f t="shared" si="3"/>
        <v>68</v>
      </c>
      <c r="J185" s="19"/>
      <c r="K185" s="19"/>
      <c r="L185" s="19"/>
      <c r="T185" s="37"/>
      <c r="AA185" s="22"/>
    </row>
    <row r="186" spans="1:27" ht="18" customHeight="1" x14ac:dyDescent="0.25">
      <c r="A186" s="71" t="s">
        <v>61</v>
      </c>
      <c r="B186" s="72" t="s">
        <v>62</v>
      </c>
      <c r="C186" s="72"/>
      <c r="D186" s="72"/>
      <c r="E186" s="73">
        <v>0</v>
      </c>
      <c r="F186" s="73">
        <v>0</v>
      </c>
      <c r="G186" s="73">
        <v>0</v>
      </c>
      <c r="H186" s="70">
        <v>0</v>
      </c>
      <c r="I186" s="70">
        <f t="shared" si="3"/>
        <v>0</v>
      </c>
      <c r="J186" s="19"/>
      <c r="K186" s="19"/>
      <c r="L186" s="19"/>
      <c r="T186" s="37"/>
      <c r="AA186" s="22"/>
    </row>
    <row r="187" spans="1:27" ht="18" customHeight="1" x14ac:dyDescent="0.25">
      <c r="A187" s="71" t="s">
        <v>63</v>
      </c>
      <c r="B187" s="72" t="s">
        <v>64</v>
      </c>
      <c r="C187" s="72"/>
      <c r="D187" s="72"/>
      <c r="E187" s="73">
        <v>0</v>
      </c>
      <c r="F187" s="73">
        <v>0</v>
      </c>
      <c r="G187" s="73">
        <v>0</v>
      </c>
      <c r="H187" s="70">
        <v>0</v>
      </c>
      <c r="I187" s="70">
        <f t="shared" si="3"/>
        <v>0</v>
      </c>
      <c r="J187" s="19"/>
      <c r="K187" s="19"/>
      <c r="L187" s="19"/>
      <c r="T187" s="37"/>
      <c r="AA187" s="22"/>
    </row>
    <row r="188" spans="1:27" ht="18" customHeight="1" x14ac:dyDescent="0.25">
      <c r="A188" s="71" t="s">
        <v>65</v>
      </c>
      <c r="B188" s="72" t="s">
        <v>66</v>
      </c>
      <c r="C188" s="72"/>
      <c r="D188" s="72"/>
      <c r="E188" s="73">
        <v>0</v>
      </c>
      <c r="F188" s="73">
        <v>0</v>
      </c>
      <c r="G188" s="73">
        <v>0</v>
      </c>
      <c r="H188" s="70">
        <v>0</v>
      </c>
      <c r="I188" s="70">
        <f t="shared" si="3"/>
        <v>0</v>
      </c>
      <c r="J188" s="19"/>
      <c r="K188" s="19"/>
      <c r="L188" s="19"/>
      <c r="T188" s="37"/>
      <c r="AA188" s="22"/>
    </row>
    <row r="189" spans="1:27" ht="18" customHeight="1" x14ac:dyDescent="0.25">
      <c r="A189" s="71" t="s">
        <v>67</v>
      </c>
      <c r="B189" s="72" t="s">
        <v>68</v>
      </c>
      <c r="C189" s="72"/>
      <c r="D189" s="72"/>
      <c r="E189" s="73">
        <v>0</v>
      </c>
      <c r="F189" s="73">
        <v>0</v>
      </c>
      <c r="G189" s="73">
        <v>0</v>
      </c>
      <c r="H189" s="70">
        <v>0</v>
      </c>
      <c r="I189" s="70">
        <f t="shared" si="3"/>
        <v>0</v>
      </c>
      <c r="J189" s="19"/>
      <c r="K189" s="19"/>
      <c r="L189" s="19"/>
      <c r="T189" s="37"/>
      <c r="AA189" s="22"/>
    </row>
    <row r="190" spans="1:27" ht="18" customHeight="1" x14ac:dyDescent="0.25">
      <c r="A190" s="71" t="s">
        <v>69</v>
      </c>
      <c r="B190" s="72" t="s">
        <v>70</v>
      </c>
      <c r="C190" s="72"/>
      <c r="D190" s="72"/>
      <c r="E190" s="73">
        <v>0</v>
      </c>
      <c r="F190" s="73">
        <v>0</v>
      </c>
      <c r="G190" s="73">
        <v>0</v>
      </c>
      <c r="H190" s="70">
        <v>0</v>
      </c>
      <c r="I190" s="70">
        <f t="shared" si="3"/>
        <v>0</v>
      </c>
      <c r="J190" s="19"/>
      <c r="K190" s="19"/>
      <c r="L190" s="19"/>
      <c r="T190" s="37"/>
      <c r="AA190" s="22"/>
    </row>
    <row r="191" spans="1:27" ht="18" customHeight="1" x14ac:dyDescent="0.25">
      <c r="A191" s="71" t="s">
        <v>71</v>
      </c>
      <c r="B191" s="72" t="s">
        <v>72</v>
      </c>
      <c r="C191" s="72"/>
      <c r="D191" s="72"/>
      <c r="E191" s="73">
        <v>0</v>
      </c>
      <c r="F191" s="73">
        <v>0</v>
      </c>
      <c r="G191" s="73">
        <v>0</v>
      </c>
      <c r="H191" s="70">
        <v>0</v>
      </c>
      <c r="I191" s="70">
        <f t="shared" si="3"/>
        <v>0</v>
      </c>
      <c r="J191" s="19"/>
      <c r="K191" s="19"/>
      <c r="L191" s="19"/>
      <c r="T191" s="37"/>
      <c r="AA191" s="22"/>
    </row>
    <row r="192" spans="1:27" ht="18" customHeight="1" x14ac:dyDescent="0.25">
      <c r="A192" s="71" t="s">
        <v>73</v>
      </c>
      <c r="B192" s="72" t="s">
        <v>74</v>
      </c>
      <c r="C192" s="72"/>
      <c r="D192" s="72"/>
      <c r="E192" s="73">
        <v>0</v>
      </c>
      <c r="F192" s="73">
        <v>0</v>
      </c>
      <c r="G192" s="73">
        <v>0</v>
      </c>
      <c r="H192" s="70">
        <v>0</v>
      </c>
      <c r="I192" s="70">
        <f t="shared" si="3"/>
        <v>0</v>
      </c>
      <c r="J192" s="19"/>
      <c r="K192" s="19"/>
      <c r="L192" s="19"/>
      <c r="T192" s="37"/>
      <c r="AA192" s="22"/>
    </row>
    <row r="193" spans="1:27" ht="18" customHeight="1" x14ac:dyDescent="0.25">
      <c r="A193" s="74" t="s">
        <v>75</v>
      </c>
      <c r="B193" s="75" t="s">
        <v>76</v>
      </c>
      <c r="C193" s="75"/>
      <c r="D193" s="75"/>
      <c r="E193" s="76">
        <v>0</v>
      </c>
      <c r="F193" s="76">
        <v>0</v>
      </c>
      <c r="G193" s="76">
        <v>0</v>
      </c>
      <c r="H193" s="76">
        <v>0</v>
      </c>
      <c r="I193" s="70">
        <f t="shared" si="3"/>
        <v>0</v>
      </c>
      <c r="J193" s="19"/>
      <c r="K193" s="19"/>
      <c r="L193" s="19"/>
      <c r="T193" s="37"/>
      <c r="AA193" s="22"/>
    </row>
    <row r="194" spans="1:27" ht="18" customHeight="1" x14ac:dyDescent="0.25">
      <c r="A194" s="77" t="s">
        <v>17</v>
      </c>
      <c r="B194" s="77"/>
      <c r="C194" s="77"/>
      <c r="D194" s="77"/>
      <c r="E194" s="78"/>
      <c r="F194" s="78">
        <f>+SUM(F183:F193)</f>
        <v>70</v>
      </c>
      <c r="G194" s="78"/>
      <c r="H194" s="78"/>
      <c r="I194" s="78">
        <f>+SUM(I183:I193)</f>
        <v>70</v>
      </c>
      <c r="J194" s="27"/>
      <c r="K194" s="27"/>
      <c r="L194" s="27"/>
      <c r="AA194" s="22"/>
    </row>
    <row r="195" spans="1:27" ht="15.75" customHeight="1" x14ac:dyDescent="0.25">
      <c r="AA195" s="22"/>
    </row>
    <row r="196" spans="1:27" x14ac:dyDescent="0.25">
      <c r="AA196" s="22"/>
    </row>
    <row r="197" spans="1:27" x14ac:dyDescent="0.25">
      <c r="R197" s="79"/>
      <c r="S197" s="80"/>
    </row>
    <row r="199" spans="1:27" ht="26.25" customHeight="1" x14ac:dyDescent="0.25">
      <c r="A199" s="81" t="s">
        <v>77</v>
      </c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</row>
    <row r="201" spans="1:27" ht="13.8" x14ac:dyDescent="0.25">
      <c r="A201" s="83" t="s">
        <v>16</v>
      </c>
      <c r="B201" s="84">
        <v>2017</v>
      </c>
      <c r="C201" s="84">
        <v>2018</v>
      </c>
      <c r="D201" s="85" t="s">
        <v>78</v>
      </c>
    </row>
    <row r="202" spans="1:27" ht="13.8" x14ac:dyDescent="0.25">
      <c r="A202" s="17" t="s">
        <v>20</v>
      </c>
      <c r="B202" s="86">
        <v>44</v>
      </c>
      <c r="C202" s="86">
        <v>39</v>
      </c>
      <c r="D202" s="87">
        <f>C202/B202-1</f>
        <v>-0.11363636363636365</v>
      </c>
    </row>
    <row r="203" spans="1:27" ht="13.8" x14ac:dyDescent="0.25">
      <c r="A203" s="20" t="s">
        <v>21</v>
      </c>
      <c r="B203" s="88">
        <v>41</v>
      </c>
      <c r="C203" s="88">
        <v>31</v>
      </c>
      <c r="D203" s="87">
        <f>C203/B203-1</f>
        <v>-0.24390243902439024</v>
      </c>
    </row>
    <row r="204" spans="1:27" ht="13.8" hidden="1" x14ac:dyDescent="0.25">
      <c r="A204" s="20" t="s">
        <v>22</v>
      </c>
      <c r="B204" s="88"/>
      <c r="C204" s="88"/>
      <c r="D204" s="87" t="e">
        <f t="shared" ref="D204:D214" si="4">C204/B204-1</f>
        <v>#DIV/0!</v>
      </c>
    </row>
    <row r="205" spans="1:27" ht="13.8" hidden="1" x14ac:dyDescent="0.25">
      <c r="A205" s="20" t="s">
        <v>23</v>
      </c>
      <c r="B205" s="88"/>
      <c r="C205" s="88"/>
      <c r="D205" s="87" t="e">
        <f t="shared" si="4"/>
        <v>#DIV/0!</v>
      </c>
    </row>
    <row r="206" spans="1:27" ht="13.8" hidden="1" x14ac:dyDescent="0.25">
      <c r="A206" s="20" t="s">
        <v>24</v>
      </c>
      <c r="B206" s="88"/>
      <c r="C206" s="88"/>
      <c r="D206" s="87" t="e">
        <f t="shared" si="4"/>
        <v>#DIV/0!</v>
      </c>
    </row>
    <row r="207" spans="1:27" ht="13.8" hidden="1" x14ac:dyDescent="0.25">
      <c r="A207" s="20" t="s">
        <v>25</v>
      </c>
      <c r="B207" s="88"/>
      <c r="C207" s="89"/>
      <c r="D207" s="87" t="e">
        <f t="shared" si="4"/>
        <v>#DIV/0!</v>
      </c>
    </row>
    <row r="208" spans="1:27" ht="13.8" hidden="1" x14ac:dyDescent="0.25">
      <c r="A208" s="20" t="s">
        <v>26</v>
      </c>
      <c r="B208" s="88"/>
      <c r="C208" s="89"/>
      <c r="D208" s="87" t="e">
        <f t="shared" si="4"/>
        <v>#DIV/0!</v>
      </c>
    </row>
    <row r="209" spans="1:4" ht="13.8" hidden="1" x14ac:dyDescent="0.25">
      <c r="A209" s="20" t="s">
        <v>27</v>
      </c>
      <c r="B209" s="88"/>
      <c r="C209" s="89"/>
      <c r="D209" s="87" t="e">
        <f t="shared" si="4"/>
        <v>#DIV/0!</v>
      </c>
    </row>
    <row r="210" spans="1:4" ht="13.8" hidden="1" x14ac:dyDescent="0.25">
      <c r="A210" s="20" t="s">
        <v>28</v>
      </c>
      <c r="B210" s="88"/>
      <c r="C210" s="89"/>
      <c r="D210" s="87" t="e">
        <f t="shared" si="4"/>
        <v>#DIV/0!</v>
      </c>
    </row>
    <row r="211" spans="1:4" ht="14.4" hidden="1" x14ac:dyDescent="0.25">
      <c r="A211" s="20" t="s">
        <v>29</v>
      </c>
      <c r="B211" s="88"/>
      <c r="C211" s="21"/>
      <c r="D211" s="87" t="e">
        <f t="shared" si="4"/>
        <v>#DIV/0!</v>
      </c>
    </row>
    <row r="212" spans="1:4" ht="14.4" hidden="1" x14ac:dyDescent="0.25">
      <c r="A212" s="20" t="s">
        <v>30</v>
      </c>
      <c r="B212" s="88"/>
      <c r="C212" s="21"/>
      <c r="D212" s="87" t="e">
        <f t="shared" si="4"/>
        <v>#DIV/0!</v>
      </c>
    </row>
    <row r="213" spans="1:4" ht="14.4" hidden="1" x14ac:dyDescent="0.25">
      <c r="A213" s="90" t="s">
        <v>31</v>
      </c>
      <c r="B213" s="91"/>
      <c r="C213" s="92"/>
      <c r="D213" s="93" t="e">
        <f t="shared" si="4"/>
        <v>#DIV/0!</v>
      </c>
    </row>
    <row r="214" spans="1:4" ht="14.4" x14ac:dyDescent="0.3">
      <c r="A214"/>
      <c r="B214" s="26">
        <f>SUM(B202:B213)</f>
        <v>85</v>
      </c>
      <c r="C214" s="26">
        <f>SUM(C202:C213)</f>
        <v>70</v>
      </c>
      <c r="D214" s="94">
        <f t="shared" si="4"/>
        <v>-0.17647058823529416</v>
      </c>
    </row>
    <row r="217" spans="1:4" x14ac:dyDescent="0.25">
      <c r="A217" s="95" t="s">
        <v>43</v>
      </c>
    </row>
    <row r="218" spans="1:4" x14ac:dyDescent="0.25">
      <c r="A218" s="36" t="s">
        <v>44</v>
      </c>
    </row>
  </sheetData>
  <mergeCells count="47">
    <mergeCell ref="A194:D194"/>
    <mergeCell ref="A199:S199"/>
    <mergeCell ref="B188:D188"/>
    <mergeCell ref="B189:D189"/>
    <mergeCell ref="B190:D190"/>
    <mergeCell ref="B191:D191"/>
    <mergeCell ref="B192:D192"/>
    <mergeCell ref="B193:D193"/>
    <mergeCell ref="J181:J182"/>
    <mergeCell ref="B183:D183"/>
    <mergeCell ref="B184:D184"/>
    <mergeCell ref="B185:D185"/>
    <mergeCell ref="B186:D186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O166:Q167"/>
    <mergeCell ref="R166:R167"/>
    <mergeCell ref="S166:S167"/>
    <mergeCell ref="O168:Q168"/>
    <mergeCell ref="O169:Q169"/>
    <mergeCell ref="O170:Q170"/>
    <mergeCell ref="A142:S142"/>
    <mergeCell ref="A144:A145"/>
    <mergeCell ref="B144:B145"/>
    <mergeCell ref="C144:J144"/>
    <mergeCell ref="A163:S163"/>
    <mergeCell ref="A166:A167"/>
    <mergeCell ref="B166:D166"/>
    <mergeCell ref="E166:G166"/>
    <mergeCell ref="H166:J166"/>
    <mergeCell ref="K166:M166"/>
    <mergeCell ref="A117:S117"/>
    <mergeCell ref="A118:S118"/>
    <mergeCell ref="A119:S119"/>
    <mergeCell ref="A122:S122"/>
    <mergeCell ref="A124:A125"/>
    <mergeCell ref="B124:B125"/>
    <mergeCell ref="C124:D124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RITA</vt:lpstr>
      <vt:lpstr>RITA!Área_de_impresión</vt:lpstr>
      <vt:lpstr>RITA!Títulos_a_imprimir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2018-03-16T00:03:33Z</dcterms:created>
  <dcterms:modified xsi:type="dcterms:W3CDTF">2018-03-16T00:03:52Z</dcterms:modified>
</cp:coreProperties>
</file>