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Acoso Virt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'Acoso Virtual'!$A$1:$S$170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4" i="1" l="1"/>
  <c r="I153" i="1"/>
  <c r="D152" i="1"/>
  <c r="J151" i="1"/>
  <c r="D150" i="1"/>
  <c r="J149" i="1"/>
  <c r="F144" i="1"/>
  <c r="E144" i="1"/>
  <c r="D144" i="1"/>
  <c r="C144" i="1"/>
  <c r="G143" i="1"/>
  <c r="G142" i="1"/>
  <c r="G141" i="1"/>
  <c r="G140" i="1"/>
  <c r="G139" i="1"/>
  <c r="N138" i="1"/>
  <c r="D151" i="1" s="1"/>
  <c r="G138" i="1"/>
  <c r="P137" i="1"/>
  <c r="G137" i="1"/>
  <c r="G136" i="1"/>
  <c r="G144" i="1" s="1"/>
  <c r="P135" i="1"/>
  <c r="G135" i="1"/>
  <c r="P134" i="1"/>
  <c r="G134" i="1"/>
  <c r="P133" i="1"/>
  <c r="G133" i="1"/>
  <c r="G132" i="1"/>
  <c r="D126" i="1"/>
  <c r="E121" i="1" s="1"/>
  <c r="E118" i="1"/>
  <c r="E110" i="1"/>
  <c r="E102" i="1"/>
  <c r="G96" i="1"/>
  <c r="G97" i="1" s="1"/>
  <c r="E96" i="1"/>
  <c r="D96" i="1"/>
  <c r="C96" i="1"/>
  <c r="H95" i="1"/>
  <c r="H94" i="1"/>
  <c r="H93" i="1"/>
  <c r="H92" i="1"/>
  <c r="H91" i="1"/>
  <c r="H90" i="1"/>
  <c r="H89" i="1"/>
  <c r="H88" i="1"/>
  <c r="H87" i="1"/>
  <c r="H86" i="1"/>
  <c r="H85" i="1"/>
  <c r="H84" i="1"/>
  <c r="H96" i="1" s="1"/>
  <c r="H79" i="1"/>
  <c r="H80" i="1" s="1"/>
  <c r="F79" i="1"/>
  <c r="E79" i="1"/>
  <c r="D79" i="1"/>
  <c r="C79" i="1"/>
  <c r="C80" i="1" s="1"/>
  <c r="I78" i="1"/>
  <c r="I77" i="1"/>
  <c r="I76" i="1"/>
  <c r="I75" i="1"/>
  <c r="I74" i="1"/>
  <c r="I73" i="1"/>
  <c r="I72" i="1"/>
  <c r="I71" i="1"/>
  <c r="I70" i="1"/>
  <c r="I69" i="1"/>
  <c r="N68" i="1"/>
  <c r="P67" i="1" s="1"/>
  <c r="I68" i="1"/>
  <c r="I67" i="1"/>
  <c r="I79" i="1" s="1"/>
  <c r="P65" i="1"/>
  <c r="E62" i="1"/>
  <c r="D62" i="1"/>
  <c r="C62" i="1"/>
  <c r="P61" i="1"/>
  <c r="N61" i="1"/>
  <c r="F61" i="1"/>
  <c r="F60" i="1"/>
  <c r="F59" i="1"/>
  <c r="F58" i="1"/>
  <c r="F57" i="1"/>
  <c r="F56" i="1"/>
  <c r="F55" i="1"/>
  <c r="F54" i="1"/>
  <c r="F53" i="1"/>
  <c r="F52" i="1"/>
  <c r="F51" i="1"/>
  <c r="F50" i="1"/>
  <c r="F62" i="1" s="1"/>
  <c r="O43" i="1"/>
  <c r="P42" i="1" s="1"/>
  <c r="D43" i="1"/>
  <c r="E43" i="1" s="1"/>
  <c r="E42" i="1"/>
  <c r="E40" i="1"/>
  <c r="E38" i="1"/>
  <c r="E37" i="1"/>
  <c r="P36" i="1"/>
  <c r="O36" i="1"/>
  <c r="P34" i="1" s="1"/>
  <c r="P35" i="1"/>
  <c r="E35" i="1"/>
  <c r="E34" i="1"/>
  <c r="P33" i="1"/>
  <c r="E33" i="1"/>
  <c r="I28" i="1"/>
  <c r="J28" i="1" s="1"/>
  <c r="J27" i="1"/>
  <c r="D27" i="1"/>
  <c r="E27" i="1" s="1"/>
  <c r="E28" i="1" s="1"/>
  <c r="C27" i="1"/>
  <c r="C28" i="1" s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H97" i="1" l="1"/>
  <c r="E97" i="1"/>
  <c r="F145" i="1"/>
  <c r="J153" i="1"/>
  <c r="G145" i="1"/>
  <c r="E145" i="1"/>
  <c r="F63" i="1"/>
  <c r="D63" i="1"/>
  <c r="C63" i="1"/>
  <c r="E63" i="1"/>
  <c r="C97" i="1"/>
  <c r="P68" i="1"/>
  <c r="D97" i="1"/>
  <c r="C145" i="1"/>
  <c r="I80" i="1"/>
  <c r="E80" i="1"/>
  <c r="D80" i="1"/>
  <c r="F80" i="1"/>
  <c r="P138" i="1"/>
  <c r="D145" i="1"/>
  <c r="D28" i="1"/>
  <c r="E106" i="1"/>
  <c r="E114" i="1"/>
  <c r="E122" i="1"/>
  <c r="P40" i="1"/>
  <c r="P66" i="1"/>
  <c r="E107" i="1"/>
  <c r="E115" i="1"/>
  <c r="E123" i="1"/>
  <c r="E36" i="1"/>
  <c r="E41" i="1"/>
  <c r="E108" i="1"/>
  <c r="E116" i="1"/>
  <c r="E124" i="1"/>
  <c r="J152" i="1"/>
  <c r="P41" i="1"/>
  <c r="E101" i="1"/>
  <c r="E109" i="1"/>
  <c r="E117" i="1"/>
  <c r="E125" i="1"/>
  <c r="D149" i="1"/>
  <c r="D153" i="1"/>
  <c r="E103" i="1"/>
  <c r="E111" i="1"/>
  <c r="E119" i="1"/>
  <c r="E126" i="1"/>
  <c r="E104" i="1"/>
  <c r="E112" i="1"/>
  <c r="E120" i="1"/>
  <c r="P136" i="1"/>
  <c r="J150" i="1"/>
  <c r="E39" i="1"/>
  <c r="E105" i="1"/>
  <c r="E113" i="1"/>
  <c r="D154" i="1" l="1"/>
  <c r="P43" i="1"/>
</calcChain>
</file>

<file path=xl/sharedStrings.xml><?xml version="1.0" encoding="utf-8"?>
<sst xmlns="http://schemas.openxmlformats.org/spreadsheetml/2006/main" count="247" uniqueCount="137">
  <si>
    <t>REPORTE ESTADÍSTICO DE ALERTAS CONTRA EL ACOSO VIRTUAL</t>
  </si>
  <si>
    <t>Periodo: Febrero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</si>
  <si>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</si>
  <si>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</si>
  <si>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</si>
  <si>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</si>
  <si>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 xml:space="preserve">Mes </t>
  </si>
  <si>
    <t>Víctima</t>
  </si>
  <si>
    <t>Informante</t>
  </si>
  <si>
    <t>Total</t>
  </si>
  <si>
    <t>Medios 1/</t>
  </si>
  <si>
    <t>N°</t>
  </si>
  <si>
    <t>%</t>
  </si>
  <si>
    <t>Enero</t>
  </si>
  <si>
    <t>Facebook</t>
  </si>
  <si>
    <t>Febrero</t>
  </si>
  <si>
    <t>YouTube</t>
  </si>
  <si>
    <t>Marzo</t>
  </si>
  <si>
    <t>Whatsapp</t>
  </si>
  <si>
    <t>Abril</t>
  </si>
  <si>
    <t>Twitter</t>
  </si>
  <si>
    <t>Mayo</t>
  </si>
  <si>
    <t>Mensajes de texto</t>
  </si>
  <si>
    <t>Junio</t>
  </si>
  <si>
    <t>Blog</t>
  </si>
  <si>
    <t>Julio</t>
  </si>
  <si>
    <t>Correo</t>
  </si>
  <si>
    <t>Agosto</t>
  </si>
  <si>
    <t>Instagram</t>
  </si>
  <si>
    <t>Septiembre</t>
  </si>
  <si>
    <t>Chat</t>
  </si>
  <si>
    <t>Octubre</t>
  </si>
  <si>
    <t>Foro</t>
  </si>
  <si>
    <t>Noviembre</t>
  </si>
  <si>
    <t xml:space="preserve">Paginas Web </t>
  </si>
  <si>
    <t>Diciembre</t>
  </si>
  <si>
    <t>Apps</t>
  </si>
  <si>
    <t>Otros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</si>
  <si>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</si>
  <si>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</si>
  <si>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</si>
  <si>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</si>
  <si>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</si>
  <si>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</si>
  <si>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Si</t>
  </si>
  <si>
    <t>Ciberpersecución</t>
  </si>
  <si>
    <t>No</t>
  </si>
  <si>
    <t>Ciberamenaza</t>
  </si>
  <si>
    <t>Sin dato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</si>
  <si>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</si>
  <si>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</si>
  <si>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</si>
  <si>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</si>
  <si>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</si>
  <si>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</si>
  <si>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</si>
  <si>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</si>
  <si>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</si>
  <si>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</si>
  <si>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</si>
  <si>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Mes</t>
  </si>
  <si>
    <t>Mujer</t>
  </si>
  <si>
    <t>Hombre</t>
  </si>
  <si>
    <t>Intersexual</t>
  </si>
  <si>
    <t>Grupo de edad</t>
  </si>
  <si>
    <t>0 - 5 años</t>
  </si>
  <si>
    <t>6 - 11 años</t>
  </si>
  <si>
    <t>12 - 17 años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</si>
  <si>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</si>
  <si>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</si>
  <si>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</si>
  <si>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</si>
  <si>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</si>
  <si>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</si>
  <si>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</si>
  <si>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</si>
  <si>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t>Acciones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</si>
  <si>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</si>
  <si>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</si>
  <si>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</si>
  <si>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</si>
  <si>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</si>
  <si>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</si>
  <si>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</si>
  <si>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</si>
  <si>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</si>
  <si>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</si>
  <si>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Departamento</t>
  </si>
  <si>
    <t>Amazonas</t>
  </si>
  <si>
    <t>Ancash</t>
  </si>
  <si>
    <t>Apurimac</t>
  </si>
  <si>
    <t>Arequipa</t>
  </si>
  <si>
    <t>Ayacucho</t>
  </si>
  <si>
    <t>Cajamarca</t>
  </si>
  <si>
    <t>Callao 1/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</si>
  <si>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</si>
  <si>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</si>
  <si>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</si>
  <si>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</si>
  <si>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</si>
  <si>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</si>
  <si>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</si>
  <si>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</si>
  <si>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</si>
  <si>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</si>
  <si>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</si>
  <si>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</si>
  <si>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</si>
  <si>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</si>
  <si>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</si>
  <si>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</si>
  <si>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</si>
  <si>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</si>
  <si>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</si>
  <si>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</si>
  <si>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</si>
  <si>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</si>
  <si>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</si>
  <si>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</si>
  <si>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</si>
  <si>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</si>
  <si>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</si>
  <si>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Hace cuanto tiempo se realiza el acoso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</si>
  <si>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Con que frecuencia se realiza el acoso</t>
    </r>
  </si>
  <si>
    <t>Tiempo</t>
  </si>
  <si>
    <t>Frecuencia</t>
  </si>
  <si>
    <t>Años</t>
  </si>
  <si>
    <t>Diario</t>
  </si>
  <si>
    <t>Meses</t>
  </si>
  <si>
    <t>Semanal</t>
  </si>
  <si>
    <t>Semanas</t>
  </si>
  <si>
    <t>Mensual</t>
  </si>
  <si>
    <t>Dias</t>
  </si>
  <si>
    <t>Intermitente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</si>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</sst>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9" fontId="8" fillId="6" borderId="0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2" fillId="5" borderId="1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left" vertical="center"/>
    </xf>
    <xf numFmtId="9" fontId="8" fillId="0" borderId="0" xfId="1" applyFont="1" applyFill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6" fillId="0" borderId="0" xfId="0" applyFont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9" fontId="9" fillId="5" borderId="1" xfId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/>
    <xf numFmtId="9" fontId="8" fillId="6" borderId="0" xfId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vertical="top"/>
    </xf>
    <xf numFmtId="9" fontId="8" fillId="0" borderId="0" xfId="1" applyFont="1" applyFill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5" borderId="1" xfId="0" applyFont="1" applyFill="1" applyBorder="1" applyAlignment="1">
      <alignment horizontal="center" vertical="center"/>
    </xf>
    <xf numFmtId="9" fontId="8" fillId="6" borderId="0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9" fontId="6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2" fillId="0" borderId="0" xfId="0" applyFont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0" borderId="0" xfId="0" applyFont="1" applyFill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9" fontId="8" fillId="0" borderId="0" xfId="1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>
      <alignment vertical="center"/>
    </xf>
    <xf numFmtId="9" fontId="9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4616096176087287"/>
                  <c:y val="-0.218455743879472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0.94871794871794868</c:v>
                </c:pt>
                <c:pt idx="1">
                  <c:v>5.128205128205128E-2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00953205657489E-2"/>
          <c:y val="0.37805726772841175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652244822645936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45818313631513"/>
                      <c:h val="0.1429260935143288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0.79487179487179482</c:v>
                </c:pt>
                <c:pt idx="5">
                  <c:v>0.20512820512820512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5.128205128205128E-2</c:v>
                </c:pt>
                <c:pt idx="1">
                  <c:v>0</c:v>
                </c:pt>
                <c:pt idx="2">
                  <c:v>0.15384615384615385</c:v>
                </c:pt>
                <c:pt idx="4">
                  <c:v>0.79487179487179482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23</c:v>
                </c:pt>
                <c:pt idx="1">
                  <c:v>1</c:v>
                </c:pt>
                <c:pt idx="2">
                  <c:v>18</c:v>
                </c:pt>
                <c:pt idx="3">
                  <c:v>2</c:v>
                </c:pt>
                <c:pt idx="4">
                  <c:v>19</c:v>
                </c:pt>
                <c:pt idx="5">
                  <c:v>1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511066640"/>
        <c:axId val="511067032"/>
      </c:barChart>
      <c:catAx>
        <c:axId val="51106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067032"/>
        <c:crosses val="autoZero"/>
        <c:auto val="1"/>
        <c:lblAlgn val="ctr"/>
        <c:lblOffset val="100"/>
        <c:noMultiLvlLbl val="0"/>
      </c:catAx>
      <c:valAx>
        <c:axId val="51106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066640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343437640243158"/>
          <c:y val="0.14977973568281938"/>
          <c:w val="0.66281778249221435"/>
          <c:h val="0.713960248361025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21</c:v>
                </c:pt>
                <c:pt idx="1">
                  <c:v>17</c:v>
                </c:pt>
                <c:pt idx="2">
                  <c:v>17</c:v>
                </c:pt>
                <c:pt idx="3">
                  <c:v>0</c:v>
                </c:pt>
                <c:pt idx="4">
                  <c:v>37</c:v>
                </c:pt>
                <c:pt idx="5">
                  <c:v>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511067816"/>
        <c:axId val="511068208"/>
      </c:barChart>
      <c:catAx>
        <c:axId val="511067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068208"/>
        <c:crosses val="autoZero"/>
        <c:auto val="1"/>
        <c:lblAlgn val="ctr"/>
        <c:lblOffset val="100"/>
        <c:noMultiLvlLbl val="0"/>
      </c:catAx>
      <c:valAx>
        <c:axId val="51106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0678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Virtual'!$C$131:$F$131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Virtual'!$C$145:$F$145</c:f>
              <c:numCache>
                <c:formatCode>0%</c:formatCode>
                <c:ptCount val="4"/>
                <c:pt idx="0">
                  <c:v>0.32558139534883723</c:v>
                </c:pt>
                <c:pt idx="1">
                  <c:v>0.65116279069767447</c:v>
                </c:pt>
                <c:pt idx="2">
                  <c:v>0</c:v>
                </c:pt>
                <c:pt idx="3">
                  <c:v>2.3255813953488372E-2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24705882352941178"/>
          <c:w val="0.76949718363856201"/>
          <c:h val="0.7485245087607291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Virtual'!$H$149:$H$152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Virtual'!$I$149:$I$152</c:f>
              <c:numCache>
                <c:formatCode>General</c:formatCode>
                <c:ptCount val="4"/>
                <c:pt idx="0">
                  <c:v>16</c:v>
                </c:pt>
                <c:pt idx="1">
                  <c:v>10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3299872"/>
        <c:axId val="523300264"/>
        <c:axId val="0"/>
      </c:bar3DChart>
      <c:catAx>
        <c:axId val="52329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3300264"/>
        <c:crosses val="autoZero"/>
        <c:auto val="1"/>
        <c:lblAlgn val="ctr"/>
        <c:lblOffset val="100"/>
        <c:noMultiLvlLbl val="0"/>
      </c:catAx>
      <c:valAx>
        <c:axId val="5233002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329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161924</xdr:colOff>
      <xdr:row>0</xdr:row>
      <xdr:rowOff>142876</xdr:rowOff>
    </xdr:from>
    <xdr:to>
      <xdr:col>14</xdr:col>
      <xdr:colOff>209550</xdr:colOff>
      <xdr:row>2</xdr:row>
      <xdr:rowOff>57151</xdr:rowOff>
    </xdr:to>
    <xdr:sp macro="" textlink="">
      <xdr:nvSpPr>
        <xdr:cNvPr id="3" name="Rectángulo 2"/>
        <xdr:cNvSpPr/>
      </xdr:nvSpPr>
      <xdr:spPr>
        <a:xfrm>
          <a:off x="2958464" y="142876"/>
          <a:ext cx="541210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356610" y="10067925"/>
          <a:ext cx="310896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409575</xdr:colOff>
      <xdr:row>68</xdr:row>
      <xdr:rowOff>85725</xdr:rowOff>
    </xdr:from>
    <xdr:to>
      <xdr:col>15</xdr:col>
      <xdr:colOff>533400</xdr:colOff>
      <xdr:row>79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161925</xdr:colOff>
      <xdr:row>30</xdr:row>
      <xdr:rowOff>152400</xdr:rowOff>
    </xdr:from>
    <xdr:to>
      <xdr:col>11</xdr:col>
      <xdr:colOff>161925</xdr:colOff>
      <xdr:row>44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131</xdr:row>
      <xdr:rowOff>152400</xdr:rowOff>
    </xdr:from>
    <xdr:to>
      <xdr:col>11</xdr:col>
      <xdr:colOff>352426</xdr:colOff>
      <xdr:row>141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70535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85725</xdr:colOff>
      <xdr:row>146</xdr:row>
      <xdr:rowOff>161925</xdr:rowOff>
    </xdr:from>
    <xdr:to>
      <xdr:col>17</xdr:col>
      <xdr:colOff>47625</xdr:colOff>
      <xdr:row>154</xdr:row>
      <xdr:rowOff>28575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47626</xdr:colOff>
      <xdr:row>98</xdr:row>
      <xdr:rowOff>47624</xdr:rowOff>
    </xdr:from>
    <xdr:to>
      <xdr:col>14</xdr:col>
      <xdr:colOff>161925</xdr:colOff>
      <xdr:row>126</xdr:row>
      <xdr:rowOff>142875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50006" y="17687924"/>
          <a:ext cx="4472939" cy="4667251"/>
        </a:xfrm>
        <a:prstGeom prst="rect">
          <a:avLst/>
        </a:prstGeom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4" name="Rectángulo 13"/>
        <xdr:cNvSpPr/>
      </xdr:nvSpPr>
      <xdr:spPr>
        <a:xfrm>
          <a:off x="1331596" y="27264360"/>
          <a:ext cx="636079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5" name="Grupo 14"/>
        <xdr:cNvGrpSpPr/>
      </xdr:nvGrpSpPr>
      <xdr:grpSpPr>
        <a:xfrm>
          <a:off x="1007745" y="27519630"/>
          <a:ext cx="2131695" cy="1278255"/>
          <a:chOff x="990600" y="27917775"/>
          <a:chExt cx="2076450" cy="1323975"/>
        </a:xfrm>
      </xdr:grpSpPr>
      <xdr:sp macro="" textlink="">
        <xdr:nvSpPr>
          <xdr:cNvPr id="16" name="Rectángulo 15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7" name="Grupo 16"/>
          <xdr:cNvGrpSpPr/>
        </xdr:nvGrpSpPr>
        <xdr:grpSpPr>
          <a:xfrm>
            <a:off x="1657350" y="27917775"/>
            <a:ext cx="843236" cy="264640"/>
            <a:chOff x="2306" y="495077"/>
            <a:chExt cx="843236" cy="264640"/>
          </a:xfrm>
        </xdr:grpSpPr>
        <xdr:sp macro="" textlink="">
          <xdr:nvSpPr>
            <xdr:cNvPr id="34" name="Rectángulo redondeado 33"/>
            <xdr:cNvSpPr/>
          </xdr:nvSpPr>
          <xdr:spPr>
            <a:xfrm>
              <a:off x="2306" y="495077"/>
              <a:ext cx="8432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5" name="Rectángulo 34"/>
            <xdr:cNvSpPr/>
          </xdr:nvSpPr>
          <xdr:spPr>
            <a:xfrm>
              <a:off x="10057" y="502828"/>
              <a:ext cx="827734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2" name="Rectángulo redondeado 31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3" name="Rectángulo 32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No se identifica acoso virtual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30" name="Rectángulo redondeado 29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1" name="Rectángulo 30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</a:t>
              </a:r>
            </a:p>
          </xdr:txBody>
        </xdr:sp>
      </xdr:grpSp>
      <xdr:grpSp>
        <xdr:nvGrpSpPr>
          <xdr:cNvPr id="20" name="Grupo 19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8" name="Rectángulo redondeado 27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9" name="Rectángulo 28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Se identifica delitos penales</a:t>
              </a:r>
            </a:p>
          </xdr:txBody>
        </xdr:sp>
      </xdr:grpSp>
      <xdr:sp macro="" textlink="">
        <xdr:nvSpPr>
          <xdr:cNvPr id="21" name="Rectángulo redondeado 20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5</a:t>
            </a:r>
          </a:p>
        </xdr:txBody>
      </xdr:sp>
      <xdr:grpSp>
        <xdr:nvGrpSpPr>
          <xdr:cNvPr id="22" name="Grupo 21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6" name="Rectángulo redondeado 25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7" name="Rectángulo 26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3" name="Grupo 22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4" name="Rectángulo redondeado 23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5" name="Rectángulo 24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2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114300</xdr:rowOff>
    </xdr:from>
    <xdr:to>
      <xdr:col>9</xdr:col>
      <xdr:colOff>238125</xdr:colOff>
      <xdr:row>165</xdr:row>
      <xdr:rowOff>85725</xdr:rowOff>
    </xdr:to>
    <xdr:grpSp>
      <xdr:nvGrpSpPr>
        <xdr:cNvPr id="36" name="Grupo 35"/>
        <xdr:cNvGrpSpPr/>
      </xdr:nvGrpSpPr>
      <xdr:grpSpPr>
        <a:xfrm>
          <a:off x="3585210" y="27576780"/>
          <a:ext cx="1765935" cy="1221105"/>
          <a:chOff x="3495675" y="27974925"/>
          <a:chExt cx="1714500" cy="1266825"/>
        </a:xfrm>
      </xdr:grpSpPr>
      <xdr:sp macro="" textlink="">
        <xdr:nvSpPr>
          <xdr:cNvPr id="37" name="Rectángulo 36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8" name="Grupo 37"/>
          <xdr:cNvGrpSpPr/>
        </xdr:nvGrpSpPr>
        <xdr:grpSpPr>
          <a:xfrm>
            <a:off x="3924300" y="27974925"/>
            <a:ext cx="844451" cy="247650"/>
            <a:chOff x="49751" y="119901"/>
            <a:chExt cx="844451" cy="265022"/>
          </a:xfrm>
        </xdr:grpSpPr>
        <xdr:sp macro="" textlink="">
          <xdr:nvSpPr>
            <xdr:cNvPr id="45" name="Rectángulo redondeado 44"/>
            <xdr:cNvSpPr/>
          </xdr:nvSpPr>
          <xdr:spPr>
            <a:xfrm>
              <a:off x="49751" y="119901"/>
              <a:ext cx="844451" cy="265022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6" name="Rectángulo 45"/>
            <xdr:cNvSpPr/>
          </xdr:nvSpPr>
          <xdr:spPr>
            <a:xfrm>
              <a:off x="57513" y="127663"/>
              <a:ext cx="828927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3" name="Rectángulo redondeado 42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4" name="Rectángulo 43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40" name="Grupo 39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1" name="Rectángulo redondeado 40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2" name="Rectángulo 41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371475</xdr:colOff>
      <xdr:row>165</xdr:row>
      <xdr:rowOff>85725</xdr:rowOff>
    </xdr:to>
    <xdr:grpSp>
      <xdr:nvGrpSpPr>
        <xdr:cNvPr id="47" name="Grupo 46"/>
        <xdr:cNvGrpSpPr/>
      </xdr:nvGrpSpPr>
      <xdr:grpSpPr>
        <a:xfrm>
          <a:off x="5779770" y="27567255"/>
          <a:ext cx="1845945" cy="1230630"/>
          <a:chOff x="5934075" y="27965400"/>
          <a:chExt cx="1790700" cy="1276350"/>
        </a:xfrm>
      </xdr:grpSpPr>
      <xdr:sp macro="" textlink="">
        <xdr:nvSpPr>
          <xdr:cNvPr id="48" name="Rectángulo 47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9" name="Grupo 48"/>
          <xdr:cNvGrpSpPr/>
        </xdr:nvGrpSpPr>
        <xdr:grpSpPr>
          <a:xfrm>
            <a:off x="6438900" y="27965400"/>
            <a:ext cx="845277" cy="265281"/>
            <a:chOff x="415" y="119772"/>
            <a:chExt cx="845277" cy="265281"/>
          </a:xfrm>
        </xdr:grpSpPr>
        <xdr:sp macro="" textlink="">
          <xdr:nvSpPr>
            <xdr:cNvPr id="56" name="Rectángulo redondeado 55"/>
            <xdr:cNvSpPr/>
          </xdr:nvSpPr>
          <xdr:spPr>
            <a:xfrm>
              <a:off x="415" y="119772"/>
              <a:ext cx="845277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7" name="Rectángulo 56"/>
            <xdr:cNvSpPr/>
          </xdr:nvSpPr>
          <xdr:spPr>
            <a:xfrm>
              <a:off x="8185" y="127542"/>
              <a:ext cx="829737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4" name="Rectángulo redondeado 53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5" name="Rectángulo 54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1" name="Grupo 50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2" name="Rectángulo redondeado 51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3" name="Rectángulo 52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31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8" name="Grupo 57"/>
        <xdr:cNvGrpSpPr/>
      </xdr:nvGrpSpPr>
      <xdr:grpSpPr>
        <a:xfrm>
          <a:off x="190500" y="28904564"/>
          <a:ext cx="8313419" cy="27813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9" name="Rectángulo 58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60" name="Rectángulo 59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43</a:t>
            </a:r>
          </a:p>
        </xdr:txBody>
      </xdr:sp>
      <xdr:grpSp>
        <xdr:nvGrpSpPr>
          <xdr:cNvPr id="61" name="Grupo 60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5" name="Rectángulo 64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6" name="Triángulo isósceles 65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2" name="Rectángulo 61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8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</a:t>
            </a:r>
          </a:p>
        </xdr:txBody>
      </xdr:sp>
      <xdr:sp macro="" textlink="">
        <xdr:nvSpPr>
          <xdr:cNvPr id="64" name="Rectángulo 63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31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G15" t="str">
            <v>Facebook</v>
          </cell>
          <cell r="I15">
            <v>23</v>
          </cell>
        </row>
        <row r="16">
          <cell r="G16" t="str">
            <v>YouTube</v>
          </cell>
          <cell r="I16">
            <v>1</v>
          </cell>
        </row>
        <row r="17">
          <cell r="G17" t="str">
            <v>Whatsapp</v>
          </cell>
          <cell r="I17">
            <v>18</v>
          </cell>
        </row>
        <row r="18">
          <cell r="G18" t="str">
            <v>Twitter</v>
          </cell>
          <cell r="I18">
            <v>2</v>
          </cell>
        </row>
        <row r="19">
          <cell r="G19" t="str">
            <v>Mensajes de texto</v>
          </cell>
          <cell r="I19">
            <v>19</v>
          </cell>
        </row>
        <row r="20">
          <cell r="G20" t="str">
            <v>Blog</v>
          </cell>
          <cell r="I20">
            <v>1</v>
          </cell>
        </row>
        <row r="21">
          <cell r="G21" t="str">
            <v>Correo</v>
          </cell>
          <cell r="I21">
            <v>9</v>
          </cell>
        </row>
        <row r="22">
          <cell r="G22" t="str">
            <v>Instagram</v>
          </cell>
          <cell r="I22">
            <v>9</v>
          </cell>
        </row>
        <row r="23">
          <cell r="G23" t="str">
            <v>Chat</v>
          </cell>
          <cell r="I23">
            <v>12</v>
          </cell>
        </row>
        <row r="24">
          <cell r="G24" t="str">
            <v>Foro</v>
          </cell>
          <cell r="I24">
            <v>1</v>
          </cell>
        </row>
        <row r="25">
          <cell r="G25" t="str">
            <v xml:space="preserve">Paginas Web </v>
          </cell>
          <cell r="I25">
            <v>2</v>
          </cell>
        </row>
        <row r="26">
          <cell r="G26" t="str">
            <v>Apps</v>
          </cell>
          <cell r="I26">
            <v>1</v>
          </cell>
        </row>
        <row r="27">
          <cell r="G27" t="str">
            <v>Otros</v>
          </cell>
          <cell r="I27">
            <v>8</v>
          </cell>
        </row>
        <row r="33">
          <cell r="B33" t="str">
            <v>Insultos electrónicos</v>
          </cell>
          <cell r="D33">
            <v>21</v>
          </cell>
        </row>
        <row r="34">
          <cell r="B34" t="str">
            <v>Ciberpersecución</v>
          </cell>
          <cell r="D34">
            <v>17</v>
          </cell>
        </row>
        <row r="35">
          <cell r="B35" t="str">
            <v>Ciberamenaza</v>
          </cell>
          <cell r="D35">
            <v>17</v>
          </cell>
        </row>
        <row r="36">
          <cell r="B36" t="str">
            <v>Suplantación</v>
          </cell>
          <cell r="D36">
            <v>0</v>
          </cell>
        </row>
        <row r="37">
          <cell r="B37" t="str">
            <v>Hostigamiento</v>
          </cell>
          <cell r="D37">
            <v>37</v>
          </cell>
        </row>
        <row r="38">
          <cell r="B38" t="str">
            <v>Happy Slapping</v>
          </cell>
          <cell r="D38">
            <v>1</v>
          </cell>
        </row>
        <row r="39">
          <cell r="B39" t="str">
            <v>Stlalking</v>
          </cell>
          <cell r="D39">
            <v>14</v>
          </cell>
        </row>
        <row r="40">
          <cell r="B40" t="str">
            <v>Sextorción</v>
          </cell>
          <cell r="D40">
            <v>0</v>
          </cell>
        </row>
        <row r="41">
          <cell r="B41" t="str">
            <v>Ciberbullying</v>
          </cell>
          <cell r="D41">
            <v>0</v>
          </cell>
        </row>
        <row r="42">
          <cell r="B42" t="str">
            <v>Grooming</v>
          </cell>
          <cell r="D42">
            <v>0</v>
          </cell>
        </row>
        <row r="49">
          <cell r="C49" t="str">
            <v>Mujer</v>
          </cell>
          <cell r="D49" t="str">
            <v>Hombre</v>
          </cell>
          <cell r="E49" t="str">
            <v>Intersexual</v>
          </cell>
        </row>
        <row r="63">
          <cell r="C63">
            <v>0.94871794871794868</v>
          </cell>
          <cell r="D63">
            <v>5.128205128205128E-2</v>
          </cell>
          <cell r="E63">
            <v>0</v>
          </cell>
        </row>
        <row r="66">
          <cell r="C66" t="str">
            <v>Lesbiana</v>
          </cell>
          <cell r="D66" t="str">
            <v>Gay</v>
          </cell>
          <cell r="E66" t="str">
            <v>Bisexual</v>
          </cell>
          <cell r="F66" t="str">
            <v>Heterosexual</v>
          </cell>
          <cell r="H66" t="str">
            <v>Sin dato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0.79487179487179482</v>
          </cell>
          <cell r="H80">
            <v>0.20512820512820512</v>
          </cell>
        </row>
        <row r="83">
          <cell r="C83" t="str">
            <v>Mujeres trans</v>
          </cell>
          <cell r="D83" t="str">
            <v>Hombres trans</v>
          </cell>
          <cell r="E83" t="str">
            <v>Cisgenero</v>
          </cell>
          <cell r="G83" t="str">
            <v>Sin dato</v>
          </cell>
        </row>
        <row r="97">
          <cell r="C97">
            <v>5.128205128205128E-2</v>
          </cell>
          <cell r="D97">
            <v>0</v>
          </cell>
          <cell r="E97">
            <v>0.15384615384615385</v>
          </cell>
          <cell r="G97">
            <v>0.79487179487179482</v>
          </cell>
        </row>
        <row r="131">
          <cell r="C131" t="str">
            <v>Mujer</v>
          </cell>
          <cell r="D131" t="str">
            <v>Hombre</v>
          </cell>
          <cell r="E131" t="str">
            <v>Intersexual</v>
          </cell>
          <cell r="F131" t="str">
            <v>Sin dato</v>
          </cell>
        </row>
        <row r="145">
          <cell r="C145">
            <v>0.32558139534883723</v>
          </cell>
          <cell r="D145">
            <v>0.65116279069767447</v>
          </cell>
          <cell r="E145">
            <v>0</v>
          </cell>
          <cell r="F145">
            <v>2.3255813953488372E-2</v>
          </cell>
        </row>
        <row r="149">
          <cell r="H149" t="str">
            <v>Diario</v>
          </cell>
          <cell r="I149">
            <v>16</v>
          </cell>
        </row>
        <row r="150">
          <cell r="H150" t="str">
            <v>Semanal</v>
          </cell>
          <cell r="I150">
            <v>10</v>
          </cell>
        </row>
        <row r="151">
          <cell r="H151" t="str">
            <v>Mensual</v>
          </cell>
          <cell r="I151">
            <v>3</v>
          </cell>
        </row>
        <row r="152">
          <cell r="H152" t="str">
            <v>Intermitente</v>
          </cell>
          <cell r="I152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B1:S170"/>
  <sheetViews>
    <sheetView showGridLines="0" tabSelected="1" view="pageBreakPreview" zoomScaleNormal="100" zoomScaleSheetLayoutView="100" workbookViewId="0"/>
  </sheetViews>
  <sheetFormatPr baseColWidth="10" defaultRowHeight="14.4" x14ac:dyDescent="0.3"/>
  <cols>
    <col min="1" max="1" width="1.109375" customWidth="1"/>
    <col min="2" max="2" width="10.6640625" customWidth="1"/>
    <col min="3" max="3" width="9.88671875" customWidth="1"/>
    <col min="4" max="4" width="9.6640625" customWidth="1"/>
    <col min="5" max="5" width="9.44140625" customWidth="1"/>
    <col min="6" max="7" width="7.33203125" style="1" customWidth="1"/>
    <col min="8" max="8" width="10.109375" style="1" customWidth="1"/>
    <col min="9" max="9" width="9" customWidth="1"/>
    <col min="10" max="10" width="11.109375" customWidth="1"/>
    <col min="11" max="11" width="11.6640625" customWidth="1"/>
    <col min="12" max="12" width="8.44140625" customWidth="1"/>
    <col min="13" max="13" width="12.109375" customWidth="1"/>
    <col min="14" max="14" width="1.109375" customWidth="1"/>
    <col min="15" max="15" width="9.44140625" customWidth="1"/>
    <col min="16" max="16" width="9.109375" customWidth="1"/>
    <col min="17" max="17" width="1.5546875" customWidth="1"/>
    <col min="18" max="18" width="1" customWidth="1"/>
    <col min="19" max="19" width="0.33203125" customWidth="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14.25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</row>
    <row r="6" spans="2:19" ht="14.2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4"/>
    </row>
    <row r="7" spans="2:19" ht="6" customHeigh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9" ht="16.5" customHeight="1" x14ac:dyDescent="0.4"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9" ht="34.5" customHeight="1" x14ac:dyDescent="0.3">
      <c r="B9" s="7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9" ht="4.5" customHeight="1" x14ac:dyDescent="0.3"/>
    <row r="11" spans="2:19" ht="15" customHeight="1" x14ac:dyDescent="0.3">
      <c r="B11" s="8" t="s">
        <v>3</v>
      </c>
      <c r="C11" s="9"/>
      <c r="D11" s="9"/>
      <c r="E11" s="9"/>
      <c r="F11" s="10"/>
      <c r="G11" s="10"/>
      <c r="H11" s="10"/>
      <c r="I11" s="9"/>
      <c r="J11" s="9"/>
      <c r="K11" s="9"/>
      <c r="L11" s="9"/>
      <c r="M11" s="9"/>
      <c r="N11" s="9"/>
      <c r="O11" s="9"/>
      <c r="P11" s="9"/>
      <c r="Q11" s="9"/>
      <c r="R11" s="11"/>
    </row>
    <row r="12" spans="2:19" ht="2.25" customHeight="1" x14ac:dyDescent="0.3"/>
    <row r="13" spans="2:19" ht="15" customHeight="1" x14ac:dyDescent="0.3">
      <c r="B13" s="12" t="s">
        <v>4</v>
      </c>
      <c r="C13" s="13"/>
      <c r="D13" s="13"/>
      <c r="E13" s="13"/>
      <c r="G13" s="14" t="s">
        <v>5</v>
      </c>
    </row>
    <row r="14" spans="2:19" ht="15" customHeight="1" x14ac:dyDescent="0.3">
      <c r="B14" s="15" t="s">
        <v>6</v>
      </c>
      <c r="C14" s="15" t="s">
        <v>7</v>
      </c>
      <c r="D14" s="15" t="s">
        <v>8</v>
      </c>
      <c r="E14" s="16" t="s">
        <v>9</v>
      </c>
      <c r="G14" s="17" t="s">
        <v>10</v>
      </c>
      <c r="H14" s="17"/>
      <c r="I14" s="18" t="s">
        <v>11</v>
      </c>
      <c r="J14" s="18" t="s">
        <v>12</v>
      </c>
    </row>
    <row r="15" spans="2:19" ht="15" customHeight="1" x14ac:dyDescent="0.3">
      <c r="B15" s="19" t="s">
        <v>13</v>
      </c>
      <c r="C15" s="20">
        <v>0</v>
      </c>
      <c r="D15" s="20">
        <v>0</v>
      </c>
      <c r="E15" s="21">
        <f t="shared" ref="E15:E27" si="0">SUM(C15:D15)</f>
        <v>0</v>
      </c>
      <c r="G15" s="22" t="s">
        <v>14</v>
      </c>
      <c r="I15" s="1">
        <v>23</v>
      </c>
      <c r="J15" s="23">
        <f>I15/$I$28</f>
        <v>0.21698113207547171</v>
      </c>
    </row>
    <row r="16" spans="2:19" ht="15" customHeight="1" x14ac:dyDescent="0.3">
      <c r="B16" s="19" t="s">
        <v>15</v>
      </c>
      <c r="C16" s="20">
        <v>39</v>
      </c>
      <c r="D16" s="20">
        <v>4</v>
      </c>
      <c r="E16" s="21">
        <f t="shared" si="0"/>
        <v>43</v>
      </c>
      <c r="G16" s="22" t="s">
        <v>16</v>
      </c>
      <c r="I16" s="1">
        <v>1</v>
      </c>
      <c r="J16" s="23">
        <f t="shared" ref="J16:J27" si="1">I16/$I$28</f>
        <v>9.433962264150943E-3</v>
      </c>
    </row>
    <row r="17" spans="2:16" ht="15" customHeight="1" x14ac:dyDescent="0.3">
      <c r="B17" s="19" t="s">
        <v>17</v>
      </c>
      <c r="C17" s="20"/>
      <c r="D17" s="20"/>
      <c r="E17" s="21">
        <f t="shared" si="0"/>
        <v>0</v>
      </c>
      <c r="G17" s="22" t="s">
        <v>18</v>
      </c>
      <c r="I17" s="1">
        <v>18</v>
      </c>
      <c r="J17" s="23">
        <f t="shared" si="1"/>
        <v>0.16981132075471697</v>
      </c>
    </row>
    <row r="18" spans="2:16" ht="15" customHeight="1" x14ac:dyDescent="0.3">
      <c r="B18" s="19" t="s">
        <v>19</v>
      </c>
      <c r="C18" s="20"/>
      <c r="D18" s="20"/>
      <c r="E18" s="21">
        <f t="shared" si="0"/>
        <v>0</v>
      </c>
      <c r="G18" s="22" t="s">
        <v>20</v>
      </c>
      <c r="I18" s="1">
        <v>2</v>
      </c>
      <c r="J18" s="23">
        <f t="shared" si="1"/>
        <v>1.8867924528301886E-2</v>
      </c>
    </row>
    <row r="19" spans="2:16" ht="15" customHeight="1" x14ac:dyDescent="0.3">
      <c r="B19" s="19" t="s">
        <v>21</v>
      </c>
      <c r="C19" s="20"/>
      <c r="D19" s="20"/>
      <c r="E19" s="21">
        <f t="shared" si="0"/>
        <v>0</v>
      </c>
      <c r="G19" s="22" t="s">
        <v>22</v>
      </c>
      <c r="I19" s="1">
        <v>19</v>
      </c>
      <c r="J19" s="23">
        <f t="shared" si="1"/>
        <v>0.17924528301886791</v>
      </c>
    </row>
    <row r="20" spans="2:16" ht="15" customHeight="1" x14ac:dyDescent="0.3">
      <c r="B20" s="19" t="s">
        <v>23</v>
      </c>
      <c r="C20" s="20"/>
      <c r="D20" s="20"/>
      <c r="E20" s="21">
        <f t="shared" si="0"/>
        <v>0</v>
      </c>
      <c r="G20" s="22" t="s">
        <v>24</v>
      </c>
      <c r="I20" s="1">
        <v>1</v>
      </c>
      <c r="J20" s="23">
        <f t="shared" si="1"/>
        <v>9.433962264150943E-3</v>
      </c>
    </row>
    <row r="21" spans="2:16" ht="15" customHeight="1" x14ac:dyDescent="0.3">
      <c r="B21" s="19" t="s">
        <v>25</v>
      </c>
      <c r="C21" s="20"/>
      <c r="D21" s="20"/>
      <c r="E21" s="21">
        <f t="shared" si="0"/>
        <v>0</v>
      </c>
      <c r="G21" s="22" t="s">
        <v>26</v>
      </c>
      <c r="I21" s="1">
        <v>9</v>
      </c>
      <c r="J21" s="23">
        <f t="shared" si="1"/>
        <v>8.4905660377358486E-2</v>
      </c>
    </row>
    <row r="22" spans="2:16" ht="15" customHeight="1" x14ac:dyDescent="0.3">
      <c r="B22" s="19" t="s">
        <v>27</v>
      </c>
      <c r="C22" s="20"/>
      <c r="D22" s="20"/>
      <c r="E22" s="21">
        <f t="shared" si="0"/>
        <v>0</v>
      </c>
      <c r="G22" s="22" t="s">
        <v>28</v>
      </c>
      <c r="I22" s="1">
        <v>9</v>
      </c>
      <c r="J22" s="23">
        <f t="shared" si="1"/>
        <v>8.4905660377358486E-2</v>
      </c>
    </row>
    <row r="23" spans="2:16" ht="15" customHeight="1" x14ac:dyDescent="0.3">
      <c r="B23" s="19" t="s">
        <v>29</v>
      </c>
      <c r="C23" s="20"/>
      <c r="D23" s="20"/>
      <c r="E23" s="21">
        <f t="shared" si="0"/>
        <v>0</v>
      </c>
      <c r="G23" s="22" t="s">
        <v>30</v>
      </c>
      <c r="I23" s="1">
        <v>12</v>
      </c>
      <c r="J23" s="23">
        <f t="shared" si="1"/>
        <v>0.11320754716981132</v>
      </c>
    </row>
    <row r="24" spans="2:16" ht="15" customHeight="1" x14ac:dyDescent="0.3">
      <c r="B24" s="19" t="s">
        <v>31</v>
      </c>
      <c r="C24" s="24"/>
      <c r="D24" s="24"/>
      <c r="E24" s="21">
        <f t="shared" si="0"/>
        <v>0</v>
      </c>
      <c r="G24" s="22" t="s">
        <v>32</v>
      </c>
      <c r="I24" s="1">
        <v>1</v>
      </c>
      <c r="J24" s="23">
        <f t="shared" si="1"/>
        <v>9.433962264150943E-3</v>
      </c>
    </row>
    <row r="25" spans="2:16" ht="15" customHeight="1" x14ac:dyDescent="0.3">
      <c r="B25" s="19" t="s">
        <v>33</v>
      </c>
      <c r="C25" s="24"/>
      <c r="D25" s="24"/>
      <c r="E25" s="21">
        <f t="shared" si="0"/>
        <v>0</v>
      </c>
      <c r="G25" s="22" t="s">
        <v>34</v>
      </c>
      <c r="I25" s="1">
        <v>2</v>
      </c>
      <c r="J25" s="23">
        <f t="shared" si="1"/>
        <v>1.8867924528301886E-2</v>
      </c>
    </row>
    <row r="26" spans="2:16" ht="15" customHeight="1" thickBot="1" x14ac:dyDescent="0.35">
      <c r="B26" s="19" t="s">
        <v>35</v>
      </c>
      <c r="C26" s="25"/>
      <c r="D26" s="25"/>
      <c r="E26" s="21">
        <f t="shared" si="0"/>
        <v>0</v>
      </c>
      <c r="G26" s="22" t="s">
        <v>36</v>
      </c>
      <c r="I26" s="1">
        <v>1</v>
      </c>
      <c r="J26" s="23">
        <f t="shared" si="1"/>
        <v>9.433962264150943E-3</v>
      </c>
    </row>
    <row r="27" spans="2:16" ht="15" customHeight="1" thickBot="1" x14ac:dyDescent="0.35">
      <c r="B27" s="26" t="s">
        <v>9</v>
      </c>
      <c r="C27" s="26">
        <f>SUM(C15:C26)</f>
        <v>39</v>
      </c>
      <c r="D27" s="26">
        <f>SUM(D15:D26)</f>
        <v>4</v>
      </c>
      <c r="E27" s="26">
        <f t="shared" si="0"/>
        <v>43</v>
      </c>
      <c r="G27" s="22" t="s">
        <v>37</v>
      </c>
      <c r="I27" s="1">
        <v>8</v>
      </c>
      <c r="J27" s="23">
        <f t="shared" si="1"/>
        <v>7.5471698113207544E-2</v>
      </c>
    </row>
    <row r="28" spans="2:16" ht="15" customHeight="1" x14ac:dyDescent="0.3">
      <c r="B28" s="27" t="s">
        <v>12</v>
      </c>
      <c r="C28" s="28">
        <f>C27/$E$27</f>
        <v>0.90697674418604646</v>
      </c>
      <c r="D28" s="28">
        <f>D27/$E$27</f>
        <v>9.3023255813953487E-2</v>
      </c>
      <c r="E28" s="28">
        <f>E27/$E$27</f>
        <v>1</v>
      </c>
      <c r="G28" s="29" t="s">
        <v>9</v>
      </c>
      <c r="H28" s="29"/>
      <c r="I28" s="30">
        <f>SUM(I15:I27)</f>
        <v>106</v>
      </c>
      <c r="J28" s="31">
        <f>I28/I28</f>
        <v>1</v>
      </c>
    </row>
    <row r="29" spans="2:16" ht="15.75" customHeight="1" x14ac:dyDescent="0.3">
      <c r="G29" s="32" t="s">
        <v>38</v>
      </c>
    </row>
    <row r="30" spans="2:16" ht="9.75" customHeight="1" x14ac:dyDescent="0.3">
      <c r="G30" s="32"/>
    </row>
    <row r="31" spans="2:16" ht="15" customHeight="1" x14ac:dyDescent="0.3">
      <c r="B31" s="12" t="s">
        <v>39</v>
      </c>
      <c r="C31" s="13"/>
      <c r="D31" s="13"/>
      <c r="E31" s="13"/>
      <c r="M31" s="12" t="s">
        <v>40</v>
      </c>
    </row>
    <row r="32" spans="2:16" ht="15" customHeight="1" x14ac:dyDescent="0.3">
      <c r="B32" s="33" t="s">
        <v>41</v>
      </c>
      <c r="C32" s="33"/>
      <c r="D32" s="15" t="s">
        <v>11</v>
      </c>
      <c r="E32" s="16" t="s">
        <v>12</v>
      </c>
      <c r="M32" s="15" t="s">
        <v>42</v>
      </c>
      <c r="N32" s="15"/>
      <c r="O32" s="15" t="s">
        <v>11</v>
      </c>
      <c r="P32" s="15" t="s">
        <v>12</v>
      </c>
    </row>
    <row r="33" spans="2:18" ht="15" customHeight="1" x14ac:dyDescent="0.3">
      <c r="B33" s="19" t="s">
        <v>43</v>
      </c>
      <c r="C33" s="20"/>
      <c r="D33" s="20">
        <v>21</v>
      </c>
      <c r="E33" s="34">
        <f t="shared" ref="E33:E42" si="2">D33/$D$43</f>
        <v>0.19626168224299065</v>
      </c>
      <c r="M33" s="19" t="s">
        <v>44</v>
      </c>
      <c r="N33" s="20"/>
      <c r="O33" s="20">
        <v>20</v>
      </c>
      <c r="P33" s="35">
        <f>O33/$O$36</f>
        <v>0.46511627906976744</v>
      </c>
    </row>
    <row r="34" spans="2:18" ht="15" customHeight="1" x14ac:dyDescent="0.3">
      <c r="B34" s="19" t="s">
        <v>45</v>
      </c>
      <c r="C34" s="20"/>
      <c r="D34" s="20">
        <v>17</v>
      </c>
      <c r="E34" s="34">
        <f t="shared" si="2"/>
        <v>0.15887850467289719</v>
      </c>
      <c r="M34" s="19" t="s">
        <v>46</v>
      </c>
      <c r="N34" s="20"/>
      <c r="O34" s="20">
        <v>23</v>
      </c>
      <c r="P34" s="35">
        <f t="shared" ref="P34:P36" si="3">O34/$O$36</f>
        <v>0.53488372093023251</v>
      </c>
    </row>
    <row r="35" spans="2:18" ht="15" customHeight="1" thickBot="1" x14ac:dyDescent="0.35">
      <c r="B35" s="19" t="s">
        <v>47</v>
      </c>
      <c r="C35" s="20"/>
      <c r="D35" s="20">
        <v>17</v>
      </c>
      <c r="E35" s="34">
        <f t="shared" si="2"/>
        <v>0.15887850467289719</v>
      </c>
      <c r="M35" s="19" t="s">
        <v>48</v>
      </c>
      <c r="N35" s="20"/>
      <c r="O35" s="20">
        <v>0</v>
      </c>
      <c r="P35" s="35">
        <f t="shared" si="3"/>
        <v>0</v>
      </c>
    </row>
    <row r="36" spans="2:18" ht="15" customHeight="1" x14ac:dyDescent="0.3">
      <c r="B36" s="19" t="s">
        <v>49</v>
      </c>
      <c r="C36" s="20"/>
      <c r="D36" s="20">
        <v>0</v>
      </c>
      <c r="E36" s="34">
        <f t="shared" si="2"/>
        <v>0</v>
      </c>
      <c r="M36" s="26" t="s">
        <v>9</v>
      </c>
      <c r="N36" s="26"/>
      <c r="O36" s="26">
        <f>SUM(O33:O35)</f>
        <v>43</v>
      </c>
      <c r="P36" s="36">
        <f t="shared" si="3"/>
        <v>1</v>
      </c>
    </row>
    <row r="37" spans="2:18" ht="15" customHeight="1" x14ac:dyDescent="0.3">
      <c r="B37" s="19" t="s">
        <v>50</v>
      </c>
      <c r="C37" s="20"/>
      <c r="D37" s="20">
        <v>37</v>
      </c>
      <c r="E37" s="34">
        <f t="shared" si="2"/>
        <v>0.34579439252336447</v>
      </c>
      <c r="M37" s="19"/>
      <c r="N37" s="20"/>
      <c r="O37" s="20"/>
    </row>
    <row r="38" spans="2:18" ht="15" customHeight="1" x14ac:dyDescent="0.3">
      <c r="B38" s="19" t="s">
        <v>51</v>
      </c>
      <c r="C38" s="20"/>
      <c r="D38" s="20">
        <v>1</v>
      </c>
      <c r="E38" s="34">
        <f t="shared" si="2"/>
        <v>9.3457943925233638E-3</v>
      </c>
      <c r="M38" s="12" t="s">
        <v>52</v>
      </c>
    </row>
    <row r="39" spans="2:18" ht="15" customHeight="1" x14ac:dyDescent="0.3">
      <c r="B39" s="19" t="s">
        <v>53</v>
      </c>
      <c r="C39" s="20"/>
      <c r="D39" s="20">
        <v>14</v>
      </c>
      <c r="E39" s="34">
        <f t="shared" si="2"/>
        <v>0.13084112149532709</v>
      </c>
      <c r="M39" s="15" t="s">
        <v>42</v>
      </c>
      <c r="N39" s="15"/>
      <c r="O39" s="15" t="s">
        <v>11</v>
      </c>
      <c r="P39" s="15" t="s">
        <v>12</v>
      </c>
    </row>
    <row r="40" spans="2:18" ht="15" customHeight="1" x14ac:dyDescent="0.3">
      <c r="B40" s="19" t="s">
        <v>54</v>
      </c>
      <c r="C40" s="20"/>
      <c r="D40" s="20">
        <v>0</v>
      </c>
      <c r="E40" s="34">
        <f t="shared" si="2"/>
        <v>0</v>
      </c>
      <c r="M40" s="19" t="s">
        <v>44</v>
      </c>
      <c r="N40" s="20"/>
      <c r="O40" s="20">
        <v>20</v>
      </c>
      <c r="P40" s="35">
        <f>O40/$O$43</f>
        <v>0.46511627906976744</v>
      </c>
    </row>
    <row r="41" spans="2:18" ht="15" customHeight="1" x14ac:dyDescent="0.3">
      <c r="B41" s="19" t="s">
        <v>55</v>
      </c>
      <c r="C41" s="20"/>
      <c r="D41" s="20">
        <v>0</v>
      </c>
      <c r="E41" s="34">
        <f t="shared" si="2"/>
        <v>0</v>
      </c>
      <c r="M41" s="19" t="s">
        <v>46</v>
      </c>
      <c r="N41" s="20"/>
      <c r="O41" s="20">
        <v>23</v>
      </c>
      <c r="P41" s="35">
        <f>O41/$O$43</f>
        <v>0.53488372093023251</v>
      </c>
    </row>
    <row r="42" spans="2:18" ht="15" customHeight="1" thickBot="1" x14ac:dyDescent="0.35">
      <c r="B42" s="19" t="s">
        <v>56</v>
      </c>
      <c r="C42" s="20"/>
      <c r="D42" s="20">
        <v>0</v>
      </c>
      <c r="E42" s="34">
        <f t="shared" si="2"/>
        <v>0</v>
      </c>
      <c r="M42" s="19" t="s">
        <v>48</v>
      </c>
      <c r="N42" s="20"/>
      <c r="O42" s="20">
        <v>0</v>
      </c>
      <c r="P42" s="35">
        <f>O42/$O$43</f>
        <v>0</v>
      </c>
    </row>
    <row r="43" spans="2:18" ht="15" customHeight="1" x14ac:dyDescent="0.3">
      <c r="B43" s="26" t="s">
        <v>9</v>
      </c>
      <c r="C43" s="26"/>
      <c r="D43" s="26">
        <f>SUM(D33:D42)</f>
        <v>107</v>
      </c>
      <c r="E43" s="36">
        <f>D43/$D$43</f>
        <v>1</v>
      </c>
      <c r="M43" s="26" t="s">
        <v>9</v>
      </c>
      <c r="N43" s="26"/>
      <c r="O43" s="26">
        <f>SUM(O40:O42)</f>
        <v>43</v>
      </c>
      <c r="P43" s="36">
        <f>SUM(P40:P42)</f>
        <v>1</v>
      </c>
    </row>
    <row r="44" spans="2:18" ht="15" customHeight="1" x14ac:dyDescent="0.3">
      <c r="B44" s="32" t="s">
        <v>38</v>
      </c>
    </row>
    <row r="45" spans="2:18" ht="6" customHeight="1" x14ac:dyDescent="0.3"/>
    <row r="46" spans="2:18" s="37" customFormat="1" ht="17.25" customHeight="1" x14ac:dyDescent="0.25">
      <c r="B46" s="8" t="s">
        <v>57</v>
      </c>
      <c r="C46" s="9"/>
      <c r="D46" s="9"/>
      <c r="E46" s="9"/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11"/>
    </row>
    <row r="47" spans="2:18" ht="3" customHeight="1" x14ac:dyDescent="0.3"/>
    <row r="48" spans="2:18" ht="15" customHeight="1" x14ac:dyDescent="0.3">
      <c r="B48" s="38" t="s">
        <v>58</v>
      </c>
      <c r="F48"/>
      <c r="M48" s="12" t="s">
        <v>59</v>
      </c>
      <c r="N48" s="12"/>
      <c r="O48" s="12"/>
      <c r="P48" s="22"/>
      <c r="Q48" s="39"/>
      <c r="R48" s="39"/>
    </row>
    <row r="49" spans="2:18" ht="15" customHeight="1" x14ac:dyDescent="0.3">
      <c r="B49" s="40" t="s">
        <v>60</v>
      </c>
      <c r="C49" s="40" t="s">
        <v>61</v>
      </c>
      <c r="D49" s="40" t="s">
        <v>62</v>
      </c>
      <c r="E49" s="40" t="s">
        <v>63</v>
      </c>
      <c r="F49" s="40" t="s">
        <v>9</v>
      </c>
      <c r="M49" s="41" t="s">
        <v>64</v>
      </c>
      <c r="N49" s="42" t="s">
        <v>11</v>
      </c>
      <c r="O49" s="42"/>
      <c r="P49" s="40" t="s">
        <v>12</v>
      </c>
      <c r="Q49" s="39"/>
      <c r="R49" s="39"/>
    </row>
    <row r="50" spans="2:18" ht="15" customHeight="1" x14ac:dyDescent="0.3">
      <c r="B50" s="43" t="s">
        <v>13</v>
      </c>
      <c r="C50" s="25">
        <v>0</v>
      </c>
      <c r="D50" s="25">
        <v>0</v>
      </c>
      <c r="E50" s="25">
        <v>0</v>
      </c>
      <c r="F50" s="25">
        <f>SUM(C50:E50)</f>
        <v>0</v>
      </c>
      <c r="M50" s="44" t="s">
        <v>65</v>
      </c>
      <c r="N50" s="45">
        <v>0</v>
      </c>
      <c r="O50" s="45"/>
      <c r="P50" s="46">
        <v>0</v>
      </c>
      <c r="Q50" s="47"/>
      <c r="R50" s="47"/>
    </row>
    <row r="51" spans="2:18" ht="15" customHeight="1" x14ac:dyDescent="0.3">
      <c r="B51" s="43" t="s">
        <v>15</v>
      </c>
      <c r="C51" s="25">
        <v>37</v>
      </c>
      <c r="D51" s="25">
        <v>2</v>
      </c>
      <c r="E51" s="25">
        <v>0</v>
      </c>
      <c r="F51" s="25">
        <f t="shared" ref="F51:F61" si="4">SUM(C51:E51)</f>
        <v>39</v>
      </c>
      <c r="M51" s="44" t="s">
        <v>66</v>
      </c>
      <c r="N51" s="45">
        <v>0</v>
      </c>
      <c r="O51" s="45"/>
      <c r="P51" s="46">
        <v>0</v>
      </c>
      <c r="Q51" s="48"/>
      <c r="R51" s="49"/>
    </row>
    <row r="52" spans="2:18" ht="15" customHeight="1" x14ac:dyDescent="0.3">
      <c r="B52" s="43" t="s">
        <v>17</v>
      </c>
      <c r="C52" s="25"/>
      <c r="D52" s="25"/>
      <c r="E52" s="25"/>
      <c r="F52" s="25">
        <f t="shared" si="4"/>
        <v>0</v>
      </c>
      <c r="M52" s="44" t="s">
        <v>67</v>
      </c>
      <c r="N52" s="45">
        <v>1</v>
      </c>
      <c r="O52" s="45"/>
      <c r="P52" s="46">
        <v>2.564102564102564E-2</v>
      </c>
      <c r="Q52" s="48"/>
      <c r="R52" s="49"/>
    </row>
    <row r="53" spans="2:18" ht="15" customHeight="1" x14ac:dyDescent="0.3">
      <c r="B53" s="43" t="s">
        <v>19</v>
      </c>
      <c r="C53" s="25"/>
      <c r="D53" s="25"/>
      <c r="E53" s="25"/>
      <c r="F53" s="25">
        <f t="shared" si="4"/>
        <v>0</v>
      </c>
      <c r="M53" s="44" t="s">
        <v>68</v>
      </c>
      <c r="N53" s="45">
        <v>9</v>
      </c>
      <c r="O53" s="45"/>
      <c r="P53" s="46">
        <v>0.23076923076923078</v>
      </c>
      <c r="Q53" s="48"/>
      <c r="R53" s="49"/>
    </row>
    <row r="54" spans="2:18" ht="15" customHeight="1" x14ac:dyDescent="0.3">
      <c r="B54" s="43" t="s">
        <v>21</v>
      </c>
      <c r="C54" s="25"/>
      <c r="D54" s="25"/>
      <c r="E54" s="25"/>
      <c r="F54" s="25">
        <f t="shared" si="4"/>
        <v>0</v>
      </c>
      <c r="M54" s="44" t="s">
        <v>69</v>
      </c>
      <c r="N54" s="45">
        <v>19</v>
      </c>
      <c r="O54" s="45"/>
      <c r="P54" s="46">
        <v>0.48717948717948717</v>
      </c>
      <c r="Q54" s="48"/>
      <c r="R54" s="49"/>
    </row>
    <row r="55" spans="2:18" ht="15" customHeight="1" x14ac:dyDescent="0.3">
      <c r="B55" s="43" t="s">
        <v>23</v>
      </c>
      <c r="C55" s="25"/>
      <c r="D55" s="25"/>
      <c r="E55" s="25"/>
      <c r="F55" s="25">
        <f t="shared" si="4"/>
        <v>0</v>
      </c>
      <c r="M55" s="44" t="s">
        <v>70</v>
      </c>
      <c r="N55" s="45">
        <v>5</v>
      </c>
      <c r="O55" s="45"/>
      <c r="P55" s="46">
        <v>0.12820512820512819</v>
      </c>
      <c r="Q55" s="24"/>
      <c r="R55" s="20"/>
    </row>
    <row r="56" spans="2:18" ht="15" customHeight="1" x14ac:dyDescent="0.3">
      <c r="B56" s="43" t="s">
        <v>25</v>
      </c>
      <c r="C56" s="25"/>
      <c r="D56" s="25"/>
      <c r="E56" s="25"/>
      <c r="F56" s="25">
        <f t="shared" si="4"/>
        <v>0</v>
      </c>
      <c r="M56" s="44" t="s">
        <v>71</v>
      </c>
      <c r="N56" s="45">
        <v>1</v>
      </c>
      <c r="O56" s="45"/>
      <c r="P56" s="46">
        <v>2.564102564102564E-2</v>
      </c>
      <c r="Q56" s="24"/>
      <c r="R56" s="20"/>
    </row>
    <row r="57" spans="2:18" ht="15" customHeight="1" x14ac:dyDescent="0.3">
      <c r="B57" s="43" t="s">
        <v>27</v>
      </c>
      <c r="C57" s="25"/>
      <c r="D57" s="25"/>
      <c r="E57" s="25"/>
      <c r="F57" s="25">
        <f t="shared" si="4"/>
        <v>0</v>
      </c>
      <c r="M57" s="44" t="s">
        <v>72</v>
      </c>
      <c r="N57" s="45">
        <v>0</v>
      </c>
      <c r="O57" s="45"/>
      <c r="P57" s="46">
        <v>0</v>
      </c>
      <c r="Q57" s="24"/>
      <c r="R57" s="20"/>
    </row>
    <row r="58" spans="2:18" ht="15" customHeight="1" x14ac:dyDescent="0.3">
      <c r="B58" s="43" t="s">
        <v>29</v>
      </c>
      <c r="C58" s="25"/>
      <c r="D58" s="25"/>
      <c r="E58" s="25"/>
      <c r="F58" s="25">
        <f t="shared" si="4"/>
        <v>0</v>
      </c>
      <c r="M58" s="44" t="s">
        <v>73</v>
      </c>
      <c r="N58" s="45">
        <v>1</v>
      </c>
      <c r="O58" s="45"/>
      <c r="P58" s="46">
        <v>2.564102564102564E-2</v>
      </c>
      <c r="Q58" s="24"/>
      <c r="R58" s="20"/>
    </row>
    <row r="59" spans="2:18" ht="15" customHeight="1" x14ac:dyDescent="0.3">
      <c r="B59" s="19" t="s">
        <v>31</v>
      </c>
      <c r="C59" s="24"/>
      <c r="D59" s="24"/>
      <c r="E59" s="24"/>
      <c r="F59" s="25">
        <f t="shared" si="4"/>
        <v>0</v>
      </c>
      <c r="L59" s="50"/>
      <c r="M59" s="44" t="s">
        <v>74</v>
      </c>
      <c r="N59" s="45">
        <v>0</v>
      </c>
      <c r="O59" s="45"/>
      <c r="P59" s="46">
        <v>0</v>
      </c>
      <c r="Q59" s="24"/>
      <c r="R59" s="20"/>
    </row>
    <row r="60" spans="2:18" ht="15" customHeight="1" thickBot="1" x14ac:dyDescent="0.35">
      <c r="B60" s="51" t="s">
        <v>33</v>
      </c>
      <c r="C60" s="52"/>
      <c r="D60" s="52"/>
      <c r="E60" s="52"/>
      <c r="F60" s="25">
        <f t="shared" si="4"/>
        <v>0</v>
      </c>
      <c r="L60" s="53"/>
      <c r="M60" s="44" t="s">
        <v>48</v>
      </c>
      <c r="N60" s="45">
        <v>3</v>
      </c>
      <c r="O60" s="45"/>
      <c r="P60" s="46">
        <v>7.6923076923076927E-2</v>
      </c>
      <c r="Q60" s="38"/>
      <c r="R60" s="54"/>
    </row>
    <row r="61" spans="2:18" ht="15" customHeight="1" thickBot="1" x14ac:dyDescent="0.35">
      <c r="B61" s="14" t="s">
        <v>35</v>
      </c>
      <c r="C61" s="1"/>
      <c r="D61" s="1"/>
      <c r="E61" s="1"/>
      <c r="F61" s="25">
        <f t="shared" si="4"/>
        <v>0</v>
      </c>
      <c r="M61" s="55" t="s">
        <v>9</v>
      </c>
      <c r="N61" s="56">
        <f>SUM(N50:O60)</f>
        <v>39</v>
      </c>
      <c r="O61" s="56"/>
      <c r="P61" s="57">
        <f>SUM(P50:P60)</f>
        <v>1</v>
      </c>
      <c r="Q61" s="58"/>
      <c r="R61" s="58"/>
    </row>
    <row r="62" spans="2:18" ht="15" customHeight="1" x14ac:dyDescent="0.3">
      <c r="B62" s="55" t="s">
        <v>9</v>
      </c>
      <c r="C62" s="55">
        <f>SUM(C50:C61)</f>
        <v>37</v>
      </c>
      <c r="D62" s="55">
        <f t="shared" ref="D62:F62" si="5">SUM(D50:D61)</f>
        <v>2</v>
      </c>
      <c r="E62" s="55">
        <f t="shared" si="5"/>
        <v>0</v>
      </c>
      <c r="F62" s="55">
        <f t="shared" si="5"/>
        <v>39</v>
      </c>
      <c r="Q62" s="59"/>
      <c r="R62" s="59"/>
    </row>
    <row r="63" spans="2:18" ht="15" customHeight="1" x14ac:dyDescent="0.3">
      <c r="B63" s="60" t="s">
        <v>12</v>
      </c>
      <c r="C63" s="60">
        <f>C62/$F$62</f>
        <v>0.94871794871794868</v>
      </c>
      <c r="D63" s="60">
        <f>D62/$F$62</f>
        <v>5.128205128205128E-2</v>
      </c>
      <c r="E63" s="60">
        <f>E62/$F$62</f>
        <v>0</v>
      </c>
      <c r="F63" s="60">
        <f>F62/$F$62</f>
        <v>1</v>
      </c>
      <c r="M63" s="38" t="s">
        <v>75</v>
      </c>
      <c r="P63" s="61"/>
      <c r="Q63" s="59"/>
      <c r="R63" s="59"/>
    </row>
    <row r="64" spans="2:18" ht="12.75" customHeight="1" x14ac:dyDescent="0.3">
      <c r="E64" s="47"/>
      <c r="F64" s="47"/>
      <c r="M64" s="40" t="s">
        <v>76</v>
      </c>
      <c r="N64" s="42" t="s">
        <v>11</v>
      </c>
      <c r="O64" s="42"/>
      <c r="P64" s="40" t="s">
        <v>12</v>
      </c>
      <c r="Q64" s="59"/>
      <c r="R64" s="59"/>
    </row>
    <row r="65" spans="2:18" x14ac:dyDescent="0.3">
      <c r="B65" s="12" t="s">
        <v>77</v>
      </c>
      <c r="C65" s="13"/>
      <c r="D65" s="13"/>
      <c r="E65" s="13"/>
      <c r="F65" s="25"/>
      <c r="G65" s="25"/>
      <c r="H65" s="25"/>
      <c r="I65" s="62"/>
      <c r="J65" s="62"/>
      <c r="K65" s="38"/>
      <c r="M65" s="43" t="s">
        <v>44</v>
      </c>
      <c r="N65" s="45">
        <v>25</v>
      </c>
      <c r="O65" s="45"/>
      <c r="P65" s="63">
        <f>N65/$N$68</f>
        <v>0.64102564102564108</v>
      </c>
      <c r="Q65" s="59"/>
      <c r="R65" s="59"/>
    </row>
    <row r="66" spans="2:18" ht="15" customHeight="1" x14ac:dyDescent="0.3">
      <c r="B66" s="15" t="s">
        <v>60</v>
      </c>
      <c r="C66" s="15" t="s">
        <v>78</v>
      </c>
      <c r="D66" s="15" t="s">
        <v>79</v>
      </c>
      <c r="E66" s="64" t="s">
        <v>80</v>
      </c>
      <c r="F66" s="65" t="s">
        <v>81</v>
      </c>
      <c r="G66" s="65"/>
      <c r="H66" s="64" t="s">
        <v>48</v>
      </c>
      <c r="I66" s="64" t="s">
        <v>9</v>
      </c>
      <c r="J66" s="62"/>
      <c r="K66" s="38"/>
      <c r="M66" s="43" t="s">
        <v>46</v>
      </c>
      <c r="N66" s="45">
        <v>14</v>
      </c>
      <c r="O66" s="45"/>
      <c r="P66" s="63">
        <f>N66/$N$68</f>
        <v>0.35897435897435898</v>
      </c>
      <c r="Q66" s="59"/>
      <c r="R66" s="59"/>
    </row>
    <row r="67" spans="2:18" ht="15" thickBot="1" x14ac:dyDescent="0.35">
      <c r="B67" s="19" t="s">
        <v>13</v>
      </c>
      <c r="C67" s="20">
        <v>0</v>
      </c>
      <c r="D67" s="20">
        <v>0</v>
      </c>
      <c r="E67" s="66">
        <v>0</v>
      </c>
      <c r="F67" s="67">
        <v>0</v>
      </c>
      <c r="G67" s="67"/>
      <c r="H67" s="66">
        <v>0</v>
      </c>
      <c r="I67" s="21">
        <f>SUM(C67:H67)</f>
        <v>0</v>
      </c>
      <c r="J67" s="62"/>
      <c r="K67" s="38"/>
      <c r="L67" s="25"/>
      <c r="M67" s="43" t="s">
        <v>48</v>
      </c>
      <c r="N67" s="45">
        <v>0</v>
      </c>
      <c r="O67" s="45"/>
      <c r="P67" s="68">
        <f>N67/$N$68</f>
        <v>0</v>
      </c>
      <c r="Q67" s="59"/>
      <c r="R67" s="59"/>
    </row>
    <row r="68" spans="2:18" x14ac:dyDescent="0.3">
      <c r="B68" s="19" t="s">
        <v>15</v>
      </c>
      <c r="C68" s="20">
        <v>0</v>
      </c>
      <c r="D68" s="20">
        <v>0</v>
      </c>
      <c r="E68" s="66">
        <v>0</v>
      </c>
      <c r="F68" s="67">
        <v>31</v>
      </c>
      <c r="G68" s="67"/>
      <c r="H68" s="66">
        <v>8</v>
      </c>
      <c r="I68" s="21">
        <f t="shared" ref="I68:I78" si="6">SUM(C68:H68)</f>
        <v>39</v>
      </c>
      <c r="J68" s="62"/>
      <c r="K68" s="38"/>
      <c r="L68" s="25"/>
      <c r="M68" s="55" t="s">
        <v>9</v>
      </c>
      <c r="N68" s="56">
        <f>SUM(N65:N67)</f>
        <v>39</v>
      </c>
      <c r="O68" s="56"/>
      <c r="P68" s="57">
        <f>SUM(P65:P67)</f>
        <v>1</v>
      </c>
      <c r="Q68" s="59"/>
      <c r="R68" s="59"/>
    </row>
    <row r="69" spans="2:18" x14ac:dyDescent="0.3">
      <c r="B69" s="19" t="s">
        <v>17</v>
      </c>
      <c r="C69" s="20"/>
      <c r="D69" s="20"/>
      <c r="E69" s="66"/>
      <c r="F69" s="67"/>
      <c r="G69" s="67"/>
      <c r="H69" s="66"/>
      <c r="I69" s="21">
        <f t="shared" si="6"/>
        <v>0</v>
      </c>
      <c r="J69" s="62"/>
      <c r="K69" s="38"/>
      <c r="L69" s="25"/>
      <c r="M69" s="59"/>
      <c r="N69" s="59"/>
      <c r="O69" s="59"/>
      <c r="P69" s="59"/>
      <c r="Q69" s="59"/>
      <c r="R69" s="59"/>
    </row>
    <row r="70" spans="2:18" x14ac:dyDescent="0.3">
      <c r="B70" s="19" t="s">
        <v>19</v>
      </c>
      <c r="C70" s="20"/>
      <c r="D70" s="20"/>
      <c r="E70" s="66"/>
      <c r="F70" s="67"/>
      <c r="G70" s="67"/>
      <c r="H70" s="66"/>
      <c r="I70" s="21">
        <f t="shared" si="6"/>
        <v>0</v>
      </c>
      <c r="J70" s="62"/>
      <c r="K70" s="38"/>
      <c r="L70" s="25"/>
      <c r="M70" s="59"/>
      <c r="N70" s="59"/>
      <c r="O70" s="59"/>
      <c r="P70" s="59"/>
      <c r="Q70" s="59"/>
      <c r="R70" s="59"/>
    </row>
    <row r="71" spans="2:18" x14ac:dyDescent="0.3">
      <c r="B71" s="19" t="s">
        <v>21</v>
      </c>
      <c r="C71" s="20"/>
      <c r="D71" s="20"/>
      <c r="E71" s="66"/>
      <c r="F71" s="67"/>
      <c r="G71" s="67"/>
      <c r="H71" s="66"/>
      <c r="I71" s="21">
        <f t="shared" si="6"/>
        <v>0</v>
      </c>
      <c r="J71" s="62"/>
      <c r="K71" s="38"/>
      <c r="L71" s="25"/>
      <c r="M71" s="59"/>
      <c r="N71" s="59"/>
      <c r="O71" s="59"/>
      <c r="P71" s="59"/>
      <c r="Q71" s="59"/>
      <c r="R71" s="59"/>
    </row>
    <row r="72" spans="2:18" x14ac:dyDescent="0.3">
      <c r="B72" s="19" t="s">
        <v>23</v>
      </c>
      <c r="C72" s="20"/>
      <c r="D72" s="20"/>
      <c r="E72" s="66"/>
      <c r="F72" s="67"/>
      <c r="G72" s="67"/>
      <c r="H72" s="66"/>
      <c r="I72" s="21">
        <f t="shared" si="6"/>
        <v>0</v>
      </c>
      <c r="J72" s="62"/>
      <c r="K72" s="38"/>
      <c r="L72" s="25"/>
      <c r="M72" s="59"/>
      <c r="N72" s="59"/>
      <c r="O72" s="59"/>
      <c r="P72" s="59"/>
      <c r="Q72" s="59"/>
      <c r="R72" s="59"/>
    </row>
    <row r="73" spans="2:18" x14ac:dyDescent="0.3">
      <c r="B73" s="19" t="s">
        <v>25</v>
      </c>
      <c r="C73" s="20"/>
      <c r="D73" s="20"/>
      <c r="E73" s="66"/>
      <c r="F73" s="67"/>
      <c r="G73" s="67"/>
      <c r="H73" s="66"/>
      <c r="I73" s="21">
        <f t="shared" si="6"/>
        <v>0</v>
      </c>
      <c r="J73" s="62"/>
      <c r="K73" s="38"/>
      <c r="L73" s="25"/>
      <c r="M73" s="59"/>
      <c r="N73" s="59"/>
      <c r="O73" s="59"/>
      <c r="P73" s="59"/>
      <c r="Q73" s="59"/>
      <c r="R73" s="59"/>
    </row>
    <row r="74" spans="2:18" x14ac:dyDescent="0.3">
      <c r="B74" s="19" t="s">
        <v>27</v>
      </c>
      <c r="C74" s="20"/>
      <c r="D74" s="20"/>
      <c r="E74" s="66"/>
      <c r="F74" s="67"/>
      <c r="G74" s="67"/>
      <c r="H74" s="66"/>
      <c r="I74" s="21">
        <f t="shared" si="6"/>
        <v>0</v>
      </c>
      <c r="J74" s="62"/>
      <c r="K74" s="38"/>
      <c r="L74" s="25"/>
      <c r="M74" s="59"/>
      <c r="N74" s="59"/>
      <c r="O74" s="59"/>
      <c r="P74" s="59"/>
      <c r="Q74" s="59"/>
      <c r="R74" s="59"/>
    </row>
    <row r="75" spans="2:18" x14ac:dyDescent="0.3">
      <c r="B75" s="19" t="s">
        <v>29</v>
      </c>
      <c r="C75" s="20"/>
      <c r="D75" s="20"/>
      <c r="E75" s="66"/>
      <c r="F75" s="67"/>
      <c r="G75" s="67"/>
      <c r="H75" s="66"/>
      <c r="I75" s="21">
        <f t="shared" si="6"/>
        <v>0</v>
      </c>
      <c r="J75" s="69"/>
      <c r="K75" s="69"/>
      <c r="L75" s="25"/>
      <c r="M75" s="25"/>
      <c r="N75" s="25"/>
      <c r="O75" s="25"/>
      <c r="P75" s="25"/>
      <c r="Q75" s="25"/>
      <c r="R75" s="25"/>
    </row>
    <row r="76" spans="2:18" x14ac:dyDescent="0.3">
      <c r="B76" s="19" t="s">
        <v>31</v>
      </c>
      <c r="C76" s="24"/>
      <c r="D76" s="24"/>
      <c r="E76" s="66"/>
      <c r="F76" s="67"/>
      <c r="G76" s="67"/>
      <c r="H76" s="66"/>
      <c r="I76" s="21">
        <f t="shared" si="6"/>
        <v>0</v>
      </c>
      <c r="J76" s="69"/>
      <c r="K76" s="69"/>
      <c r="L76" s="25"/>
      <c r="M76" s="25"/>
      <c r="N76" s="25"/>
      <c r="O76" s="25"/>
      <c r="P76" s="25"/>
      <c r="Q76" s="25"/>
      <c r="R76" s="25"/>
    </row>
    <row r="77" spans="2:18" x14ac:dyDescent="0.3">
      <c r="B77" s="19" t="s">
        <v>33</v>
      </c>
      <c r="C77" s="24"/>
      <c r="D77" s="24"/>
      <c r="E77" s="66"/>
      <c r="F77" s="67"/>
      <c r="G77" s="67"/>
      <c r="H77" s="66"/>
      <c r="I77" s="21">
        <f t="shared" si="6"/>
        <v>0</v>
      </c>
      <c r="J77" s="69"/>
      <c r="K77" s="69"/>
      <c r="L77" s="25"/>
      <c r="M77" s="25"/>
      <c r="N77" s="25"/>
      <c r="O77" s="25"/>
      <c r="P77" s="25"/>
      <c r="Q77" s="25"/>
      <c r="R77" s="25"/>
    </row>
    <row r="78" spans="2:18" ht="15" thickBot="1" x14ac:dyDescent="0.35">
      <c r="B78" s="19" t="s">
        <v>35</v>
      </c>
      <c r="C78" s="25"/>
      <c r="D78" s="25"/>
      <c r="E78" s="66"/>
      <c r="F78" s="67"/>
      <c r="G78" s="67"/>
      <c r="H78" s="66"/>
      <c r="I78" s="21">
        <f t="shared" si="6"/>
        <v>0</v>
      </c>
      <c r="J78" s="69"/>
      <c r="K78" s="69"/>
      <c r="L78" s="25"/>
      <c r="M78" s="25"/>
      <c r="N78" s="25"/>
      <c r="O78" s="25"/>
      <c r="P78" s="25"/>
      <c r="Q78" s="25"/>
      <c r="R78" s="25"/>
    </row>
    <row r="79" spans="2:18" x14ac:dyDescent="0.3">
      <c r="B79" s="26" t="s">
        <v>9</v>
      </c>
      <c r="C79" s="26">
        <f>SUM(C67:C78)</f>
        <v>0</v>
      </c>
      <c r="D79" s="26">
        <f t="shared" ref="D79:F79" si="7">SUM(D67:D78)</f>
        <v>0</v>
      </c>
      <c r="E79" s="26">
        <f t="shared" si="7"/>
        <v>0</v>
      </c>
      <c r="F79" s="70">
        <f t="shared" si="7"/>
        <v>31</v>
      </c>
      <c r="G79" s="70"/>
      <c r="H79" s="26">
        <f t="shared" ref="H79" si="8">SUM(H67:H78)</f>
        <v>8</v>
      </c>
      <c r="I79" s="26">
        <f>SUM(I67:I78)</f>
        <v>39</v>
      </c>
      <c r="J79" s="69"/>
      <c r="K79" s="69"/>
      <c r="L79" s="25"/>
      <c r="M79" s="25"/>
      <c r="N79" s="25"/>
      <c r="O79" s="25"/>
      <c r="P79" s="25"/>
      <c r="Q79" s="25"/>
      <c r="R79" s="25"/>
    </row>
    <row r="80" spans="2:18" x14ac:dyDescent="0.3">
      <c r="B80" s="27" t="s">
        <v>12</v>
      </c>
      <c r="C80" s="28">
        <f>C79/$I$79</f>
        <v>0</v>
      </c>
      <c r="D80" s="28">
        <f t="shared" ref="D80:E80" si="9">D79/$I$79</f>
        <v>0</v>
      </c>
      <c r="E80" s="28">
        <f t="shared" si="9"/>
        <v>0</v>
      </c>
      <c r="F80" s="71">
        <f>F79/$I$79</f>
        <v>0.79487179487179482</v>
      </c>
      <c r="G80" s="71"/>
      <c r="H80" s="28">
        <f>H79/$I$79</f>
        <v>0.20512820512820512</v>
      </c>
      <c r="I80" s="28">
        <f>I79/$I$79</f>
        <v>1</v>
      </c>
      <c r="J80" s="69"/>
      <c r="K80" s="69"/>
      <c r="L80" s="38"/>
      <c r="M80" s="38"/>
      <c r="N80" s="38"/>
      <c r="O80" s="38"/>
      <c r="P80" s="38"/>
      <c r="Q80" s="38"/>
      <c r="R80" s="38"/>
    </row>
    <row r="81" spans="2:18" x14ac:dyDescent="0.3">
      <c r="B81" s="38"/>
      <c r="C81" s="38"/>
      <c r="D81" s="38"/>
      <c r="E81" s="38"/>
      <c r="F81" s="25"/>
      <c r="G81" s="25"/>
      <c r="H81" s="25"/>
      <c r="I81" s="69"/>
      <c r="J81" s="69"/>
      <c r="K81" s="69"/>
      <c r="L81" s="38"/>
      <c r="M81" s="38"/>
      <c r="N81" s="38"/>
      <c r="O81" s="38"/>
      <c r="P81" s="38"/>
      <c r="Q81" s="38"/>
      <c r="R81" s="38"/>
    </row>
    <row r="82" spans="2:18" x14ac:dyDescent="0.3">
      <c r="B82" s="12" t="s">
        <v>82</v>
      </c>
      <c r="C82" s="13"/>
      <c r="D82" s="13"/>
      <c r="E82" s="13"/>
      <c r="F82" s="25"/>
      <c r="G82" s="25"/>
      <c r="H82" s="25"/>
      <c r="I82" s="69"/>
      <c r="J82" s="69"/>
      <c r="K82" s="69"/>
      <c r="L82" s="38"/>
      <c r="M82" s="38"/>
      <c r="N82" s="38"/>
      <c r="O82" s="38"/>
      <c r="P82" s="38"/>
      <c r="Q82" s="38"/>
      <c r="R82" s="38"/>
    </row>
    <row r="83" spans="2:18" ht="25.5" customHeight="1" x14ac:dyDescent="0.3">
      <c r="B83" s="15" t="s">
        <v>60</v>
      </c>
      <c r="C83" s="64" t="s">
        <v>83</v>
      </c>
      <c r="D83" s="64" t="s">
        <v>84</v>
      </c>
      <c r="E83" s="65" t="s">
        <v>85</v>
      </c>
      <c r="F83" s="65"/>
      <c r="G83" s="64" t="s">
        <v>48</v>
      </c>
      <c r="H83" s="64" t="s">
        <v>9</v>
      </c>
      <c r="I83" s="69"/>
      <c r="J83" s="69"/>
      <c r="K83" s="69"/>
      <c r="L83" s="38"/>
      <c r="M83" s="38"/>
      <c r="N83" s="38"/>
      <c r="O83" s="38"/>
      <c r="P83" s="38"/>
      <c r="Q83" s="38"/>
      <c r="R83" s="38"/>
    </row>
    <row r="84" spans="2:18" ht="13.5" customHeight="1" x14ac:dyDescent="0.3">
      <c r="B84" s="19" t="s">
        <v>13</v>
      </c>
      <c r="C84" s="20">
        <v>0</v>
      </c>
      <c r="D84" s="20">
        <v>0</v>
      </c>
      <c r="E84" s="67">
        <v>0</v>
      </c>
      <c r="F84" s="67"/>
      <c r="G84" s="20">
        <v>0</v>
      </c>
      <c r="H84" s="66">
        <f>SUM(C84:G84)</f>
        <v>0</v>
      </c>
      <c r="I84" s="69"/>
      <c r="J84" s="69"/>
      <c r="K84" s="69"/>
      <c r="L84" s="38"/>
      <c r="M84" s="38"/>
      <c r="N84" s="38"/>
      <c r="O84" s="38"/>
      <c r="P84" s="38"/>
      <c r="Q84" s="38"/>
      <c r="R84" s="38"/>
    </row>
    <row r="85" spans="2:18" ht="13.5" customHeight="1" x14ac:dyDescent="0.3">
      <c r="B85" s="19" t="s">
        <v>15</v>
      </c>
      <c r="C85" s="20">
        <v>2</v>
      </c>
      <c r="D85" s="20">
        <v>0</v>
      </c>
      <c r="E85" s="67">
        <v>6</v>
      </c>
      <c r="F85" s="67"/>
      <c r="G85" s="20">
        <v>31</v>
      </c>
      <c r="H85" s="66">
        <f t="shared" ref="H85:H95" si="10">SUM(C85:G85)</f>
        <v>39</v>
      </c>
      <c r="I85" s="69"/>
      <c r="J85" s="69"/>
      <c r="K85" s="69"/>
      <c r="L85" s="38"/>
      <c r="M85" s="38"/>
      <c r="N85" s="38"/>
      <c r="O85" s="38"/>
      <c r="P85" s="38"/>
      <c r="Q85" s="38"/>
      <c r="R85" s="38"/>
    </row>
    <row r="86" spans="2:18" ht="13.5" customHeight="1" x14ac:dyDescent="0.3">
      <c r="B86" s="19" t="s">
        <v>17</v>
      </c>
      <c r="C86" s="20"/>
      <c r="D86" s="20"/>
      <c r="E86" s="67"/>
      <c r="F86" s="67"/>
      <c r="G86" s="20"/>
      <c r="H86" s="66">
        <f t="shared" si="10"/>
        <v>0</v>
      </c>
      <c r="I86" s="69"/>
      <c r="J86" s="69"/>
      <c r="K86" s="69"/>
      <c r="L86" s="38"/>
      <c r="M86" s="38"/>
      <c r="N86" s="38"/>
      <c r="O86" s="38"/>
      <c r="P86" s="38"/>
      <c r="Q86" s="38"/>
      <c r="R86" s="38"/>
    </row>
    <row r="87" spans="2:18" ht="13.5" customHeight="1" x14ac:dyDescent="0.3">
      <c r="B87" s="19" t="s">
        <v>19</v>
      </c>
      <c r="C87" s="20"/>
      <c r="D87" s="20"/>
      <c r="E87" s="67"/>
      <c r="F87" s="67"/>
      <c r="G87" s="20"/>
      <c r="H87" s="66">
        <f t="shared" si="10"/>
        <v>0</v>
      </c>
      <c r="I87" s="69"/>
      <c r="J87" s="69"/>
      <c r="K87" s="69"/>
      <c r="L87" s="38"/>
      <c r="M87" s="38"/>
      <c r="N87" s="38"/>
      <c r="O87" s="38"/>
      <c r="P87" s="38"/>
      <c r="Q87" s="38"/>
      <c r="R87" s="38"/>
    </row>
    <row r="88" spans="2:18" ht="13.5" customHeight="1" x14ac:dyDescent="0.3">
      <c r="B88" s="19" t="s">
        <v>21</v>
      </c>
      <c r="C88" s="20"/>
      <c r="D88" s="20"/>
      <c r="E88" s="67"/>
      <c r="F88" s="67"/>
      <c r="G88" s="20"/>
      <c r="H88" s="66">
        <f t="shared" si="10"/>
        <v>0</v>
      </c>
      <c r="I88" s="69"/>
      <c r="J88" s="69"/>
      <c r="K88" s="69"/>
      <c r="L88" s="38"/>
      <c r="M88" s="38"/>
      <c r="N88" s="38"/>
      <c r="O88" s="38"/>
      <c r="P88" s="38"/>
      <c r="Q88" s="38"/>
      <c r="R88" s="38"/>
    </row>
    <row r="89" spans="2:18" ht="13.5" customHeight="1" x14ac:dyDescent="0.3">
      <c r="B89" s="19" t="s">
        <v>23</v>
      </c>
      <c r="C89" s="20"/>
      <c r="D89" s="20"/>
      <c r="E89" s="67"/>
      <c r="F89" s="67"/>
      <c r="G89" s="20"/>
      <c r="H89" s="66">
        <f t="shared" si="10"/>
        <v>0</v>
      </c>
      <c r="I89" s="69"/>
      <c r="J89" s="69"/>
      <c r="K89" s="69"/>
      <c r="L89" s="38"/>
      <c r="M89" s="38"/>
      <c r="N89" s="38"/>
      <c r="O89" s="38"/>
      <c r="P89" s="38"/>
      <c r="Q89" s="38"/>
      <c r="R89" s="38"/>
    </row>
    <row r="90" spans="2:18" ht="13.5" customHeight="1" x14ac:dyDescent="0.3">
      <c r="B90" s="19" t="s">
        <v>25</v>
      </c>
      <c r="C90" s="20"/>
      <c r="D90" s="20"/>
      <c r="E90" s="67"/>
      <c r="F90" s="67"/>
      <c r="G90" s="20"/>
      <c r="H90" s="66">
        <f t="shared" si="10"/>
        <v>0</v>
      </c>
      <c r="I90" s="69"/>
      <c r="J90" s="69"/>
      <c r="K90" s="69"/>
      <c r="L90" s="38"/>
      <c r="M90" s="38"/>
      <c r="N90" s="38"/>
      <c r="O90" s="38"/>
      <c r="P90" s="38"/>
      <c r="Q90" s="38"/>
      <c r="R90" s="38"/>
    </row>
    <row r="91" spans="2:18" ht="13.5" customHeight="1" x14ac:dyDescent="0.3">
      <c r="B91" s="19" t="s">
        <v>27</v>
      </c>
      <c r="C91" s="20"/>
      <c r="D91" s="20"/>
      <c r="E91" s="67"/>
      <c r="F91" s="67"/>
      <c r="G91" s="20"/>
      <c r="H91" s="66">
        <f t="shared" si="10"/>
        <v>0</v>
      </c>
      <c r="I91" s="69"/>
      <c r="J91" s="69"/>
      <c r="K91" s="69"/>
      <c r="L91" s="38"/>
      <c r="M91" s="38"/>
      <c r="N91" s="38"/>
      <c r="O91" s="38"/>
      <c r="P91" s="38"/>
      <c r="Q91" s="38"/>
      <c r="R91" s="38"/>
    </row>
    <row r="92" spans="2:18" ht="13.5" customHeight="1" x14ac:dyDescent="0.3">
      <c r="B92" s="19" t="s">
        <v>29</v>
      </c>
      <c r="C92" s="20"/>
      <c r="D92" s="20"/>
      <c r="E92" s="67"/>
      <c r="F92" s="67"/>
      <c r="G92" s="20"/>
      <c r="H92" s="66">
        <f t="shared" si="10"/>
        <v>0</v>
      </c>
      <c r="I92" s="69"/>
      <c r="J92" s="69"/>
      <c r="K92" s="69"/>
      <c r="L92" s="38"/>
      <c r="M92" s="38"/>
      <c r="N92" s="38"/>
      <c r="O92" s="38"/>
      <c r="P92" s="38"/>
      <c r="Q92" s="38"/>
      <c r="R92" s="38"/>
    </row>
    <row r="93" spans="2:18" ht="13.5" customHeight="1" x14ac:dyDescent="0.3">
      <c r="B93" s="19" t="s">
        <v>31</v>
      </c>
      <c r="C93" s="24"/>
      <c r="D93" s="24"/>
      <c r="E93" s="67"/>
      <c r="F93" s="67"/>
      <c r="G93" s="24"/>
      <c r="H93" s="66">
        <f t="shared" si="10"/>
        <v>0</v>
      </c>
      <c r="I93" s="69"/>
      <c r="J93" s="69"/>
      <c r="K93" s="69"/>
      <c r="L93" s="38"/>
      <c r="M93" s="38"/>
      <c r="N93" s="38"/>
      <c r="O93" s="38"/>
      <c r="P93" s="38"/>
      <c r="Q93" s="38"/>
      <c r="R93" s="38"/>
    </row>
    <row r="94" spans="2:18" ht="13.5" customHeight="1" x14ac:dyDescent="0.3">
      <c r="B94" s="19" t="s">
        <v>33</v>
      </c>
      <c r="C94" s="24"/>
      <c r="D94" s="24"/>
      <c r="E94" s="67"/>
      <c r="F94" s="67"/>
      <c r="G94" s="24"/>
      <c r="H94" s="66">
        <f t="shared" si="10"/>
        <v>0</v>
      </c>
      <c r="I94" s="69"/>
      <c r="J94" s="69"/>
      <c r="K94" s="69"/>
      <c r="L94" s="38"/>
      <c r="M94" s="38"/>
      <c r="N94" s="38"/>
      <c r="O94" s="38"/>
      <c r="P94" s="38"/>
      <c r="Q94" s="38"/>
      <c r="R94" s="38"/>
    </row>
    <row r="95" spans="2:18" ht="13.5" customHeight="1" thickBot="1" x14ac:dyDescent="0.35">
      <c r="B95" s="19" t="s">
        <v>35</v>
      </c>
      <c r="C95" s="25"/>
      <c r="D95" s="25"/>
      <c r="E95" s="67"/>
      <c r="F95" s="67"/>
      <c r="G95" s="25"/>
      <c r="H95" s="66">
        <f t="shared" si="10"/>
        <v>0</v>
      </c>
      <c r="I95" s="69"/>
      <c r="J95" s="69"/>
      <c r="K95" s="69"/>
      <c r="L95" s="38"/>
      <c r="M95" s="38"/>
      <c r="N95" s="38"/>
      <c r="O95" s="38"/>
      <c r="P95" s="38"/>
      <c r="Q95" s="38"/>
      <c r="R95" s="38"/>
    </row>
    <row r="96" spans="2:18" ht="13.5" customHeight="1" x14ac:dyDescent="0.3">
      <c r="B96" s="26" t="s">
        <v>9</v>
      </c>
      <c r="C96" s="26">
        <f>SUM(C84:C95)</f>
        <v>2</v>
      </c>
      <c r="D96" s="26">
        <f t="shared" ref="D96:E96" si="11">SUM(D84:D95)</f>
        <v>0</v>
      </c>
      <c r="E96" s="70">
        <f t="shared" si="11"/>
        <v>6</v>
      </c>
      <c r="F96" s="70"/>
      <c r="G96" s="26">
        <f t="shared" ref="G96" si="12">SUM(G84:G95)</f>
        <v>31</v>
      </c>
      <c r="H96" s="26">
        <f>SUM(H84:H95)</f>
        <v>39</v>
      </c>
      <c r="I96" s="69"/>
      <c r="J96" s="69"/>
      <c r="K96" s="69"/>
      <c r="L96" s="38"/>
      <c r="M96" s="38"/>
      <c r="N96" s="38"/>
      <c r="O96" s="38"/>
      <c r="P96" s="38"/>
      <c r="Q96" s="38"/>
      <c r="R96" s="38"/>
    </row>
    <row r="97" spans="2:18" ht="13.5" customHeight="1" x14ac:dyDescent="0.3">
      <c r="B97" s="27" t="s">
        <v>12</v>
      </c>
      <c r="C97" s="28">
        <f>C96/$H$96</f>
        <v>5.128205128205128E-2</v>
      </c>
      <c r="D97" s="28">
        <f>D96/$H$96</f>
        <v>0</v>
      </c>
      <c r="E97" s="71">
        <f>E96/$H$96</f>
        <v>0.15384615384615385</v>
      </c>
      <c r="F97" s="71"/>
      <c r="G97" s="28">
        <f>G96/$H$96</f>
        <v>0.79487179487179482</v>
      </c>
      <c r="H97" s="28">
        <f>H96/$H$96</f>
        <v>1</v>
      </c>
      <c r="I97" s="69"/>
      <c r="J97" s="69"/>
      <c r="K97" s="69"/>
      <c r="L97" s="38"/>
      <c r="M97" s="38"/>
      <c r="N97" s="38"/>
      <c r="O97" s="38"/>
      <c r="P97" s="38"/>
      <c r="Q97" s="38"/>
      <c r="R97" s="38"/>
    </row>
    <row r="98" spans="2:18" x14ac:dyDescent="0.3">
      <c r="B98" s="38"/>
      <c r="C98" s="38"/>
      <c r="D98" s="38"/>
      <c r="E98" s="38"/>
      <c r="F98" s="25"/>
      <c r="G98" s="25"/>
      <c r="H98" s="25"/>
      <c r="I98" s="69"/>
      <c r="J98" s="69"/>
      <c r="K98" s="69"/>
      <c r="L98" s="72"/>
      <c r="M98" s="72"/>
      <c r="N98" s="72"/>
      <c r="O98" s="72"/>
      <c r="P98" s="72"/>
      <c r="Q98" s="72"/>
      <c r="R98" s="72"/>
    </row>
    <row r="99" spans="2:18" ht="18.75" customHeight="1" x14ac:dyDescent="0.3">
      <c r="B99" s="73" t="s">
        <v>86</v>
      </c>
      <c r="C99" s="73"/>
      <c r="D99" s="73"/>
      <c r="E99" s="73"/>
      <c r="F99" s="73"/>
      <c r="G99" s="73"/>
      <c r="H99" s="73"/>
      <c r="I99" s="74"/>
      <c r="J99" s="75"/>
      <c r="K99" s="72"/>
      <c r="L99" s="72"/>
      <c r="M99" s="72"/>
      <c r="N99" s="72"/>
      <c r="O99" s="72"/>
      <c r="P99" s="72"/>
      <c r="Q99" s="72"/>
      <c r="R99" s="72"/>
    </row>
    <row r="100" spans="2:18" ht="14.25" customHeight="1" x14ac:dyDescent="0.3">
      <c r="B100" s="76" t="s">
        <v>87</v>
      </c>
      <c r="C100" s="76"/>
      <c r="D100" s="64" t="s">
        <v>11</v>
      </c>
      <c r="E100" s="64" t="s">
        <v>12</v>
      </c>
      <c r="F100" s="47"/>
      <c r="G100" s="47"/>
      <c r="H100" s="77"/>
      <c r="I100" s="38"/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ht="12.75" customHeight="1" x14ac:dyDescent="0.3">
      <c r="B101" s="61" t="s">
        <v>88</v>
      </c>
      <c r="C101" s="61"/>
      <c r="D101" s="78">
        <v>3</v>
      </c>
      <c r="E101" s="79">
        <f t="shared" ref="E101:E126" si="13">D101/$D$126</f>
        <v>6.9767441860465115E-2</v>
      </c>
      <c r="F101" s="48"/>
      <c r="G101" s="48"/>
      <c r="H101" s="80"/>
      <c r="I101" s="38"/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t="12.75" customHeight="1" x14ac:dyDescent="0.3">
      <c r="B102" s="61" t="s">
        <v>89</v>
      </c>
      <c r="C102" s="61"/>
      <c r="D102" s="78">
        <v>0</v>
      </c>
      <c r="E102" s="79">
        <f t="shared" si="13"/>
        <v>0</v>
      </c>
      <c r="F102" s="48"/>
      <c r="G102" s="48"/>
      <c r="H102" s="80"/>
      <c r="I102" s="38"/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t="12.75" customHeight="1" x14ac:dyDescent="0.3">
      <c r="B103" s="61" t="s">
        <v>90</v>
      </c>
      <c r="C103" s="61"/>
      <c r="D103" s="78">
        <v>0</v>
      </c>
      <c r="E103" s="79">
        <f t="shared" si="13"/>
        <v>0</v>
      </c>
      <c r="F103" s="48"/>
      <c r="G103" s="48"/>
      <c r="H103" s="80"/>
      <c r="I103" s="38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12.75" customHeight="1" x14ac:dyDescent="0.3">
      <c r="B104" s="61" t="s">
        <v>91</v>
      </c>
      <c r="C104" s="61"/>
      <c r="D104" s="78">
        <v>2</v>
      </c>
      <c r="E104" s="79">
        <f t="shared" si="13"/>
        <v>4.6511627906976744E-2</v>
      </c>
      <c r="F104" s="48"/>
      <c r="G104" s="48"/>
      <c r="H104" s="80"/>
      <c r="I104" s="38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t="12.75" customHeight="1" x14ac:dyDescent="0.3">
      <c r="B105" s="61" t="s">
        <v>92</v>
      </c>
      <c r="C105" s="61"/>
      <c r="D105" s="78">
        <v>0</v>
      </c>
      <c r="E105" s="79">
        <f t="shared" si="13"/>
        <v>0</v>
      </c>
      <c r="F105" s="48"/>
      <c r="G105" s="48"/>
      <c r="H105" s="80"/>
      <c r="I105" s="38"/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ht="12.75" customHeight="1" x14ac:dyDescent="0.3">
      <c r="B106" s="38" t="s">
        <v>93</v>
      </c>
      <c r="C106" s="38"/>
      <c r="D106" s="78">
        <v>1</v>
      </c>
      <c r="E106" s="46">
        <f t="shared" si="13"/>
        <v>2.3255813953488372E-2</v>
      </c>
      <c r="F106" s="48"/>
      <c r="G106" s="48"/>
      <c r="H106" s="80"/>
      <c r="I106" s="38"/>
      <c r="J106" s="72"/>
      <c r="K106" s="81"/>
      <c r="L106" s="81"/>
      <c r="M106" s="81"/>
      <c r="N106" s="81"/>
      <c r="O106" s="81"/>
      <c r="P106" s="81"/>
      <c r="Q106" s="81"/>
      <c r="R106" s="72"/>
    </row>
    <row r="107" spans="2:18" ht="12.75" customHeight="1" x14ac:dyDescent="0.3">
      <c r="B107" s="38" t="s">
        <v>94</v>
      </c>
      <c r="C107" s="38"/>
      <c r="D107" s="78">
        <v>1</v>
      </c>
      <c r="E107" s="46">
        <f t="shared" si="13"/>
        <v>2.3255813953488372E-2</v>
      </c>
      <c r="F107" s="48"/>
      <c r="G107" s="48"/>
      <c r="H107" s="80"/>
      <c r="I107" s="38"/>
      <c r="J107" s="72"/>
      <c r="K107" s="81"/>
      <c r="L107" s="81"/>
      <c r="M107" s="81"/>
      <c r="N107" s="81"/>
      <c r="O107" s="81"/>
      <c r="P107" s="81"/>
      <c r="Q107" s="81"/>
      <c r="R107" s="72"/>
    </row>
    <row r="108" spans="2:18" ht="12.75" customHeight="1" x14ac:dyDescent="0.3">
      <c r="B108" s="38" t="s">
        <v>95</v>
      </c>
      <c r="C108" s="38"/>
      <c r="D108" s="78">
        <v>0</v>
      </c>
      <c r="E108" s="46">
        <f t="shared" si="13"/>
        <v>0</v>
      </c>
      <c r="F108" s="48"/>
      <c r="G108" s="48"/>
      <c r="H108" s="80"/>
      <c r="I108" s="38"/>
      <c r="J108" s="72"/>
      <c r="K108" s="82"/>
      <c r="L108" s="69"/>
      <c r="M108" s="69"/>
      <c r="N108" s="83"/>
      <c r="O108" s="69"/>
      <c r="P108" s="69"/>
      <c r="Q108" s="69"/>
      <c r="R108" s="72"/>
    </row>
    <row r="109" spans="2:18" ht="12.75" customHeight="1" x14ac:dyDescent="0.3">
      <c r="B109" s="38" t="s">
        <v>96</v>
      </c>
      <c r="C109" s="38"/>
      <c r="D109" s="78">
        <v>0</v>
      </c>
      <c r="E109" s="46">
        <f t="shared" si="13"/>
        <v>0</v>
      </c>
      <c r="F109" s="48"/>
      <c r="G109" s="48"/>
      <c r="H109" s="80"/>
      <c r="I109" s="38"/>
      <c r="J109" s="72"/>
      <c r="K109" s="82"/>
      <c r="L109" s="83"/>
      <c r="M109" s="83"/>
      <c r="N109" s="83"/>
      <c r="O109" s="83"/>
      <c r="P109" s="83"/>
      <c r="Q109" s="83"/>
      <c r="R109" s="72"/>
    </row>
    <row r="110" spans="2:18" ht="12.75" customHeight="1" x14ac:dyDescent="0.3">
      <c r="B110" s="38" t="s">
        <v>97</v>
      </c>
      <c r="C110" s="38"/>
      <c r="D110" s="78">
        <v>0</v>
      </c>
      <c r="E110" s="46">
        <f t="shared" si="13"/>
        <v>0</v>
      </c>
      <c r="F110" s="48"/>
      <c r="G110" s="48"/>
      <c r="H110" s="80"/>
      <c r="I110" s="38"/>
      <c r="J110" s="72"/>
      <c r="K110" s="72"/>
      <c r="L110" s="48"/>
      <c r="M110" s="84"/>
      <c r="N110" s="84"/>
      <c r="O110" s="48"/>
      <c r="P110" s="48"/>
      <c r="Q110" s="84"/>
      <c r="R110" s="72"/>
    </row>
    <row r="111" spans="2:18" ht="12.75" customHeight="1" x14ac:dyDescent="0.3">
      <c r="B111" s="38" t="s">
        <v>98</v>
      </c>
      <c r="C111" s="38"/>
      <c r="D111" s="78">
        <v>0</v>
      </c>
      <c r="E111" s="46">
        <f t="shared" si="13"/>
        <v>0</v>
      </c>
      <c r="F111" s="48"/>
      <c r="G111" s="48"/>
      <c r="H111" s="80"/>
      <c r="I111" s="38"/>
      <c r="J111" s="72"/>
      <c r="K111" s="72"/>
      <c r="L111" s="48"/>
      <c r="M111" s="84"/>
      <c r="N111" s="84"/>
      <c r="O111" s="48"/>
      <c r="P111" s="48"/>
      <c r="Q111" s="84"/>
      <c r="R111" s="72"/>
    </row>
    <row r="112" spans="2:18" ht="12.75" customHeight="1" x14ac:dyDescent="0.3">
      <c r="B112" s="38" t="s">
        <v>99</v>
      </c>
      <c r="C112" s="38"/>
      <c r="D112" s="78">
        <v>3</v>
      </c>
      <c r="E112" s="46">
        <f t="shared" si="13"/>
        <v>6.9767441860465115E-2</v>
      </c>
      <c r="F112" s="48"/>
      <c r="G112" s="48"/>
      <c r="H112" s="80"/>
      <c r="I112" s="38"/>
      <c r="J112" s="72"/>
      <c r="K112" s="72"/>
      <c r="L112" s="48"/>
      <c r="M112" s="84"/>
      <c r="N112" s="84"/>
      <c r="O112" s="48"/>
      <c r="P112" s="48"/>
      <c r="Q112" s="84"/>
      <c r="R112" s="72"/>
    </row>
    <row r="113" spans="2:18" ht="12.75" customHeight="1" x14ac:dyDescent="0.3">
      <c r="B113" s="38" t="s">
        <v>100</v>
      </c>
      <c r="C113" s="38"/>
      <c r="D113" s="78">
        <v>0</v>
      </c>
      <c r="E113" s="46">
        <f t="shared" si="13"/>
        <v>0</v>
      </c>
      <c r="F113" s="48"/>
      <c r="G113" s="48"/>
      <c r="H113" s="80"/>
      <c r="I113" s="38"/>
      <c r="J113" s="72"/>
      <c r="K113" s="72"/>
      <c r="L113" s="48"/>
      <c r="M113" s="84"/>
      <c r="N113" s="84"/>
      <c r="O113" s="48"/>
      <c r="P113" s="48"/>
      <c r="Q113" s="84"/>
      <c r="R113" s="72"/>
    </row>
    <row r="114" spans="2:18" ht="12.75" customHeight="1" x14ac:dyDescent="0.3">
      <c r="B114" s="38" t="s">
        <v>101</v>
      </c>
      <c r="C114" s="38"/>
      <c r="D114" s="78">
        <v>2</v>
      </c>
      <c r="E114" s="46">
        <f t="shared" si="13"/>
        <v>4.6511627906976744E-2</v>
      </c>
      <c r="F114" s="48"/>
      <c r="G114" s="48"/>
      <c r="H114" s="80"/>
      <c r="I114" s="38"/>
      <c r="J114" s="72"/>
      <c r="K114" s="83"/>
      <c r="L114" s="83"/>
      <c r="M114" s="85"/>
      <c r="N114" s="85"/>
      <c r="O114" s="83"/>
      <c r="P114" s="83"/>
      <c r="Q114" s="85"/>
      <c r="R114" s="72"/>
    </row>
    <row r="115" spans="2:18" ht="12.75" customHeight="1" x14ac:dyDescent="0.3">
      <c r="B115" s="38" t="s">
        <v>102</v>
      </c>
      <c r="C115" s="38"/>
      <c r="D115" s="78">
        <v>29</v>
      </c>
      <c r="E115" s="46">
        <f t="shared" si="13"/>
        <v>0.67441860465116277</v>
      </c>
      <c r="F115" s="48"/>
      <c r="G115" s="48"/>
      <c r="H115" s="80"/>
      <c r="I115" s="38"/>
      <c r="J115" s="72"/>
      <c r="K115" s="86"/>
      <c r="L115" s="72"/>
      <c r="M115" s="72"/>
      <c r="N115" s="72"/>
      <c r="O115" s="72"/>
      <c r="P115" s="72"/>
      <c r="Q115" s="72"/>
      <c r="R115" s="72"/>
    </row>
    <row r="116" spans="2:18" ht="12.75" customHeight="1" x14ac:dyDescent="0.3">
      <c r="B116" s="38" t="s">
        <v>103</v>
      </c>
      <c r="C116" s="38"/>
      <c r="D116" s="78">
        <v>0</v>
      </c>
      <c r="E116" s="46">
        <f t="shared" si="13"/>
        <v>0</v>
      </c>
      <c r="F116" s="48"/>
      <c r="G116" s="48"/>
      <c r="H116" s="80"/>
      <c r="I116" s="38"/>
      <c r="J116" s="72"/>
      <c r="K116" s="72"/>
      <c r="L116" s="72"/>
      <c r="M116" s="72"/>
      <c r="N116" s="72"/>
      <c r="O116" s="72"/>
      <c r="P116" s="72"/>
      <c r="Q116" s="72"/>
      <c r="R116" s="72"/>
    </row>
    <row r="117" spans="2:18" ht="12.75" customHeight="1" x14ac:dyDescent="0.3">
      <c r="B117" s="38" t="s">
        <v>104</v>
      </c>
      <c r="C117" s="38"/>
      <c r="D117" s="78">
        <v>0</v>
      </c>
      <c r="E117" s="46">
        <f t="shared" si="13"/>
        <v>0</v>
      </c>
      <c r="F117" s="48"/>
      <c r="G117" s="48"/>
      <c r="H117" s="80"/>
      <c r="I117" s="38"/>
      <c r="J117" s="72"/>
      <c r="K117" s="87"/>
      <c r="L117" s="87"/>
      <c r="M117" s="87"/>
      <c r="N117" s="87"/>
      <c r="O117" s="87"/>
      <c r="P117" s="87"/>
      <c r="Q117" s="87"/>
      <c r="R117" s="87"/>
    </row>
    <row r="118" spans="2:18" ht="12.75" customHeight="1" x14ac:dyDescent="0.3">
      <c r="B118" s="38" t="s">
        <v>105</v>
      </c>
      <c r="C118" s="38"/>
      <c r="D118" s="78">
        <v>0</v>
      </c>
      <c r="E118" s="46">
        <f t="shared" si="13"/>
        <v>0</v>
      </c>
      <c r="F118" s="48"/>
      <c r="G118" s="48"/>
      <c r="H118" s="80"/>
      <c r="I118" s="38"/>
      <c r="J118" s="72"/>
      <c r="K118" s="87"/>
      <c r="L118" s="87"/>
      <c r="M118" s="87"/>
      <c r="N118" s="87"/>
      <c r="O118" s="87"/>
      <c r="P118" s="87"/>
      <c r="Q118" s="87"/>
      <c r="R118" s="87"/>
    </row>
    <row r="119" spans="2:18" ht="12.75" customHeight="1" x14ac:dyDescent="0.3">
      <c r="B119" s="38" t="s">
        <v>106</v>
      </c>
      <c r="C119" s="38"/>
      <c r="D119" s="78">
        <v>0</v>
      </c>
      <c r="E119" s="46">
        <f t="shared" si="13"/>
        <v>0</v>
      </c>
      <c r="F119" s="48"/>
      <c r="G119" s="48"/>
      <c r="H119" s="80"/>
      <c r="I119" s="38"/>
      <c r="J119" s="72"/>
      <c r="K119" s="82"/>
      <c r="L119" s="82"/>
      <c r="M119" s="69"/>
      <c r="N119" s="69"/>
      <c r="O119" s="69"/>
      <c r="P119" s="83"/>
      <c r="Q119" s="69"/>
      <c r="R119" s="69"/>
    </row>
    <row r="120" spans="2:18" ht="12.75" customHeight="1" x14ac:dyDescent="0.3">
      <c r="B120" s="38" t="s">
        <v>107</v>
      </c>
      <c r="C120" s="38"/>
      <c r="D120" s="78">
        <v>0</v>
      </c>
      <c r="E120" s="46">
        <f t="shared" si="13"/>
        <v>0</v>
      </c>
      <c r="F120" s="48"/>
      <c r="G120" s="48"/>
      <c r="H120" s="80"/>
      <c r="I120" s="38"/>
      <c r="J120" s="72"/>
      <c r="K120" s="82"/>
      <c r="L120" s="82"/>
      <c r="M120" s="69"/>
      <c r="N120" s="69"/>
      <c r="O120" s="83"/>
      <c r="P120" s="83"/>
      <c r="Q120" s="83"/>
      <c r="R120" s="83"/>
    </row>
    <row r="121" spans="2:18" ht="12.75" customHeight="1" x14ac:dyDescent="0.3">
      <c r="B121" s="38" t="s">
        <v>108</v>
      </c>
      <c r="C121" s="38"/>
      <c r="D121" s="78">
        <v>2</v>
      </c>
      <c r="E121" s="46">
        <f t="shared" si="13"/>
        <v>4.6511627906976744E-2</v>
      </c>
      <c r="F121" s="48"/>
      <c r="G121" s="48"/>
      <c r="H121" s="80"/>
      <c r="I121" s="38"/>
      <c r="J121" s="72"/>
      <c r="K121" s="72"/>
      <c r="L121" s="48"/>
      <c r="M121" s="88"/>
      <c r="N121" s="88"/>
      <c r="O121" s="84"/>
      <c r="P121" s="84"/>
      <c r="Q121" s="88"/>
      <c r="R121" s="84"/>
    </row>
    <row r="122" spans="2:18" ht="12.75" customHeight="1" x14ac:dyDescent="0.3">
      <c r="B122" s="38" t="s">
        <v>109</v>
      </c>
      <c r="C122" s="38"/>
      <c r="D122" s="78">
        <v>0</v>
      </c>
      <c r="E122" s="46">
        <f t="shared" si="13"/>
        <v>0</v>
      </c>
      <c r="F122" s="48"/>
      <c r="G122" s="48"/>
      <c r="H122" s="80"/>
      <c r="I122" s="38"/>
      <c r="J122" s="72"/>
      <c r="K122" s="72"/>
      <c r="L122" s="48"/>
      <c r="M122" s="88"/>
      <c r="N122" s="88"/>
      <c r="O122" s="84"/>
      <c r="P122" s="84"/>
      <c r="Q122" s="88"/>
      <c r="R122" s="84"/>
    </row>
    <row r="123" spans="2:18" ht="12.75" customHeight="1" x14ac:dyDescent="0.3">
      <c r="B123" s="38" t="s">
        <v>110</v>
      </c>
      <c r="C123" s="38"/>
      <c r="D123" s="78">
        <v>0</v>
      </c>
      <c r="E123" s="46">
        <f t="shared" si="13"/>
        <v>0</v>
      </c>
      <c r="F123" s="48"/>
      <c r="G123" s="48"/>
      <c r="H123" s="80"/>
      <c r="I123" s="38"/>
      <c r="J123" s="72"/>
      <c r="K123" s="72"/>
      <c r="L123" s="48"/>
      <c r="M123" s="88"/>
      <c r="N123" s="88"/>
      <c r="O123" s="84"/>
      <c r="P123" s="84"/>
      <c r="Q123" s="88"/>
      <c r="R123" s="84"/>
    </row>
    <row r="124" spans="2:18" ht="12.75" customHeight="1" x14ac:dyDescent="0.3">
      <c r="B124" s="38" t="s">
        <v>111</v>
      </c>
      <c r="C124" s="38"/>
      <c r="D124" s="78">
        <v>0</v>
      </c>
      <c r="E124" s="46">
        <f t="shared" si="13"/>
        <v>0</v>
      </c>
      <c r="F124" s="48"/>
      <c r="G124" s="48"/>
      <c r="H124" s="80"/>
      <c r="I124" s="38"/>
      <c r="J124" s="72"/>
      <c r="K124" s="72"/>
      <c r="L124" s="48"/>
      <c r="M124" s="88"/>
      <c r="N124" s="88"/>
      <c r="O124" s="84"/>
      <c r="P124" s="84"/>
      <c r="Q124" s="88"/>
      <c r="R124" s="84"/>
    </row>
    <row r="125" spans="2:18" ht="12.75" customHeight="1" thickBot="1" x14ac:dyDescent="0.35">
      <c r="B125" s="38" t="s">
        <v>112</v>
      </c>
      <c r="C125" s="38"/>
      <c r="D125" s="78">
        <v>0</v>
      </c>
      <c r="E125" s="46">
        <f t="shared" si="13"/>
        <v>0</v>
      </c>
      <c r="F125" s="48"/>
      <c r="G125" s="48"/>
      <c r="H125" s="80"/>
      <c r="I125" s="38"/>
      <c r="J125" s="72"/>
      <c r="K125" s="72"/>
      <c r="L125" s="48"/>
      <c r="M125" s="88"/>
      <c r="N125" s="88"/>
      <c r="O125" s="84"/>
      <c r="P125" s="84"/>
      <c r="Q125" s="88"/>
      <c r="R125" s="84"/>
    </row>
    <row r="126" spans="2:18" ht="12.75" customHeight="1" x14ac:dyDescent="0.3">
      <c r="B126" s="55" t="s">
        <v>9</v>
      </c>
      <c r="C126" s="55"/>
      <c r="D126" s="89">
        <f>SUM(D101:D125)</f>
        <v>43</v>
      </c>
      <c r="E126" s="57">
        <f t="shared" si="13"/>
        <v>1</v>
      </c>
      <c r="F126" s="90"/>
      <c r="G126" s="90"/>
      <c r="H126" s="90"/>
      <c r="I126" s="91"/>
      <c r="J126" s="72"/>
      <c r="K126" s="72"/>
      <c r="L126" s="48"/>
      <c r="M126" s="88"/>
      <c r="N126" s="88"/>
      <c r="O126" s="84"/>
      <c r="P126" s="84"/>
      <c r="Q126" s="88"/>
      <c r="R126" s="84"/>
    </row>
    <row r="127" spans="2:18" ht="15" customHeight="1" x14ac:dyDescent="0.3">
      <c r="B127" s="92" t="s">
        <v>113</v>
      </c>
      <c r="C127" s="38"/>
      <c r="D127" s="38"/>
      <c r="E127" s="38"/>
      <c r="F127" s="48"/>
      <c r="G127" s="48"/>
      <c r="H127" s="4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2:18" ht="6" customHeight="1" x14ac:dyDescent="0.3">
      <c r="B128" s="38"/>
      <c r="C128" s="38"/>
      <c r="D128" s="38"/>
      <c r="E128" s="38"/>
      <c r="F128" s="25"/>
      <c r="G128" s="25"/>
      <c r="H128" s="25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2:18" x14ac:dyDescent="0.3">
      <c r="B129" s="8" t="s">
        <v>114</v>
      </c>
      <c r="C129" s="93"/>
      <c r="D129" s="93"/>
      <c r="E129" s="93"/>
      <c r="F129" s="94"/>
      <c r="G129" s="94"/>
      <c r="H129" s="94"/>
      <c r="I129" s="93"/>
      <c r="J129" s="93"/>
      <c r="K129" s="93"/>
      <c r="L129" s="93"/>
      <c r="M129" s="93"/>
      <c r="N129" s="93"/>
      <c r="O129" s="93"/>
      <c r="P129" s="93"/>
      <c r="Q129" s="93"/>
      <c r="R129" s="95"/>
    </row>
    <row r="130" spans="2:18" ht="15" customHeight="1" x14ac:dyDescent="0.3">
      <c r="B130" s="38" t="s">
        <v>115</v>
      </c>
      <c r="F130"/>
      <c r="M130" s="73" t="s">
        <v>116</v>
      </c>
      <c r="N130" s="73"/>
      <c r="O130" s="73"/>
      <c r="P130" s="73"/>
      <c r="Q130" s="38"/>
      <c r="R130" s="38"/>
    </row>
    <row r="131" spans="2:18" ht="12.75" customHeight="1" x14ac:dyDescent="0.3">
      <c r="B131" s="40" t="s">
        <v>60</v>
      </c>
      <c r="C131" s="40" t="s">
        <v>61</v>
      </c>
      <c r="D131" s="40" t="s">
        <v>62</v>
      </c>
      <c r="E131" s="40" t="s">
        <v>63</v>
      </c>
      <c r="F131" s="40" t="s">
        <v>48</v>
      </c>
      <c r="G131" s="40" t="s">
        <v>9</v>
      </c>
      <c r="M131" s="73"/>
      <c r="N131" s="73"/>
      <c r="O131" s="73"/>
      <c r="P131" s="73"/>
      <c r="Q131" s="72"/>
      <c r="R131" s="72"/>
    </row>
    <row r="132" spans="2:18" ht="12.75" customHeight="1" x14ac:dyDescent="0.3">
      <c r="B132" s="43" t="s">
        <v>13</v>
      </c>
      <c r="C132" s="25">
        <v>0</v>
      </c>
      <c r="D132" s="25">
        <v>0</v>
      </c>
      <c r="E132" s="25">
        <v>0</v>
      </c>
      <c r="F132" s="25">
        <v>0</v>
      </c>
      <c r="G132" s="25">
        <f>SUM(C132:F132)</f>
        <v>0</v>
      </c>
      <c r="M132" s="15" t="s">
        <v>117</v>
      </c>
      <c r="N132" s="42" t="s">
        <v>11</v>
      </c>
      <c r="O132" s="42"/>
      <c r="P132" s="40" t="s">
        <v>12</v>
      </c>
      <c r="Q132" s="72"/>
      <c r="R132" s="72"/>
    </row>
    <row r="133" spans="2:18" ht="12.75" customHeight="1" x14ac:dyDescent="0.3">
      <c r="B133" s="43" t="s">
        <v>15</v>
      </c>
      <c r="C133" s="25">
        <v>14</v>
      </c>
      <c r="D133" s="25">
        <v>28</v>
      </c>
      <c r="E133" s="25">
        <v>0</v>
      </c>
      <c r="F133" s="25">
        <v>1</v>
      </c>
      <c r="G133" s="25">
        <f t="shared" ref="G133:G143" si="14">SUM(C133:F133)</f>
        <v>43</v>
      </c>
      <c r="M133" s="96" t="s">
        <v>118</v>
      </c>
      <c r="N133" s="97">
        <v>12</v>
      </c>
      <c r="O133" s="97"/>
      <c r="P133" s="98">
        <f>N133/$N$138</f>
        <v>0.27906976744186046</v>
      </c>
      <c r="Q133" s="72"/>
      <c r="R133" s="72"/>
    </row>
    <row r="134" spans="2:18" ht="12.75" customHeight="1" x14ac:dyDescent="0.3">
      <c r="B134" s="43" t="s">
        <v>17</v>
      </c>
      <c r="C134" s="25"/>
      <c r="D134" s="25"/>
      <c r="E134" s="25"/>
      <c r="F134" s="25"/>
      <c r="G134" s="25">
        <f t="shared" si="14"/>
        <v>0</v>
      </c>
      <c r="M134" s="96" t="s">
        <v>119</v>
      </c>
      <c r="N134" s="97">
        <v>2</v>
      </c>
      <c r="O134" s="97"/>
      <c r="P134" s="98">
        <f>N134/$N$138</f>
        <v>4.6511627906976744E-2</v>
      </c>
      <c r="Q134" s="72"/>
      <c r="R134" s="72"/>
    </row>
    <row r="135" spans="2:18" ht="12.75" customHeight="1" x14ac:dyDescent="0.3">
      <c r="B135" s="43" t="s">
        <v>19</v>
      </c>
      <c r="C135" s="25"/>
      <c r="D135" s="25"/>
      <c r="E135" s="25"/>
      <c r="F135" s="25"/>
      <c r="G135" s="25">
        <f t="shared" si="14"/>
        <v>0</v>
      </c>
      <c r="M135" s="96" t="s">
        <v>120</v>
      </c>
      <c r="N135" s="97">
        <v>14</v>
      </c>
      <c r="O135" s="97"/>
      <c r="P135" s="98">
        <f>N135/$N$138</f>
        <v>0.32558139534883723</v>
      </c>
      <c r="Q135" s="72"/>
      <c r="R135" s="72"/>
    </row>
    <row r="136" spans="2:18" ht="12.75" customHeight="1" x14ac:dyDescent="0.3">
      <c r="B136" s="43" t="s">
        <v>21</v>
      </c>
      <c r="C136" s="25"/>
      <c r="D136" s="25"/>
      <c r="E136" s="25"/>
      <c r="F136" s="25"/>
      <c r="G136" s="25">
        <f t="shared" si="14"/>
        <v>0</v>
      </c>
      <c r="M136" s="96" t="s">
        <v>121</v>
      </c>
      <c r="N136" s="97">
        <v>15</v>
      </c>
      <c r="O136" s="97"/>
      <c r="P136" s="98">
        <f>N136/$N$138</f>
        <v>0.34883720930232559</v>
      </c>
      <c r="Q136" s="72"/>
      <c r="R136" s="72"/>
    </row>
    <row r="137" spans="2:18" ht="12.75" customHeight="1" thickBot="1" x14ac:dyDescent="0.35">
      <c r="B137" s="43" t="s">
        <v>23</v>
      </c>
      <c r="C137" s="25"/>
      <c r="D137" s="25"/>
      <c r="E137" s="25"/>
      <c r="F137" s="25"/>
      <c r="G137" s="25">
        <f t="shared" si="14"/>
        <v>0</v>
      </c>
      <c r="M137" s="96" t="s">
        <v>48</v>
      </c>
      <c r="N137" s="97">
        <v>0</v>
      </c>
      <c r="O137" s="97"/>
      <c r="P137" s="98">
        <f>N137/$N$138</f>
        <v>0</v>
      </c>
      <c r="Q137" s="72"/>
      <c r="R137" s="72"/>
    </row>
    <row r="138" spans="2:18" ht="12.75" customHeight="1" x14ac:dyDescent="0.3">
      <c r="B138" s="43" t="s">
        <v>25</v>
      </c>
      <c r="C138" s="25"/>
      <c r="D138" s="25"/>
      <c r="E138" s="25"/>
      <c r="F138" s="25"/>
      <c r="G138" s="25">
        <f t="shared" si="14"/>
        <v>0</v>
      </c>
      <c r="M138" s="26" t="s">
        <v>9</v>
      </c>
      <c r="N138" s="56">
        <f>SUM(N133:N137)</f>
        <v>43</v>
      </c>
      <c r="O138" s="56"/>
      <c r="P138" s="99">
        <f>SUM(P133:P137)</f>
        <v>1</v>
      </c>
      <c r="Q138" s="72"/>
      <c r="R138" s="72"/>
    </row>
    <row r="139" spans="2:18" ht="12.75" customHeight="1" x14ac:dyDescent="0.3">
      <c r="B139" s="43" t="s">
        <v>27</v>
      </c>
      <c r="C139" s="25"/>
      <c r="D139" s="25"/>
      <c r="E139" s="25"/>
      <c r="F139" s="25"/>
      <c r="G139" s="25">
        <f t="shared" si="14"/>
        <v>0</v>
      </c>
      <c r="P139" s="72"/>
      <c r="Q139" s="72"/>
      <c r="R139" s="72"/>
    </row>
    <row r="140" spans="2:18" ht="12.75" customHeight="1" x14ac:dyDescent="0.3">
      <c r="B140" s="43" t="s">
        <v>29</v>
      </c>
      <c r="C140" s="25"/>
      <c r="D140" s="25"/>
      <c r="E140" s="25"/>
      <c r="F140" s="25"/>
      <c r="G140" s="25">
        <f t="shared" si="14"/>
        <v>0</v>
      </c>
      <c r="P140" s="72"/>
      <c r="Q140" s="72"/>
      <c r="R140" s="72"/>
    </row>
    <row r="141" spans="2:18" ht="12.75" customHeight="1" x14ac:dyDescent="0.3">
      <c r="B141" s="19" t="s">
        <v>31</v>
      </c>
      <c r="C141" s="24"/>
      <c r="D141" s="24"/>
      <c r="E141" s="24"/>
      <c r="F141" s="25"/>
      <c r="G141" s="25">
        <f t="shared" si="14"/>
        <v>0</v>
      </c>
      <c r="L141" s="72"/>
      <c r="M141" s="100"/>
      <c r="N141" s="81"/>
      <c r="O141" s="81"/>
      <c r="P141" s="72"/>
      <c r="Q141" s="72"/>
      <c r="R141" s="72"/>
    </row>
    <row r="142" spans="2:18" ht="12.75" customHeight="1" x14ac:dyDescent="0.3">
      <c r="B142" s="51" t="s">
        <v>33</v>
      </c>
      <c r="C142" s="52"/>
      <c r="D142" s="52"/>
      <c r="E142" s="52"/>
      <c r="F142" s="25"/>
      <c r="G142" s="25">
        <f t="shared" si="14"/>
        <v>0</v>
      </c>
      <c r="P142" s="72"/>
      <c r="Q142" s="72"/>
      <c r="R142" s="72"/>
    </row>
    <row r="143" spans="2:18" ht="12.75" customHeight="1" thickBot="1" x14ac:dyDescent="0.35">
      <c r="B143" s="14" t="s">
        <v>35</v>
      </c>
      <c r="C143" s="1"/>
      <c r="D143" s="1"/>
      <c r="E143" s="1"/>
      <c r="F143" s="25"/>
      <c r="G143" s="25">
        <f t="shared" si="14"/>
        <v>0</v>
      </c>
      <c r="P143" s="101"/>
      <c r="Q143" s="101"/>
      <c r="R143" s="101"/>
    </row>
    <row r="144" spans="2:18" ht="12.75" customHeight="1" x14ac:dyDescent="0.3">
      <c r="B144" s="55" t="s">
        <v>9</v>
      </c>
      <c r="C144" s="55">
        <f>SUM(C132:C143)</f>
        <v>14</v>
      </c>
      <c r="D144" s="55">
        <f t="shared" ref="D144:G144" si="15">SUM(D132:D143)</f>
        <v>28</v>
      </c>
      <c r="E144" s="55">
        <f t="shared" si="15"/>
        <v>0</v>
      </c>
      <c r="F144" s="55">
        <f t="shared" si="15"/>
        <v>1</v>
      </c>
      <c r="G144" s="55">
        <f t="shared" si="15"/>
        <v>43</v>
      </c>
      <c r="P144" s="101"/>
      <c r="Q144" s="102"/>
      <c r="R144" s="102"/>
    </row>
    <row r="145" spans="2:18" ht="12.75" customHeight="1" x14ac:dyDescent="0.3">
      <c r="B145" s="60" t="s">
        <v>12</v>
      </c>
      <c r="C145" s="60">
        <f>C144/$G$144</f>
        <v>0.32558139534883723</v>
      </c>
      <c r="D145" s="60">
        <f t="shared" ref="D145:F145" si="16">D144/$G$144</f>
        <v>0.65116279069767447</v>
      </c>
      <c r="E145" s="60">
        <f t="shared" si="16"/>
        <v>0</v>
      </c>
      <c r="F145" s="60">
        <f t="shared" si="16"/>
        <v>2.3255813953488372E-2</v>
      </c>
      <c r="G145" s="60">
        <f>G144/G144</f>
        <v>1</v>
      </c>
      <c r="P145" s="101"/>
      <c r="Q145" s="102"/>
      <c r="R145" s="102"/>
    </row>
    <row r="146" spans="2:18" ht="12.75" customHeight="1" x14ac:dyDescent="0.3">
      <c r="E146" s="79"/>
      <c r="F146" s="25"/>
      <c r="G146" s="25"/>
      <c r="H146" s="103"/>
      <c r="I146" s="38"/>
      <c r="J146" s="38"/>
      <c r="K146" s="38"/>
      <c r="P146" s="101"/>
      <c r="Q146" s="102"/>
      <c r="R146" s="102"/>
    </row>
    <row r="147" spans="2:18" ht="13.5" customHeight="1" x14ac:dyDescent="0.3">
      <c r="B147" s="104" t="s">
        <v>122</v>
      </c>
      <c r="C147" s="104"/>
      <c r="D147" s="104"/>
      <c r="E147" s="104"/>
      <c r="H147" s="104" t="s">
        <v>123</v>
      </c>
      <c r="I147" s="104"/>
      <c r="J147" s="104"/>
      <c r="K147" s="104"/>
    </row>
    <row r="148" spans="2:18" ht="13.5" customHeight="1" x14ac:dyDescent="0.3">
      <c r="B148" s="15" t="s">
        <v>124</v>
      </c>
      <c r="C148" s="40" t="s">
        <v>11</v>
      </c>
      <c r="D148" s="40" t="s">
        <v>12</v>
      </c>
      <c r="E148" s="69"/>
      <c r="H148" s="15" t="s">
        <v>125</v>
      </c>
      <c r="I148" s="40" t="s">
        <v>11</v>
      </c>
      <c r="J148" s="40" t="s">
        <v>12</v>
      </c>
      <c r="K148" s="69"/>
    </row>
    <row r="149" spans="2:18" ht="13.5" customHeight="1" x14ac:dyDescent="0.3">
      <c r="B149" s="96" t="s">
        <v>126</v>
      </c>
      <c r="C149" s="105">
        <v>24</v>
      </c>
      <c r="D149" s="98">
        <f>C149/$N$138</f>
        <v>0.55813953488372092</v>
      </c>
      <c r="E149" s="106"/>
      <c r="H149" s="96" t="s">
        <v>127</v>
      </c>
      <c r="I149" s="105">
        <v>16</v>
      </c>
      <c r="J149" s="98">
        <f>I149/$N$138</f>
        <v>0.37209302325581395</v>
      </c>
      <c r="K149" s="106"/>
    </row>
    <row r="150" spans="2:18" ht="13.5" customHeight="1" x14ac:dyDescent="0.3">
      <c r="B150" s="96" t="s">
        <v>128</v>
      </c>
      <c r="C150" s="105">
        <v>10</v>
      </c>
      <c r="D150" s="98">
        <f>C150/$N$138</f>
        <v>0.23255813953488372</v>
      </c>
      <c r="E150" s="106"/>
      <c r="H150" s="96" t="s">
        <v>129</v>
      </c>
      <c r="I150" s="105">
        <v>10</v>
      </c>
      <c r="J150" s="98">
        <f>I150/$N$138</f>
        <v>0.23255813953488372</v>
      </c>
      <c r="K150" s="106"/>
    </row>
    <row r="151" spans="2:18" ht="13.5" customHeight="1" x14ac:dyDescent="0.3">
      <c r="B151" s="96" t="s">
        <v>130</v>
      </c>
      <c r="C151" s="105">
        <v>4</v>
      </c>
      <c r="D151" s="98">
        <f>C151/$N$138</f>
        <v>9.3023255813953487E-2</v>
      </c>
      <c r="E151" s="106"/>
      <c r="H151" s="96" t="s">
        <v>131</v>
      </c>
      <c r="I151" s="105">
        <v>3</v>
      </c>
      <c r="J151" s="98">
        <f>I151/$N$138</f>
        <v>6.9767441860465115E-2</v>
      </c>
      <c r="K151" s="106"/>
    </row>
    <row r="152" spans="2:18" ht="13.5" customHeight="1" thickBot="1" x14ac:dyDescent="0.35">
      <c r="B152" s="96" t="s">
        <v>132</v>
      </c>
      <c r="C152" s="105">
        <v>5</v>
      </c>
      <c r="D152" s="98">
        <f>C152/$N$138</f>
        <v>0.11627906976744186</v>
      </c>
      <c r="E152" s="106"/>
      <c r="H152" s="96" t="s">
        <v>133</v>
      </c>
      <c r="I152" s="105">
        <v>14</v>
      </c>
      <c r="J152" s="98">
        <f>I152/$N$138</f>
        <v>0.32558139534883723</v>
      </c>
      <c r="K152" s="106"/>
    </row>
    <row r="153" spans="2:18" ht="13.5" customHeight="1" thickBot="1" x14ac:dyDescent="0.35">
      <c r="B153" s="96" t="s">
        <v>48</v>
      </c>
      <c r="C153" s="78">
        <v>0</v>
      </c>
      <c r="D153" s="98">
        <f>C153/$N$138</f>
        <v>0</v>
      </c>
      <c r="E153" s="106"/>
      <c r="H153" s="26" t="s">
        <v>9</v>
      </c>
      <c r="I153" s="55">
        <f>SUM(I149:I152)</f>
        <v>43</v>
      </c>
      <c r="J153" s="99">
        <f>SUM(J149:J152)</f>
        <v>1</v>
      </c>
      <c r="K153" s="106"/>
    </row>
    <row r="154" spans="2:18" ht="13.5" customHeight="1" x14ac:dyDescent="0.3">
      <c r="B154" s="26" t="s">
        <v>9</v>
      </c>
      <c r="C154" s="55">
        <f>SUM(C149:C153)</f>
        <v>43</v>
      </c>
      <c r="D154" s="99">
        <f>SUM(D149:E153)</f>
        <v>1</v>
      </c>
      <c r="E154" s="107"/>
      <c r="K154" s="107"/>
    </row>
    <row r="155" spans="2:18" ht="14.25" customHeight="1" x14ac:dyDescent="0.3">
      <c r="E155" s="108"/>
    </row>
    <row r="156" spans="2:18" x14ac:dyDescent="0.3">
      <c r="B156" s="8" t="s">
        <v>134</v>
      </c>
      <c r="C156" s="93"/>
      <c r="D156" s="93"/>
      <c r="E156" s="93"/>
      <c r="F156" s="94"/>
      <c r="G156" s="94"/>
      <c r="H156" s="94"/>
      <c r="I156" s="93"/>
      <c r="J156" s="93"/>
      <c r="K156" s="93"/>
      <c r="L156" s="93"/>
      <c r="M156" s="93"/>
      <c r="N156" s="93"/>
      <c r="O156" s="93"/>
      <c r="P156" s="93"/>
      <c r="Q156" s="93"/>
      <c r="R156" s="95"/>
    </row>
    <row r="157" spans="2:18" ht="14.25" customHeight="1" x14ac:dyDescent="0.3">
      <c r="B157" s="109"/>
    </row>
    <row r="158" spans="2:18" ht="14.25" customHeight="1" x14ac:dyDescent="0.3"/>
    <row r="159" spans="2:18" ht="14.25" customHeight="1" x14ac:dyDescent="0.3"/>
    <row r="160" spans="2:18" ht="14.25" customHeight="1" x14ac:dyDescent="0.3"/>
    <row r="161" spans="10:10" ht="14.25" customHeight="1" x14ac:dyDescent="0.3"/>
    <row r="162" spans="10:10" ht="14.25" customHeight="1" x14ac:dyDescent="0.3"/>
    <row r="168" spans="10:10" ht="24.75" customHeight="1" x14ac:dyDescent="0.3"/>
    <row r="169" spans="10:10" ht="14.25" customHeight="1" x14ac:dyDescent="0.3">
      <c r="J169" s="103" t="s">
        <v>135</v>
      </c>
    </row>
    <row r="170" spans="10:10" ht="11.25" customHeight="1" x14ac:dyDescent="0.3">
      <c r="J170" s="103" t="s">
        <v>136</v>
      </c>
    </row>
  </sheetData>
  <mergeCells count="64">
    <mergeCell ref="N136:O136"/>
    <mergeCell ref="N137:O137"/>
    <mergeCell ref="N138:O138"/>
    <mergeCell ref="B100:C100"/>
    <mergeCell ref="M130:P131"/>
    <mergeCell ref="N132:O132"/>
    <mergeCell ref="N133:O133"/>
    <mergeCell ref="N134:O134"/>
    <mergeCell ref="N135:O135"/>
    <mergeCell ref="E93:F93"/>
    <mergeCell ref="E94:F94"/>
    <mergeCell ref="E95:F95"/>
    <mergeCell ref="E96:F96"/>
    <mergeCell ref="E97:F97"/>
    <mergeCell ref="B99:H99"/>
    <mergeCell ref="E87:F87"/>
    <mergeCell ref="E88:F88"/>
    <mergeCell ref="E89:F89"/>
    <mergeCell ref="E90:F90"/>
    <mergeCell ref="E91:F91"/>
    <mergeCell ref="E92:F92"/>
    <mergeCell ref="F79:G79"/>
    <mergeCell ref="F80:G80"/>
    <mergeCell ref="E83:F83"/>
    <mergeCell ref="E84:F84"/>
    <mergeCell ref="E85:F85"/>
    <mergeCell ref="E86:F86"/>
    <mergeCell ref="F73:G73"/>
    <mergeCell ref="F74:G74"/>
    <mergeCell ref="F75:G75"/>
    <mergeCell ref="F76:G76"/>
    <mergeCell ref="F77:G77"/>
    <mergeCell ref="F78:G78"/>
    <mergeCell ref="F68:G68"/>
    <mergeCell ref="N68:O68"/>
    <mergeCell ref="F69:G69"/>
    <mergeCell ref="F70:G70"/>
    <mergeCell ref="F71:G71"/>
    <mergeCell ref="F72:G72"/>
    <mergeCell ref="N61:O61"/>
    <mergeCell ref="N64:O64"/>
    <mergeCell ref="N65:O65"/>
    <mergeCell ref="F66:G66"/>
    <mergeCell ref="N66:O66"/>
    <mergeCell ref="F67:G67"/>
    <mergeCell ref="N67:O67"/>
    <mergeCell ref="N55:O55"/>
    <mergeCell ref="N56:O56"/>
    <mergeCell ref="N57:O57"/>
    <mergeCell ref="N58:O58"/>
    <mergeCell ref="N59:O59"/>
    <mergeCell ref="N60:O60"/>
    <mergeCell ref="N49:O49"/>
    <mergeCell ref="N50:O50"/>
    <mergeCell ref="N51:O51"/>
    <mergeCell ref="N52:O52"/>
    <mergeCell ref="N53:O53"/>
    <mergeCell ref="N54:O54"/>
    <mergeCell ref="B5:Q6"/>
    <mergeCell ref="B8:R8"/>
    <mergeCell ref="B9:R9"/>
    <mergeCell ref="G14:H14"/>
    <mergeCell ref="G28:H28"/>
    <mergeCell ref="B32:C32"/>
  </mergeCells>
  <pageMargins left="0.35433070866141736" right="0" top="0.11811023622047245" bottom="0.11811023622047245" header="0" footer="0"/>
  <pageSetup paperSize="9" scale="65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 Virtual</vt:lpstr>
      <vt:lpstr>'Acoso Virtual'!Área_de_impresión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2018-03-16T00:05:14Z</dcterms:created>
  <dcterms:modified xsi:type="dcterms:W3CDTF">2018-03-16T00:05:38Z</dcterms:modified>
</cp:coreProperties>
</file>