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 CELESTE VILLAGOMEZ\7. BOLETINES\B_2019\2. Febrero 2019\Febrero\BV Febrero 2019\páginas\"/>
    </mc:Choice>
  </mc:AlternateContent>
  <bookViews>
    <workbookView xWindow="0" yWindow="0" windowWidth="24000" windowHeight="9735" tabRatio="372"/>
  </bookViews>
  <sheets>
    <sheet name="2019" sheetId="2" r:id="rId1"/>
  </sheets>
  <definedNames>
    <definedName name="_xlnm.Print_Area" localSheetId="0">'2019'!$A$1:$O$54</definedName>
  </definedNames>
  <calcPr calcId="162913"/>
</workbook>
</file>

<file path=xl/calcChain.xml><?xml version="1.0" encoding="utf-8"?>
<calcChain xmlns="http://schemas.openxmlformats.org/spreadsheetml/2006/main">
  <c r="D32" i="2" l="1"/>
  <c r="C32" i="2"/>
  <c r="B31" i="2"/>
  <c r="B30" i="2"/>
  <c r="C47" i="2"/>
  <c r="B29" i="2"/>
  <c r="B28" i="2"/>
  <c r="B27" i="2"/>
  <c r="B26" i="2"/>
  <c r="B25" i="2"/>
  <c r="B24" i="2"/>
  <c r="B23" i="2"/>
  <c r="B43" i="2"/>
  <c r="B22" i="2"/>
  <c r="B21" i="2"/>
  <c r="B46" i="2"/>
  <c r="B45" i="2"/>
  <c r="B44" i="2"/>
  <c r="B20" i="2"/>
  <c r="D45" i="2" l="1"/>
  <c r="D44" i="2"/>
  <c r="D43" i="2"/>
  <c r="D46" i="2"/>
  <c r="B47" i="2"/>
  <c r="D47" i="2"/>
  <c r="B32" i="2"/>
  <c r="B33" i="2" s="1"/>
  <c r="D33" i="2" l="1"/>
  <c r="C33" i="2"/>
</calcChain>
</file>

<file path=xl/sharedStrings.xml><?xml version="1.0" encoding="utf-8"?>
<sst xmlns="http://schemas.openxmlformats.org/spreadsheetml/2006/main" count="58" uniqueCount="44">
  <si>
    <t xml:space="preserve">Mes </t>
  </si>
  <si>
    <t>Total</t>
  </si>
  <si>
    <t>Ene</t>
  </si>
  <si>
    <t>%</t>
  </si>
  <si>
    <t>Tipo de Violencia</t>
  </si>
  <si>
    <t>Psicológica</t>
  </si>
  <si>
    <t>Hijo(a)</t>
  </si>
  <si>
    <t>Física</t>
  </si>
  <si>
    <t>Sexual</t>
  </si>
  <si>
    <t>(60 A MAS AÑOS)</t>
  </si>
  <si>
    <t>mes y sexo</t>
  </si>
  <si>
    <t>según tipo de violencia</t>
  </si>
  <si>
    <t xml:space="preserve">Principal persona agresora de la persona adulta mayor  </t>
  </si>
  <si>
    <t>tipo de violencia</t>
  </si>
  <si>
    <t xml:space="preserve">Principal Persona Agresora </t>
  </si>
  <si>
    <t>Feb</t>
  </si>
  <si>
    <t>Mar</t>
  </si>
  <si>
    <t>Casos atendidos de PAM según</t>
  </si>
  <si>
    <t>Mujer</t>
  </si>
  <si>
    <t>Hombre</t>
  </si>
  <si>
    <t>CASOS ATENDIDOS A PERSONAS AFECTADAS POR HECHOS DE VIOLENCIA CONTRA LAS MUJERES, LOS INTEGRANTES</t>
  </si>
  <si>
    <t>DEL GRUPO FAMILIAR Y PERSONAS AFECTADAS POR VIOLENCIA SEXUAL EN LOS CEM A NIVEL NACIONAL</t>
  </si>
  <si>
    <t>Económica o Patrimonial</t>
  </si>
  <si>
    <t>/1 Todos los cuadros están referidos a casos nuevos, reingresos, reincidentes, derivados y continuadores.</t>
  </si>
  <si>
    <t>Fuente : Registro de casos del CEM</t>
  </si>
  <si>
    <t>Elaboración : UGIGC - PNCVFS</t>
  </si>
  <si>
    <t>Económica</t>
  </si>
  <si>
    <t>Otros /a</t>
  </si>
  <si>
    <t>Otros /b</t>
  </si>
  <si>
    <t>/a Persona agresora diferente de hijo(a)</t>
  </si>
  <si>
    <t>Vecino(a)</t>
  </si>
  <si>
    <t>/b Persona agresora diferente a vecino(a)</t>
  </si>
  <si>
    <t>60 + años</t>
  </si>
  <si>
    <t>Abr</t>
  </si>
  <si>
    <t>May</t>
  </si>
  <si>
    <t>Jun</t>
  </si>
  <si>
    <t>Jul</t>
  </si>
  <si>
    <t>Ago</t>
  </si>
  <si>
    <t>Set</t>
  </si>
  <si>
    <t>Oct</t>
  </si>
  <si>
    <t>Nov</t>
  </si>
  <si>
    <t>Dic</t>
  </si>
  <si>
    <r>
      <t>PERSONAS ADULTAS MAYORES (PAM)</t>
    </r>
    <r>
      <rPr>
        <b/>
        <u/>
        <vertAlign val="superscript"/>
        <sz val="14"/>
        <color indexed="9"/>
        <rFont val="Arial Narrow"/>
        <family val="2"/>
      </rPr>
      <t>/1</t>
    </r>
  </si>
  <si>
    <t>Periodo : Enero - Febrero,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</si>
</sst>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 Narrow"/>
      <family val="2"/>
    </font>
    <font>
      <sz val="10"/>
      <name val="Arial Narrow"/>
      <family val="2"/>
    </font>
    <font>
      <sz val="11"/>
      <color theme="1"/>
      <name val="Calibri"/>
      <family val="2"/>
      <scheme val="minor"/>
    </font>
    <font>
      <b/>
      <sz val="12"/>
      <color rgb="FFFF8080"/>
      <name val="Arial Narrow"/>
      <family val="2"/>
    </font>
    <font>
      <sz val="10"/>
      <color theme="0"/>
      <name val="Arial Narrow"/>
      <family val="2"/>
    </font>
    <font>
      <b/>
      <sz val="14"/>
      <color theme="0"/>
      <name val="Arial Narrow"/>
      <family val="2"/>
    </font>
    <font>
      <b/>
      <u/>
      <sz val="14"/>
      <color theme="0"/>
      <name val="Arial Narrow"/>
      <family val="2"/>
    </font>
    <font>
      <b/>
      <u/>
      <vertAlign val="superscript"/>
      <sz val="14"/>
      <color indexed="9"/>
      <name val="Arial Narrow"/>
      <family val="2"/>
    </font>
    <font>
      <b/>
      <sz val="12"/>
      <color theme="0"/>
      <name val="Arial Narrow"/>
      <family val="2"/>
    </font>
    <font>
      <b/>
      <sz val="10"/>
      <color theme="0"/>
      <name val="Arial Narrow"/>
      <family val="2"/>
    </font>
    <font>
      <sz val="10"/>
      <color indexed="10"/>
      <name val="Arial Narrow"/>
      <family val="2"/>
    </font>
    <font>
      <b/>
      <u/>
      <sz val="11"/>
      <name val="Arial Narrow"/>
      <family val="2"/>
    </font>
    <font>
      <u/>
      <sz val="10"/>
      <name val="Arial Narrow"/>
      <family val="2"/>
    </font>
    <font>
      <u/>
      <sz val="10"/>
      <color indexed="10"/>
      <name val="Arial Narrow"/>
      <family val="2"/>
    </font>
    <font>
      <b/>
      <u/>
      <sz val="10"/>
      <name val="Arial Narrow"/>
      <family val="2"/>
    </font>
    <font>
      <b/>
      <sz val="10"/>
      <color indexed="9"/>
      <name val="Arial Narrow"/>
      <family val="2"/>
    </font>
    <font>
      <b/>
      <sz val="10"/>
      <name val="Arial Narrow"/>
      <family val="2"/>
    </font>
    <font>
      <b/>
      <sz val="11"/>
      <name val="Arial Narrow"/>
      <family val="2"/>
    </font>
    <font>
      <sz val="8"/>
      <name val="Arial Narrow"/>
      <family val="2"/>
    </font>
    <font>
      <b/>
      <u/>
      <sz val="10"/>
      <color indexed="9"/>
      <name val="Arial Narrow"/>
      <family val="2"/>
    </font>
    <font>
      <sz val="11"/>
      <name val="Arial Narrow"/>
      <family val="2"/>
    </font>
    <font>
      <i/>
      <sz val="9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434343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rgb="FF969696"/>
      </bottom>
      <diagonal/>
    </border>
    <border>
      <left style="medium">
        <color rgb="FF969696"/>
      </left>
      <right/>
      <top style="medium">
        <color rgb="FF969696"/>
      </top>
      <bottom/>
      <diagonal/>
    </border>
    <border>
      <left/>
      <right/>
      <top style="medium">
        <color rgb="FF969696"/>
      </top>
      <bottom/>
      <diagonal/>
    </border>
    <border>
      <left/>
      <right style="medium">
        <color rgb="FF969696"/>
      </right>
      <top style="medium">
        <color rgb="FF969696"/>
      </top>
      <bottom/>
      <diagonal/>
    </border>
    <border>
      <left style="medium">
        <color rgb="FF969696"/>
      </left>
      <right/>
      <top/>
      <bottom/>
      <diagonal/>
    </border>
    <border>
      <left/>
      <right style="medium">
        <color rgb="FF969696"/>
      </right>
      <top/>
      <bottom/>
      <diagonal/>
    </border>
    <border>
      <left style="medium">
        <color rgb="FF969696"/>
      </left>
      <right/>
      <top/>
      <bottom style="medium">
        <color rgb="FF969696"/>
      </bottom>
      <diagonal/>
    </border>
    <border>
      <left/>
      <right style="medium">
        <color rgb="FF969696"/>
      </right>
      <top/>
      <bottom style="medium">
        <color rgb="FF9696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/>
      <bottom style="medium">
        <color rgb="FF305496"/>
      </bottom>
      <diagonal/>
    </border>
    <border>
      <left/>
      <right/>
      <top style="medium">
        <color rgb="FF305496"/>
      </top>
      <bottom/>
      <diagonal/>
    </border>
    <border>
      <left/>
      <right/>
      <top style="hair">
        <color rgb="FF305496"/>
      </top>
      <bottom style="medium">
        <color rgb="FF305496"/>
      </bottom>
      <diagonal/>
    </border>
    <border>
      <left/>
      <right/>
      <top style="medium">
        <color rgb="FF305496"/>
      </top>
      <bottom style="hair">
        <color rgb="FF305496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9" fontId="4" fillId="0" borderId="0" applyFont="0" applyFill="0" applyBorder="0" applyAlignment="0" applyProtection="0"/>
  </cellStyleXfs>
  <cellXfs count="79">
    <xf numFmtId="0" fontId="0" fillId="0" borderId="0" xfId="0"/>
    <xf numFmtId="0" fontId="2" fillId="2" borderId="0" xfId="0" applyFont="1" applyFill="1" applyAlignment="1">
      <alignment horizontal="left" vertical="center"/>
    </xf>
    <xf numFmtId="0" fontId="3" fillId="2" borderId="0" xfId="1" applyFont="1" applyFill="1" applyProtection="1"/>
    <xf numFmtId="0" fontId="5" fillId="0" borderId="0" xfId="2" applyFont="1" applyAlignment="1">
      <alignment horizontal="centerContinuous" vertical="center"/>
    </xf>
    <xf numFmtId="0" fontId="3" fillId="2" borderId="0" xfId="0" applyFont="1" applyFill="1" applyAlignment="1">
      <alignment horizontal="centerContinuous" vertical="center"/>
    </xf>
    <xf numFmtId="0" fontId="3" fillId="2" borderId="0" xfId="0" applyFont="1" applyFill="1"/>
    <xf numFmtId="0" fontId="6" fillId="4" borderId="2" xfId="0" applyFont="1" applyFill="1" applyBorder="1"/>
    <xf numFmtId="0" fontId="6" fillId="4" borderId="3" xfId="0" applyFont="1" applyFill="1" applyBorder="1"/>
    <xf numFmtId="0" fontId="6" fillId="4" borderId="4" xfId="0" applyFont="1" applyFill="1" applyBorder="1"/>
    <xf numFmtId="0" fontId="10" fillId="4" borderId="7" xfId="0" applyFont="1" applyFill="1" applyBorder="1" applyAlignment="1">
      <alignment horizontal="centerContinuous" vertical="center" wrapText="1"/>
    </xf>
    <xf numFmtId="0" fontId="11" fillId="4" borderId="1" xfId="0" applyFont="1" applyFill="1" applyBorder="1" applyAlignment="1">
      <alignment horizontal="centerContinuous" vertical="center"/>
    </xf>
    <xf numFmtId="0" fontId="6" fillId="4" borderId="1" xfId="0" applyFont="1" applyFill="1" applyBorder="1" applyAlignment="1">
      <alignment horizontal="centerContinuous" vertical="center"/>
    </xf>
    <xf numFmtId="0" fontId="11" fillId="4" borderId="8" xfId="0" applyFont="1" applyFill="1" applyBorder="1" applyAlignment="1">
      <alignment horizontal="centerContinuous" vertical="center"/>
    </xf>
    <xf numFmtId="0" fontId="12" fillId="2" borderId="0" xfId="0" applyFont="1" applyFill="1"/>
    <xf numFmtId="0" fontId="13" fillId="2" borderId="0" xfId="0" applyFont="1" applyFill="1" applyBorder="1" applyAlignment="1">
      <alignment horizontal="centerContinuous"/>
    </xf>
    <xf numFmtId="0" fontId="3" fillId="2" borderId="0" xfId="0" applyFont="1" applyFill="1" applyAlignment="1">
      <alignment horizontal="centerContinuous"/>
    </xf>
    <xf numFmtId="0" fontId="13" fillId="2" borderId="0" xfId="0" applyFont="1" applyFill="1" applyBorder="1" applyAlignment="1">
      <alignment horizontal="centerContinuous" vertical="center"/>
    </xf>
    <xf numFmtId="0" fontId="14" fillId="2" borderId="0" xfId="0" applyFont="1" applyFill="1" applyBorder="1" applyAlignment="1">
      <alignment horizontal="centerContinuous" vertical="center"/>
    </xf>
    <xf numFmtId="0" fontId="15" fillId="2" borderId="0" xfId="0" applyFont="1" applyFill="1" applyBorder="1" applyAlignment="1">
      <alignment horizontal="centerContinuous" vertical="center"/>
    </xf>
    <xf numFmtId="0" fontId="16" fillId="2" borderId="0" xfId="0" applyFont="1" applyFill="1" applyBorder="1" applyAlignment="1">
      <alignment horizontal="centerContinuous"/>
    </xf>
    <xf numFmtId="0" fontId="17" fillId="2" borderId="0" xfId="0" applyFont="1" applyFill="1" applyAlignment="1">
      <alignment horizontal="center"/>
    </xf>
    <xf numFmtId="0" fontId="3" fillId="3" borderId="0" xfId="0" applyFont="1" applyFill="1" applyBorder="1"/>
    <xf numFmtId="0" fontId="18" fillId="6" borderId="9" xfId="0" applyFont="1" applyFill="1" applyBorder="1" applyAlignment="1">
      <alignment vertical="center"/>
    </xf>
    <xf numFmtId="3" fontId="18" fillId="6" borderId="9" xfId="0" applyNumberFormat="1" applyFont="1" applyFill="1" applyBorder="1" applyAlignment="1">
      <alignment horizontal="center" vertical="center"/>
    </xf>
    <xf numFmtId="3" fontId="3" fillId="6" borderId="9" xfId="0" applyNumberFormat="1" applyFont="1" applyFill="1" applyBorder="1" applyAlignment="1">
      <alignment horizontal="center" vertical="center"/>
    </xf>
    <xf numFmtId="0" fontId="19" fillId="2" borderId="0" xfId="0" applyFont="1" applyFill="1" applyBorder="1" applyAlignment="1"/>
    <xf numFmtId="0" fontId="18" fillId="6" borderId="10" xfId="0" applyFont="1" applyFill="1" applyBorder="1" applyAlignment="1">
      <alignment vertical="center"/>
    </xf>
    <xf numFmtId="3" fontId="18" fillId="6" borderId="10" xfId="0" applyNumberFormat="1" applyFont="1" applyFill="1" applyBorder="1" applyAlignment="1">
      <alignment horizontal="center" vertical="center"/>
    </xf>
    <xf numFmtId="3" fontId="3" fillId="6" borderId="10" xfId="0" applyNumberFormat="1" applyFont="1" applyFill="1" applyBorder="1" applyAlignment="1">
      <alignment horizontal="center" vertical="center"/>
    </xf>
    <xf numFmtId="9" fontId="3" fillId="6" borderId="9" xfId="3" applyFont="1" applyFill="1" applyBorder="1" applyAlignment="1">
      <alignment horizontal="center" vertical="center"/>
    </xf>
    <xf numFmtId="9" fontId="3" fillId="6" borderId="14" xfId="3" applyFont="1" applyFill="1" applyBorder="1" applyAlignment="1">
      <alignment horizontal="center" vertical="center"/>
    </xf>
    <xf numFmtId="0" fontId="18" fillId="6" borderId="11" xfId="0" applyFont="1" applyFill="1" applyBorder="1" applyAlignment="1">
      <alignment vertical="center"/>
    </xf>
    <xf numFmtId="3" fontId="18" fillId="6" borderId="11" xfId="0" applyNumberFormat="1" applyFont="1" applyFill="1" applyBorder="1" applyAlignment="1">
      <alignment horizontal="center" vertical="center"/>
    </xf>
    <xf numFmtId="3" fontId="3" fillId="6" borderId="11" xfId="0" applyNumberFormat="1" applyFont="1" applyFill="1" applyBorder="1" applyAlignment="1">
      <alignment horizontal="center" vertical="center"/>
    </xf>
    <xf numFmtId="9" fontId="3" fillId="6" borderId="15" xfId="3" applyFont="1" applyFill="1" applyBorder="1" applyAlignment="1">
      <alignment horizontal="center" vertical="center"/>
    </xf>
    <xf numFmtId="0" fontId="11" fillId="5" borderId="0" xfId="0" applyFont="1" applyFill="1" applyBorder="1" applyAlignment="1">
      <alignment vertical="center"/>
    </xf>
    <xf numFmtId="3" fontId="11" fillId="5" borderId="0" xfId="0" applyNumberFormat="1" applyFont="1" applyFill="1" applyBorder="1" applyAlignment="1">
      <alignment horizontal="center" vertical="center"/>
    </xf>
    <xf numFmtId="0" fontId="3" fillId="3" borderId="0" xfId="0" applyFont="1" applyFill="1"/>
    <xf numFmtId="0" fontId="20" fillId="2" borderId="0" xfId="0" applyFont="1" applyFill="1" applyBorder="1" applyAlignment="1">
      <alignment vertical="center"/>
    </xf>
    <xf numFmtId="0" fontId="18" fillId="6" borderId="12" xfId="0" applyFont="1" applyFill="1" applyBorder="1" applyAlignment="1">
      <alignment vertical="center"/>
    </xf>
    <xf numFmtId="9" fontId="18" fillId="6" borderId="12" xfId="3" applyNumberFormat="1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vertical="top"/>
    </xf>
    <xf numFmtId="0" fontId="18" fillId="3" borderId="0" xfId="0" applyFont="1" applyFill="1" applyBorder="1" applyAlignment="1">
      <alignment vertical="center"/>
    </xf>
    <xf numFmtId="9" fontId="18" fillId="3" borderId="0" xfId="3" applyNumberFormat="1" applyFont="1" applyFill="1" applyBorder="1" applyAlignment="1">
      <alignment horizontal="center" vertical="center"/>
    </xf>
    <xf numFmtId="0" fontId="21" fillId="2" borderId="0" xfId="0" applyFont="1" applyFill="1" applyBorder="1" applyAlignment="1">
      <alignment horizontal="centerContinuous"/>
    </xf>
    <xf numFmtId="0" fontId="11" fillId="5" borderId="0" xfId="0" applyFont="1" applyFill="1" applyBorder="1" applyAlignment="1">
      <alignment vertical="center" wrapText="1"/>
    </xf>
    <xf numFmtId="0" fontId="11" fillId="5" borderId="0" xfId="0" applyFont="1" applyFill="1" applyBorder="1" applyAlignment="1">
      <alignment horizontal="center" vertical="center" wrapText="1"/>
    </xf>
    <xf numFmtId="0" fontId="11" fillId="5" borderId="0" xfId="0" applyFont="1" applyFill="1" applyBorder="1" applyAlignment="1">
      <alignment horizontal="center" vertical="center"/>
    </xf>
    <xf numFmtId="0" fontId="18" fillId="3" borderId="0" xfId="0" applyFont="1" applyFill="1" applyBorder="1" applyAlignment="1">
      <alignment horizontal="center" vertical="center"/>
    </xf>
    <xf numFmtId="3" fontId="3" fillId="3" borderId="0" xfId="0" applyNumberFormat="1" applyFont="1" applyFill="1" applyBorder="1" applyAlignment="1">
      <alignment horizontal="center"/>
    </xf>
    <xf numFmtId="9" fontId="3" fillId="6" borderId="10" xfId="3" applyFont="1" applyFill="1" applyBorder="1" applyAlignment="1">
      <alignment horizontal="center" vertical="center"/>
    </xf>
    <xf numFmtId="9" fontId="3" fillId="6" borderId="11" xfId="3" applyFont="1" applyFill="1" applyBorder="1" applyAlignment="1">
      <alignment horizontal="center" vertical="center"/>
    </xf>
    <xf numFmtId="9" fontId="11" fillId="5" borderId="0" xfId="3" applyFont="1" applyFill="1" applyBorder="1" applyAlignment="1">
      <alignment horizontal="center" vertical="center"/>
    </xf>
    <xf numFmtId="3" fontId="18" fillId="3" borderId="0" xfId="0" applyNumberFormat="1" applyFont="1" applyFill="1" applyBorder="1" applyAlignment="1">
      <alignment horizontal="center"/>
    </xf>
    <xf numFmtId="0" fontId="18" fillId="2" borderId="1" xfId="0" applyFont="1" applyFill="1" applyBorder="1" applyAlignment="1">
      <alignment vertical="center"/>
    </xf>
    <xf numFmtId="9" fontId="18" fillId="2" borderId="1" xfId="3" applyNumberFormat="1" applyFont="1" applyFill="1" applyBorder="1" applyAlignment="1">
      <alignment horizontal="center" vertical="center"/>
    </xf>
    <xf numFmtId="9" fontId="18" fillId="2" borderId="0" xfId="3" applyNumberFormat="1" applyFont="1" applyFill="1" applyBorder="1" applyAlignment="1">
      <alignment horizontal="center" vertical="center"/>
    </xf>
    <xf numFmtId="9" fontId="18" fillId="3" borderId="0" xfId="3" applyNumberFormat="1" applyFont="1" applyFill="1" applyBorder="1" applyAlignment="1">
      <alignment horizontal="center"/>
    </xf>
    <xf numFmtId="0" fontId="22" fillId="2" borderId="0" xfId="0" applyFont="1" applyFill="1" applyBorder="1" applyAlignment="1">
      <alignment vertical="center" wrapText="1"/>
    </xf>
    <xf numFmtId="0" fontId="23" fillId="2" borderId="0" xfId="0" applyFont="1" applyFill="1" applyAlignment="1">
      <alignment horizontal="left" vertical="center"/>
    </xf>
    <xf numFmtId="3" fontId="3" fillId="2" borderId="0" xfId="0" applyNumberFormat="1" applyFont="1" applyFill="1"/>
    <xf numFmtId="0" fontId="20" fillId="2" borderId="0" xfId="2" applyFont="1" applyFill="1" applyAlignment="1">
      <alignment vertical="center"/>
    </xf>
    <xf numFmtId="0" fontId="3" fillId="6" borderId="13" xfId="0" applyFont="1" applyFill="1" applyBorder="1" applyAlignment="1">
      <alignment horizontal="left" vertical="center" wrapText="1"/>
    </xf>
    <xf numFmtId="0" fontId="3" fillId="6" borderId="12" xfId="0" applyFont="1" applyFill="1" applyBorder="1" applyAlignment="1">
      <alignment horizontal="left" vertical="center" wrapText="1"/>
    </xf>
    <xf numFmtId="0" fontId="11" fillId="5" borderId="0" xfId="0" applyFont="1" applyFill="1" applyBorder="1" applyAlignment="1">
      <alignment horizontal="center" vertical="center"/>
    </xf>
    <xf numFmtId="0" fontId="11" fillId="5" borderId="0" xfId="0" applyFont="1" applyFill="1" applyBorder="1" applyAlignment="1">
      <alignment horizontal="center" vertical="center" wrapText="1"/>
    </xf>
    <xf numFmtId="0" fontId="3" fillId="6" borderId="14" xfId="0" applyFont="1" applyFill="1" applyBorder="1" applyAlignment="1">
      <alignment horizontal="center" vertical="center" wrapText="1"/>
    </xf>
    <xf numFmtId="3" fontId="3" fillId="6" borderId="9" xfId="0" applyNumberFormat="1" applyFont="1" applyFill="1" applyBorder="1" applyAlignment="1">
      <alignment horizontal="center" vertical="center"/>
    </xf>
    <xf numFmtId="0" fontId="3" fillId="6" borderId="0" xfId="0" applyFont="1" applyFill="1" applyBorder="1" applyAlignment="1">
      <alignment horizontal="left" vertical="center" wrapText="1"/>
    </xf>
    <xf numFmtId="3" fontId="3" fillId="6" borderId="15" xfId="0" applyNumberFormat="1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0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10" fillId="4" borderId="5" xfId="0" applyFont="1" applyFill="1" applyBorder="1" applyAlignment="1">
      <alignment horizontal="center" vertical="center"/>
    </xf>
    <xf numFmtId="0" fontId="10" fillId="4" borderId="0" xfId="0" applyFont="1" applyFill="1" applyBorder="1" applyAlignment="1">
      <alignment horizontal="center" vertical="center"/>
    </xf>
    <xf numFmtId="0" fontId="10" fillId="4" borderId="6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/>
    </xf>
    <xf numFmtId="0" fontId="8" fillId="4" borderId="0" xfId="0" applyFon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/>
    </xf>
  </cellXfs>
  <cellStyles count="4">
    <cellStyle name="Normal" xfId="0" builtinId="0"/>
    <cellStyle name="Normal 2" xfId="1"/>
    <cellStyle name="Normal_Directorio CEMs - agos - 2009 - UGTAI" xfId="2"/>
    <cellStyle name="Porcentaje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Casos Atendidos a PAM según Sexo</a:t>
            </a: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(Porcentaje)</a:t>
            </a:r>
          </a:p>
        </c:rich>
      </c:tx>
      <c:layout>
        <c:manualLayout>
          <c:xMode val="edge"/>
          <c:yMode val="edge"/>
          <c:x val="0.15522725126985026"/>
          <c:y val="4.3831268942385065E-2"/>
        </c:manualLayout>
      </c:layout>
      <c:overlay val="0"/>
      <c:spPr>
        <a:noFill/>
        <a:ln w="25400">
          <a:noFill/>
        </a:ln>
      </c:spPr>
    </c:title>
    <c:autoTitleDeleted val="0"/>
    <c:view3D>
      <c:rotX val="6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2303974953984168"/>
          <c:y val="0.29772727272727273"/>
          <c:w val="0.59558966085913767"/>
          <c:h val="0.51818181818181819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305496"/>
              </a:solidFill>
              <a:ln w="12700">
                <a:solidFill>
                  <a:srgbClr val="FF808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721B-473F-BE66-A86D65CF691E}"/>
              </c:ext>
            </c:extLst>
          </c:dPt>
          <c:dPt>
            <c:idx val="1"/>
            <c:bubble3D val="0"/>
            <c:spPr>
              <a:pattFill prst="solidDmnd">
                <a:fgClr>
                  <a:srgbClr val="969696"/>
                </a:fgClr>
                <a:bgClr>
                  <a:srgbClr val="FFFFFF"/>
                </a:bgClr>
              </a:pattFill>
              <a:ln w="12700">
                <a:solidFill>
                  <a:srgbClr val="969696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721B-473F-BE66-A86D65CF691E}"/>
              </c:ext>
            </c:extLst>
          </c:dPt>
          <c:dLbls>
            <c:dLbl>
              <c:idx val="0"/>
              <c:layout>
                <c:manualLayout>
                  <c:x val="6.3490889725740809E-2"/>
                  <c:y val="0.1112112345473432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721B-473F-BE66-A86D65CF691E}"/>
                </c:ext>
              </c:extLst>
            </c:dLbl>
            <c:dLbl>
              <c:idx val="1"/>
              <c:layout>
                <c:manualLayout>
                  <c:x val="-2.4838677773973888E-2"/>
                  <c:y val="-7.9481682726344399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721B-473F-BE66-A86D65CF691E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'2019'!$C$18:$D$18</c:f>
              <c:strCache>
                <c:ptCount val="2"/>
                <c:pt idx="0">
                  <c:v>Mujer</c:v>
                </c:pt>
                <c:pt idx="1">
                  <c:v>Hombre</c:v>
                </c:pt>
              </c:strCache>
            </c:strRef>
          </c:cat>
          <c:val>
            <c:numRef>
              <c:f>'2019'!$C$32:$D$32</c:f>
              <c:numCache>
                <c:formatCode>#,##0</c:formatCode>
                <c:ptCount val="2"/>
                <c:pt idx="0">
                  <c:v>1303</c:v>
                </c:pt>
                <c:pt idx="1">
                  <c:v>354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21B-473F-BE66-A86D65CF69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000000000000289" r="0.75000000000000289" t="1" header="0" footer="0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190500</xdr:colOff>
      <xdr:row>13</xdr:row>
      <xdr:rowOff>15240</xdr:rowOff>
    </xdr:from>
    <xdr:to>
      <xdr:col>9</xdr:col>
      <xdr:colOff>358140</xdr:colOff>
      <xdr:row>40</xdr:row>
      <xdr:rowOff>83820</xdr:rowOff>
    </xdr:to>
    <xdr:graphicFrame macro="">
      <xdr:nvGraphicFramePr>
        <xdr:cNvPr id="1379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355376</xdr:colOff>
      <xdr:row>42</xdr:row>
      <xdr:rowOff>120629</xdr:rowOff>
    </xdr:from>
    <xdr:to>
      <xdr:col>14</xdr:col>
      <xdr:colOff>698167</xdr:colOff>
      <xdr:row>46</xdr:row>
      <xdr:rowOff>70888</xdr:rowOff>
    </xdr:to>
    <xdr:sp macro="" textlink="">
      <xdr:nvSpPr>
        <xdr:cNvPr id="8" name="Rectángulo 7"/>
        <xdr:cNvSpPr/>
      </xdr:nvSpPr>
      <xdr:spPr>
        <a:xfrm>
          <a:off x="4165376" y="6192817"/>
          <a:ext cx="7200791" cy="855134"/>
        </a:xfrm>
        <a:prstGeom prst="rect">
          <a:avLst/>
        </a:prstGeom>
        <a:solidFill>
          <a:srgbClr val="434343"/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>
            <a:lnSpc>
              <a:spcPts val="1400"/>
            </a:lnSpc>
          </a:pPr>
          <a:r>
            <a:rPr lang="es-PE" sz="160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Los casos de</a:t>
          </a:r>
          <a:r>
            <a:rPr lang="es-PE" sz="160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PE" sz="1600" b="1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VIOLACIÓN SEXUAL en personas adultas mayores, </a:t>
          </a:r>
          <a:r>
            <a:rPr lang="es-PE" sz="160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tienen mayor incidencia en la region: Lima 2 casos, Arequipa 2 casos, Ancash 1 caso, Ayacucho 1 caso, Cajamarca 1 caso.</a:t>
          </a:r>
          <a:endParaRPr lang="es-PE" sz="1600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0</xdr:colOff>
      <xdr:row>4</xdr:row>
      <xdr:rowOff>0</xdr:rowOff>
    </xdr:to>
    <xdr:pic>
      <xdr:nvPicPr>
        <xdr:cNvPr id="1381" name="Imagen 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116580" cy="693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0.1253</cdr:x>
      <cdr:y>0.3104</cdr:y>
    </cdr:from>
    <cdr:to>
      <cdr:x>0.1253</cdr:x>
      <cdr:y>0.3104</cdr:y>
    </cdr:to>
    <cdr:pic>
      <cdr:nvPicPr>
        <cdr:cNvPr id="7169" name="Picture 1" descr="MASCULINO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76600" y="84014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0.70782</cdr:x>
      <cdr:y>0.55009</cdr:y>
    </cdr:from>
    <cdr:to>
      <cdr:x>0.70782</cdr:x>
      <cdr:y>0.55009</cdr:y>
    </cdr:to>
    <cdr:pic>
      <cdr:nvPicPr>
        <cdr:cNvPr id="7170" name="Picture 2" descr="FEMENINO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596168" y="163020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0.03925</cdr:x>
      <cdr:y>0.3413</cdr:y>
    </cdr:from>
    <cdr:to>
      <cdr:x>0.21024</cdr:x>
      <cdr:y>0.5334</cdr:y>
    </cdr:to>
    <cdr:pic>
      <cdr:nvPicPr>
        <cdr:cNvPr id="7171" name="Picture 3" descr="MASCULINO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120969" y="1361617"/>
          <a:ext cx="522593" cy="795627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0.82306</cdr:x>
      <cdr:y>0.63612</cdr:y>
    </cdr:from>
    <cdr:to>
      <cdr:x>0.98164</cdr:x>
      <cdr:y>0.84204</cdr:y>
    </cdr:to>
    <cdr:pic>
      <cdr:nvPicPr>
        <cdr:cNvPr id="7172" name="Picture 4" descr="FEMENINO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295741" y="1964208"/>
          <a:ext cx="661060" cy="639173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</sheetPr>
  <dimension ref="A4:O72"/>
  <sheetViews>
    <sheetView tabSelected="1" view="pageBreakPreview" zoomScale="80" zoomScaleNormal="100" zoomScaleSheetLayoutView="80" workbookViewId="0">
      <selection activeCell="I2" sqref="I2"/>
    </sheetView>
  </sheetViews>
  <sheetFormatPr baseColWidth="10" defaultColWidth="11.42578125" defaultRowHeight="12.75" x14ac:dyDescent="0.2"/>
  <cols>
    <col min="1" max="16384" width="11.42578125" style="5"/>
  </cols>
  <sheetData>
    <row r="4" spans="1:15" ht="15.75" x14ac:dyDescent="0.2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ht="10.5" customHeight="1" thickBot="1" x14ac:dyDescent="0.25"/>
    <row r="6" spans="1:15" ht="5.25" customHeight="1" x14ac:dyDescent="0.2">
      <c r="A6" s="6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8"/>
    </row>
    <row r="7" spans="1:15" ht="18.75" customHeight="1" x14ac:dyDescent="0.2">
      <c r="A7" s="70" t="s">
        <v>20</v>
      </c>
      <c r="B7" s="71"/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72"/>
    </row>
    <row r="8" spans="1:15" ht="18" x14ac:dyDescent="0.2">
      <c r="A8" s="70" t="s">
        <v>21</v>
      </c>
      <c r="B8" s="71"/>
      <c r="C8" s="71"/>
      <c r="D8" s="71"/>
      <c r="E8" s="71"/>
      <c r="F8" s="71"/>
      <c r="G8" s="71"/>
      <c r="H8" s="71"/>
      <c r="I8" s="71"/>
      <c r="J8" s="71"/>
      <c r="K8" s="71"/>
      <c r="L8" s="71"/>
      <c r="M8" s="71"/>
      <c r="N8" s="71"/>
      <c r="O8" s="72"/>
    </row>
    <row r="9" spans="1:15" ht="20.25" x14ac:dyDescent="0.2">
      <c r="A9" s="76" t="s">
        <v>42</v>
      </c>
      <c r="B9" s="77"/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  <c r="O9" s="78"/>
    </row>
    <row r="10" spans="1:15" ht="18" x14ac:dyDescent="0.2">
      <c r="A10" s="70" t="s">
        <v>9</v>
      </c>
      <c r="B10" s="71"/>
      <c r="C10" s="71"/>
      <c r="D10" s="71"/>
      <c r="E10" s="71"/>
      <c r="F10" s="71"/>
      <c r="G10" s="71"/>
      <c r="H10" s="71"/>
      <c r="I10" s="71"/>
      <c r="J10" s="71"/>
      <c r="K10" s="71"/>
      <c r="L10" s="71"/>
      <c r="M10" s="71"/>
      <c r="N10" s="71"/>
      <c r="O10" s="72"/>
    </row>
    <row r="11" spans="1:15" ht="15.75" x14ac:dyDescent="0.2">
      <c r="A11" s="73" t="s">
        <v>43</v>
      </c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75"/>
    </row>
    <row r="12" spans="1:15" ht="5.25" customHeight="1" thickBot="1" x14ac:dyDescent="0.25">
      <c r="A12" s="9"/>
      <c r="B12" s="10"/>
      <c r="C12" s="11"/>
      <c r="D12" s="10"/>
      <c r="E12" s="10"/>
      <c r="F12" s="10"/>
      <c r="G12" s="10"/>
      <c r="H12" s="10"/>
      <c r="I12" s="11"/>
      <c r="J12" s="11"/>
      <c r="K12" s="10"/>
      <c r="L12" s="10"/>
      <c r="M12" s="10"/>
      <c r="N12" s="10"/>
      <c r="O12" s="12"/>
    </row>
    <row r="13" spans="1:15" ht="5.25" customHeight="1" x14ac:dyDescent="0.2">
      <c r="N13" s="13"/>
    </row>
    <row r="14" spans="1:15" ht="16.5" customHeight="1" x14ac:dyDescent="0.3">
      <c r="A14" s="14" t="s">
        <v>17</v>
      </c>
      <c r="B14" s="15"/>
      <c r="C14" s="15"/>
      <c r="D14" s="15"/>
      <c r="K14" s="16" t="s">
        <v>12</v>
      </c>
      <c r="L14" s="17"/>
      <c r="M14" s="17"/>
      <c r="N14" s="18"/>
      <c r="O14" s="17"/>
    </row>
    <row r="15" spans="1:15" ht="13.5" customHeight="1" x14ac:dyDescent="0.2">
      <c r="A15" s="19" t="s">
        <v>10</v>
      </c>
      <c r="B15" s="15"/>
      <c r="C15" s="15"/>
      <c r="D15" s="15"/>
      <c r="K15" s="16" t="s">
        <v>11</v>
      </c>
      <c r="L15" s="16"/>
      <c r="M15" s="16"/>
      <c r="N15" s="16"/>
      <c r="O15" s="17"/>
    </row>
    <row r="16" spans="1:15" ht="5.25" customHeight="1" x14ac:dyDescent="0.2">
      <c r="K16" s="20"/>
      <c r="L16" s="20"/>
      <c r="M16" s="20"/>
      <c r="N16" s="20"/>
      <c r="O16" s="21"/>
    </row>
    <row r="17" spans="1:15" ht="4.5" customHeight="1" x14ac:dyDescent="0.2"/>
    <row r="18" spans="1:15" ht="14.25" customHeight="1" x14ac:dyDescent="0.2">
      <c r="A18" s="64" t="s">
        <v>0</v>
      </c>
      <c r="B18" s="64" t="s">
        <v>1</v>
      </c>
      <c r="C18" s="64" t="s">
        <v>18</v>
      </c>
      <c r="D18" s="64" t="s">
        <v>19</v>
      </c>
      <c r="K18" s="65" t="s">
        <v>4</v>
      </c>
      <c r="L18" s="64" t="s">
        <v>14</v>
      </c>
      <c r="M18" s="64"/>
      <c r="N18" s="64"/>
      <c r="O18" s="64" t="s">
        <v>3</v>
      </c>
    </row>
    <row r="19" spans="1:15" ht="14.25" customHeight="1" x14ac:dyDescent="0.2">
      <c r="A19" s="64"/>
      <c r="B19" s="64"/>
      <c r="C19" s="64"/>
      <c r="D19" s="64"/>
      <c r="K19" s="65"/>
      <c r="L19" s="64"/>
      <c r="M19" s="64"/>
      <c r="N19" s="64"/>
      <c r="O19" s="64"/>
    </row>
    <row r="20" spans="1:15" ht="16.899999999999999" customHeight="1" x14ac:dyDescent="0.3">
      <c r="A20" s="22" t="s">
        <v>2</v>
      </c>
      <c r="B20" s="23">
        <f t="shared" ref="B20:B29" si="0">SUM(C20:D20)</f>
        <v>829</v>
      </c>
      <c r="C20" s="24">
        <v>671</v>
      </c>
      <c r="D20" s="24">
        <v>158</v>
      </c>
      <c r="E20" s="25"/>
      <c r="F20" s="25"/>
      <c r="G20" s="25"/>
      <c r="H20" s="25"/>
      <c r="I20" s="25"/>
      <c r="K20" s="65"/>
      <c r="L20" s="64"/>
      <c r="M20" s="64"/>
      <c r="N20" s="64"/>
      <c r="O20" s="64"/>
    </row>
    <row r="21" spans="1:15" ht="16.899999999999999" customHeight="1" x14ac:dyDescent="0.2">
      <c r="A21" s="26" t="s">
        <v>15</v>
      </c>
      <c r="B21" s="27">
        <f t="shared" si="0"/>
        <v>828</v>
      </c>
      <c r="C21" s="28">
        <v>632</v>
      </c>
      <c r="D21" s="28">
        <v>196</v>
      </c>
      <c r="K21" s="68" t="s">
        <v>22</v>
      </c>
      <c r="L21" s="67" t="s">
        <v>6</v>
      </c>
      <c r="M21" s="67"/>
      <c r="N21" s="67"/>
      <c r="O21" s="29">
        <v>0.68</v>
      </c>
    </row>
    <row r="22" spans="1:15" ht="16.899999999999999" hidden="1" customHeight="1" x14ac:dyDescent="0.2">
      <c r="A22" s="26" t="s">
        <v>16</v>
      </c>
      <c r="B22" s="27">
        <f t="shared" si="0"/>
        <v>0</v>
      </c>
      <c r="C22" s="28"/>
      <c r="D22" s="28"/>
      <c r="K22" s="68"/>
    </row>
    <row r="23" spans="1:15" ht="16.899999999999999" hidden="1" customHeight="1" x14ac:dyDescent="0.2">
      <c r="A23" s="31" t="s">
        <v>33</v>
      </c>
      <c r="B23" s="32">
        <f t="shared" si="0"/>
        <v>0</v>
      </c>
      <c r="C23" s="33"/>
      <c r="D23" s="33"/>
      <c r="K23" s="68"/>
    </row>
    <row r="24" spans="1:15" ht="16.899999999999999" hidden="1" customHeight="1" x14ac:dyDescent="0.2">
      <c r="A24" s="31" t="s">
        <v>34</v>
      </c>
      <c r="B24" s="32">
        <f t="shared" si="0"/>
        <v>0</v>
      </c>
      <c r="C24" s="33"/>
      <c r="D24" s="33"/>
      <c r="K24" s="68"/>
    </row>
    <row r="25" spans="1:15" ht="16.5" hidden="1" customHeight="1" x14ac:dyDescent="0.2">
      <c r="A25" s="31" t="s">
        <v>35</v>
      </c>
      <c r="B25" s="32">
        <f t="shared" si="0"/>
        <v>0</v>
      </c>
      <c r="C25" s="33"/>
      <c r="D25" s="33"/>
      <c r="K25" s="68"/>
    </row>
    <row r="26" spans="1:15" ht="16.899999999999999" hidden="1" customHeight="1" x14ac:dyDescent="0.2">
      <c r="A26" s="31" t="s">
        <v>36</v>
      </c>
      <c r="B26" s="32">
        <f t="shared" si="0"/>
        <v>0</v>
      </c>
      <c r="C26" s="33"/>
      <c r="D26" s="33"/>
      <c r="K26" s="68"/>
    </row>
    <row r="27" spans="1:15" ht="16.899999999999999" hidden="1" customHeight="1" x14ac:dyDescent="0.2">
      <c r="A27" s="31" t="s">
        <v>37</v>
      </c>
      <c r="B27" s="32">
        <f t="shared" si="0"/>
        <v>0</v>
      </c>
      <c r="C27" s="33"/>
      <c r="D27" s="33"/>
      <c r="K27" s="68"/>
    </row>
    <row r="28" spans="1:15" ht="16.899999999999999" hidden="1" customHeight="1" x14ac:dyDescent="0.2">
      <c r="A28" s="31" t="s">
        <v>38</v>
      </c>
      <c r="B28" s="32">
        <f t="shared" si="0"/>
        <v>0</v>
      </c>
      <c r="C28" s="33"/>
      <c r="D28" s="33"/>
      <c r="K28" s="68"/>
    </row>
    <row r="29" spans="1:15" ht="16.899999999999999" hidden="1" customHeight="1" x14ac:dyDescent="0.2">
      <c r="A29" s="31" t="s">
        <v>39</v>
      </c>
      <c r="B29" s="32">
        <f t="shared" si="0"/>
        <v>0</v>
      </c>
      <c r="C29" s="33"/>
      <c r="D29" s="33"/>
      <c r="K29" s="68"/>
    </row>
    <row r="30" spans="1:15" ht="16.899999999999999" hidden="1" customHeight="1" x14ac:dyDescent="0.2">
      <c r="A30" s="31" t="s">
        <v>40</v>
      </c>
      <c r="B30" s="32">
        <f>SUM(C30:D30)</f>
        <v>0</v>
      </c>
      <c r="C30" s="33"/>
      <c r="D30" s="33"/>
      <c r="K30" s="68"/>
    </row>
    <row r="31" spans="1:15" ht="16.899999999999999" hidden="1" customHeight="1" x14ac:dyDescent="0.2">
      <c r="A31" s="31" t="s">
        <v>41</v>
      </c>
      <c r="B31" s="32">
        <f>SUM(C31:D31)</f>
        <v>0</v>
      </c>
      <c r="C31" s="33"/>
      <c r="D31" s="33"/>
      <c r="K31" s="68"/>
    </row>
    <row r="32" spans="1:15" s="37" customFormat="1" ht="16.5" customHeight="1" thickBot="1" x14ac:dyDescent="0.25">
      <c r="A32" s="35" t="s">
        <v>1</v>
      </c>
      <c r="B32" s="36">
        <f>SUM(B20:B31)</f>
        <v>1657</v>
      </c>
      <c r="C32" s="36">
        <f>SUM(C20:C31)</f>
        <v>1303</v>
      </c>
      <c r="D32" s="36">
        <f>SUM(D20:D31)</f>
        <v>354</v>
      </c>
      <c r="K32" s="63"/>
      <c r="L32" s="66" t="s">
        <v>27</v>
      </c>
      <c r="M32" s="66"/>
      <c r="N32" s="66"/>
      <c r="O32" s="30">
        <v>0.32</v>
      </c>
    </row>
    <row r="33" spans="1:15" s="37" customFormat="1" ht="16.899999999999999" customHeight="1" thickBot="1" x14ac:dyDescent="0.25">
      <c r="A33" s="39" t="s">
        <v>3</v>
      </c>
      <c r="B33" s="40">
        <f>+B32/$B$32</f>
        <v>1</v>
      </c>
      <c r="C33" s="40">
        <f>+C32/$B$32</f>
        <v>0.78636089318044655</v>
      </c>
      <c r="D33" s="40">
        <f>+D32/$B$32</f>
        <v>0.21363910681955342</v>
      </c>
      <c r="K33" s="62" t="s">
        <v>5</v>
      </c>
      <c r="L33" s="69" t="s">
        <v>6</v>
      </c>
      <c r="M33" s="69"/>
      <c r="N33" s="69"/>
      <c r="O33" s="29">
        <v>0.42</v>
      </c>
    </row>
    <row r="34" spans="1:15" s="37" customFormat="1" ht="16.899999999999999" customHeight="1" thickBot="1" x14ac:dyDescent="0.25">
      <c r="A34" s="42"/>
      <c r="B34" s="43"/>
      <c r="C34" s="43"/>
      <c r="D34" s="43"/>
      <c r="K34" s="63"/>
      <c r="L34" s="66" t="s">
        <v>27</v>
      </c>
      <c r="M34" s="66"/>
      <c r="N34" s="66"/>
      <c r="O34" s="30">
        <v>0.57999999999999996</v>
      </c>
    </row>
    <row r="35" spans="1:15" s="37" customFormat="1" ht="16.899999999999999" customHeight="1" x14ac:dyDescent="0.2">
      <c r="A35" s="42"/>
      <c r="B35" s="43"/>
      <c r="C35" s="43"/>
      <c r="D35" s="43"/>
      <c r="K35" s="62" t="s">
        <v>7</v>
      </c>
      <c r="L35" s="69" t="s">
        <v>6</v>
      </c>
      <c r="M35" s="69"/>
      <c r="N35" s="69"/>
      <c r="O35" s="34">
        <v>0.4</v>
      </c>
    </row>
    <row r="36" spans="1:15" s="37" customFormat="1" ht="18.75" customHeight="1" thickBot="1" x14ac:dyDescent="0.25">
      <c r="A36" s="42"/>
      <c r="B36" s="43"/>
      <c r="C36" s="43"/>
      <c r="D36" s="43"/>
      <c r="K36" s="63"/>
      <c r="L36" s="66" t="s">
        <v>27</v>
      </c>
      <c r="M36" s="66"/>
      <c r="N36" s="66"/>
      <c r="O36" s="30">
        <v>0.6</v>
      </c>
    </row>
    <row r="37" spans="1:15" ht="18.75" customHeight="1" x14ac:dyDescent="0.2">
      <c r="A37" s="42"/>
      <c r="B37" s="43"/>
      <c r="C37" s="43"/>
      <c r="D37" s="43"/>
      <c r="E37" s="37"/>
      <c r="F37" s="37"/>
      <c r="G37" s="37"/>
      <c r="H37" s="37"/>
      <c r="I37" s="37"/>
      <c r="J37" s="37"/>
      <c r="K37" s="62" t="s">
        <v>8</v>
      </c>
      <c r="L37" s="67" t="s">
        <v>30</v>
      </c>
      <c r="M37" s="67"/>
      <c r="N37" s="67"/>
      <c r="O37" s="34">
        <v>0.32</v>
      </c>
    </row>
    <row r="38" spans="1:15" ht="18.75" customHeight="1" thickBot="1" x14ac:dyDescent="0.25">
      <c r="A38" s="42"/>
      <c r="B38" s="43"/>
      <c r="C38" s="43"/>
      <c r="D38" s="43"/>
      <c r="E38" s="37"/>
      <c r="F38" s="37"/>
      <c r="G38" s="37"/>
      <c r="H38" s="37"/>
      <c r="I38" s="37"/>
      <c r="J38" s="37"/>
      <c r="K38" s="63"/>
      <c r="L38" s="66" t="s">
        <v>28</v>
      </c>
      <c r="M38" s="66"/>
      <c r="N38" s="66"/>
      <c r="O38" s="30">
        <v>0.68</v>
      </c>
    </row>
    <row r="39" spans="1:15" ht="16.5" customHeight="1" x14ac:dyDescent="0.3">
      <c r="A39" s="14" t="s">
        <v>17</v>
      </c>
      <c r="B39" s="14"/>
      <c r="C39" s="14"/>
      <c r="D39" s="14"/>
      <c r="E39" s="25"/>
      <c r="F39" s="25"/>
      <c r="G39" s="25"/>
      <c r="H39" s="25"/>
      <c r="I39" s="25"/>
      <c r="K39" s="38" t="s">
        <v>29</v>
      </c>
    </row>
    <row r="40" spans="1:15" ht="15" customHeight="1" x14ac:dyDescent="0.3">
      <c r="A40" s="14" t="s">
        <v>13</v>
      </c>
      <c r="B40" s="44"/>
      <c r="C40" s="44"/>
      <c r="D40" s="44"/>
      <c r="E40" s="20"/>
      <c r="F40" s="20"/>
      <c r="G40" s="20"/>
      <c r="H40" s="20"/>
      <c r="I40" s="20"/>
      <c r="K40" s="41" t="s">
        <v>31</v>
      </c>
    </row>
    <row r="41" spans="1:15" ht="6.75" customHeight="1" x14ac:dyDescent="0.2"/>
    <row r="42" spans="1:15" ht="22.9" customHeight="1" x14ac:dyDescent="0.2">
      <c r="A42" s="45" t="s">
        <v>4</v>
      </c>
      <c r="B42" s="46" t="s">
        <v>1</v>
      </c>
      <c r="C42" s="47" t="s">
        <v>32</v>
      </c>
      <c r="D42" s="47" t="s">
        <v>3</v>
      </c>
      <c r="E42" s="48"/>
      <c r="F42" s="48"/>
    </row>
    <row r="43" spans="1:15" ht="22.5" customHeight="1" x14ac:dyDescent="0.2">
      <c r="A43" s="22" t="s">
        <v>26</v>
      </c>
      <c r="B43" s="23">
        <f>+C43</f>
        <v>28</v>
      </c>
      <c r="C43" s="24">
        <v>28</v>
      </c>
      <c r="D43" s="29">
        <f>+C43/$C$47</f>
        <v>1.6898008449004225E-2</v>
      </c>
      <c r="E43" s="48"/>
      <c r="F43" s="48"/>
    </row>
    <row r="44" spans="1:15" ht="22.9" customHeight="1" x14ac:dyDescent="0.2">
      <c r="A44" s="22" t="s">
        <v>5</v>
      </c>
      <c r="B44" s="23">
        <f>+C44</f>
        <v>1134</v>
      </c>
      <c r="C44" s="24">
        <v>1134</v>
      </c>
      <c r="D44" s="29">
        <f>+C44/$C$47</f>
        <v>0.68436934218467105</v>
      </c>
      <c r="E44" s="49"/>
      <c r="F44" s="49"/>
    </row>
    <row r="45" spans="1:15" ht="22.5" customHeight="1" x14ac:dyDescent="0.2">
      <c r="A45" s="26" t="s">
        <v>7</v>
      </c>
      <c r="B45" s="27">
        <f>+C45</f>
        <v>476</v>
      </c>
      <c r="C45" s="28">
        <v>476</v>
      </c>
      <c r="D45" s="50">
        <f>+C45/$C$47</f>
        <v>0.28726614363307179</v>
      </c>
      <c r="E45" s="49"/>
      <c r="F45" s="49"/>
    </row>
    <row r="46" spans="1:15" ht="22.5" customHeight="1" x14ac:dyDescent="0.2">
      <c r="A46" s="31" t="s">
        <v>8</v>
      </c>
      <c r="B46" s="32">
        <f>+C46</f>
        <v>19</v>
      </c>
      <c r="C46" s="33">
        <v>19</v>
      </c>
      <c r="D46" s="51">
        <f>+C46/$C$47</f>
        <v>1.1466505733252867E-2</v>
      </c>
      <c r="E46" s="49"/>
      <c r="F46" s="49"/>
    </row>
    <row r="47" spans="1:15" ht="22.5" customHeight="1" x14ac:dyDescent="0.2">
      <c r="A47" s="35" t="s">
        <v>1</v>
      </c>
      <c r="B47" s="36">
        <f>SUM(B43:B46)</f>
        <v>1657</v>
      </c>
      <c r="C47" s="36">
        <f>SUM(C43:C46)</f>
        <v>1657</v>
      </c>
      <c r="D47" s="52">
        <f>+C47/$C$47</f>
        <v>1</v>
      </c>
      <c r="E47" s="53"/>
      <c r="F47" s="53"/>
      <c r="K47" s="58"/>
      <c r="L47" s="58"/>
      <c r="M47" s="58"/>
      <c r="N47" s="58"/>
      <c r="O47" s="58"/>
    </row>
    <row r="48" spans="1:15" ht="3" customHeight="1" thickBot="1" x14ac:dyDescent="0.25">
      <c r="A48" s="54"/>
      <c r="B48" s="55"/>
      <c r="C48" s="55"/>
      <c r="D48" s="56"/>
      <c r="E48" s="57"/>
      <c r="F48" s="57"/>
      <c r="K48" s="58"/>
      <c r="L48" s="58"/>
      <c r="M48" s="58"/>
      <c r="N48" s="58"/>
      <c r="O48" s="58"/>
    </row>
    <row r="49" spans="1:15" ht="8.25" customHeight="1" x14ac:dyDescent="0.2">
      <c r="A49" s="59"/>
      <c r="C49" s="60"/>
      <c r="D49" s="60"/>
      <c r="E49" s="60"/>
      <c r="K49" s="58"/>
      <c r="L49" s="58"/>
      <c r="M49" s="58"/>
      <c r="N49" s="58"/>
      <c r="O49" s="58"/>
    </row>
    <row r="50" spans="1:15" ht="2.25" hidden="1" customHeight="1" x14ac:dyDescent="0.2">
      <c r="A50" s="59"/>
      <c r="B50" s="49"/>
      <c r="C50" s="49"/>
      <c r="D50" s="49"/>
      <c r="E50" s="49"/>
    </row>
    <row r="51" spans="1:15" ht="15" customHeight="1" x14ac:dyDescent="0.2">
      <c r="A51" s="2" t="s">
        <v>23</v>
      </c>
      <c r="B51" s="49"/>
      <c r="C51" s="49"/>
      <c r="D51" s="49"/>
      <c r="E51" s="49"/>
      <c r="J51" s="58"/>
    </row>
    <row r="52" spans="1:15" ht="6" customHeight="1" x14ac:dyDescent="0.2">
      <c r="A52" s="1"/>
      <c r="B52" s="49"/>
      <c r="C52" s="49"/>
      <c r="D52" s="49"/>
      <c r="E52" s="49"/>
      <c r="J52" s="58"/>
    </row>
    <row r="53" spans="1:15" ht="16.5" x14ac:dyDescent="0.2">
      <c r="A53" s="61" t="s">
        <v>24</v>
      </c>
      <c r="J53" s="58"/>
    </row>
    <row r="54" spans="1:15" ht="13.5" customHeight="1" x14ac:dyDescent="0.2">
      <c r="A54" s="61" t="s">
        <v>25</v>
      </c>
    </row>
    <row r="57" spans="1:15" ht="14.25" customHeight="1" x14ac:dyDescent="0.2"/>
    <row r="59" spans="1:15" ht="14.25" customHeight="1" x14ac:dyDescent="0.2"/>
    <row r="61" spans="1:15" ht="14.25" customHeight="1" x14ac:dyDescent="0.2"/>
    <row r="63" spans="1:15" ht="14.25" customHeight="1" x14ac:dyDescent="0.2"/>
    <row r="68" ht="14.25" customHeight="1" x14ac:dyDescent="0.2"/>
    <row r="70" ht="14.25" customHeight="1" x14ac:dyDescent="0.2"/>
    <row r="72" ht="14.25" customHeight="1" x14ac:dyDescent="0.2"/>
  </sheetData>
  <mergeCells count="24">
    <mergeCell ref="A7:O7"/>
    <mergeCell ref="A11:O11"/>
    <mergeCell ref="A10:O10"/>
    <mergeCell ref="A9:O9"/>
    <mergeCell ref="A8:O8"/>
    <mergeCell ref="B18:B19"/>
    <mergeCell ref="A18:A19"/>
    <mergeCell ref="C18:C19"/>
    <mergeCell ref="D18:D19"/>
    <mergeCell ref="L18:N20"/>
    <mergeCell ref="K37:K38"/>
    <mergeCell ref="O18:O20"/>
    <mergeCell ref="K18:K20"/>
    <mergeCell ref="K33:K34"/>
    <mergeCell ref="L36:N36"/>
    <mergeCell ref="L21:N21"/>
    <mergeCell ref="K35:K36"/>
    <mergeCell ref="K21:K32"/>
    <mergeCell ref="L37:N37"/>
    <mergeCell ref="L38:N38"/>
    <mergeCell ref="L35:N35"/>
    <mergeCell ref="L33:N33"/>
    <mergeCell ref="L32:N32"/>
    <mergeCell ref="L34:N34"/>
  </mergeCells>
  <printOptions horizontalCentered="1" verticalCentered="1"/>
  <pageMargins left="0.27559055118110237" right="0.19685039370078741" top="0.35433070866141736" bottom="0.27559055118110237" header="0.31496062992125984" footer="0.31496062992125984"/>
  <pageSetup paperSize="9" scale="7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2019</vt:lpstr>
      <vt:lpstr>'2019'!Área_de_impresión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dvillagomez</cp:lastModifiedBy>
  <cp:lastPrinted>2019-02-18T17:07:35Z</cp:lastPrinted>
  <dcterms:created xsi:type="dcterms:W3CDTF">2009-11-09T20:17:47Z</dcterms:created>
  <dcterms:modified xsi:type="dcterms:W3CDTF">2019-03-14T20:32:40Z</dcterms:modified>
</cp:coreProperties>
</file>