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909"/>
  </bookViews>
  <sheets>
    <sheet name="ER-Casos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'ER-Casos'!$A$18:$V$175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R174" i="9" l="1"/>
  <c r="Q174" i="9"/>
  <c r="R173" i="9"/>
  <c r="Q173" i="9"/>
  <c r="G166" i="9"/>
  <c r="F166" i="9"/>
  <c r="E166" i="9"/>
  <c r="D166" i="9"/>
  <c r="C166" i="9"/>
  <c r="B165" i="9"/>
  <c r="B164" i="9"/>
  <c r="B163" i="9"/>
  <c r="B162" i="9"/>
  <c r="B161" i="9"/>
  <c r="B160" i="9"/>
  <c r="B159" i="9"/>
  <c r="B158" i="9"/>
  <c r="B166" i="9" s="1"/>
  <c r="B157" i="9"/>
  <c r="B156" i="9"/>
  <c r="B155" i="9"/>
  <c r="B154" i="9"/>
  <c r="K145" i="9"/>
  <c r="J145" i="9"/>
  <c r="I145" i="9"/>
  <c r="H145" i="9"/>
  <c r="G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45" i="9" s="1"/>
  <c r="G146" i="9" s="1"/>
  <c r="U110" i="9"/>
  <c r="U111" i="9" s="1"/>
  <c r="T110" i="9"/>
  <c r="S110" i="9"/>
  <c r="R110" i="9"/>
  <c r="S111" i="9" s="1"/>
  <c r="H110" i="9"/>
  <c r="H111" i="9" s="1"/>
  <c r="G110" i="9"/>
  <c r="L98" i="9" s="1"/>
  <c r="M98" i="9" s="1"/>
  <c r="F110" i="9"/>
  <c r="E110" i="9"/>
  <c r="D110" i="9"/>
  <c r="C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110" i="9" s="1"/>
  <c r="M97" i="9"/>
  <c r="L97" i="9"/>
  <c r="L96" i="9"/>
  <c r="M96" i="9" s="1"/>
  <c r="U88" i="9"/>
  <c r="Q88" i="9"/>
  <c r="O88" i="9"/>
  <c r="V87" i="9"/>
  <c r="V88" i="9" s="1"/>
  <c r="U87" i="9"/>
  <c r="T87" i="9"/>
  <c r="T88" i="9" s="1"/>
  <c r="S87" i="9"/>
  <c r="S88" i="9" s="1"/>
  <c r="R87" i="9"/>
  <c r="R88" i="9" s="1"/>
  <c r="Q87" i="9"/>
  <c r="P87" i="9"/>
  <c r="P88" i="9" s="1"/>
  <c r="O87" i="9"/>
  <c r="N87" i="9"/>
  <c r="N88" i="9" s="1"/>
  <c r="M87" i="9"/>
  <c r="M88" i="9" s="1"/>
  <c r="F87" i="9"/>
  <c r="E87" i="9"/>
  <c r="D87" i="9"/>
  <c r="C87" i="9"/>
  <c r="B87" i="9" s="1"/>
  <c r="C88" i="9" s="1"/>
  <c r="N67" i="9"/>
  <c r="M67" i="9"/>
  <c r="L67" i="9"/>
  <c r="K67" i="9"/>
  <c r="S67" i="9" s="1"/>
  <c r="J67" i="9"/>
  <c r="I67" i="9"/>
  <c r="H67" i="9"/>
  <c r="G67" i="9"/>
  <c r="S60" i="9" s="1"/>
  <c r="F67" i="9"/>
  <c r="E67" i="9"/>
  <c r="D67" i="9"/>
  <c r="C67" i="9"/>
  <c r="B67" i="9" s="1"/>
  <c r="O48" i="9"/>
  <c r="M48" i="9"/>
  <c r="D48" i="9"/>
  <c r="O47" i="9"/>
  <c r="N47" i="9"/>
  <c r="N48" i="9" s="1"/>
  <c r="M47" i="9"/>
  <c r="E47" i="9"/>
  <c r="E48" i="9" s="1"/>
  <c r="D47" i="9"/>
  <c r="C47" i="9"/>
  <c r="C48" i="9" s="1"/>
  <c r="B47" i="9"/>
  <c r="B48" i="9" s="1"/>
  <c r="C167" i="9" l="1"/>
  <c r="G167" i="9"/>
  <c r="C111" i="9"/>
  <c r="D111" i="9"/>
  <c r="K146" i="9"/>
  <c r="U60" i="9"/>
  <c r="D88" i="9"/>
  <c r="E88" i="9"/>
  <c r="F88" i="9"/>
  <c r="U67" i="9"/>
  <c r="G111" i="9"/>
  <c r="E111" i="9"/>
  <c r="S54" i="9"/>
  <c r="U54" i="9" s="1"/>
  <c r="T111" i="9"/>
  <c r="R111" i="9" s="1"/>
  <c r="H146" i="9"/>
  <c r="D167" i="9"/>
  <c r="I146" i="9"/>
  <c r="E167" i="9"/>
  <c r="B111" i="9"/>
  <c r="J146" i="9"/>
  <c r="F167" i="9"/>
  <c r="F111" i="9"/>
  <c r="F146" i="9"/>
  <c r="B167" i="9"/>
  <c r="B88" i="9" l="1"/>
</calcChain>
</file>

<file path=xl/sharedStrings.xml><?xml version="1.0" encoding="utf-8"?>
<sst xmlns="http://schemas.openxmlformats.org/spreadsheetml/2006/main" count="425" uniqueCount="125">
  <si>
    <t>MES</t>
  </si>
  <si>
    <t>Mes</t>
  </si>
  <si>
    <t xml:space="preserve">Mes </t>
  </si>
  <si>
    <t>Total</t>
  </si>
  <si>
    <t>Psicología</t>
  </si>
  <si>
    <t>Otros</t>
  </si>
  <si>
    <t>Hombre</t>
  </si>
  <si>
    <t>PROGRAMA NACIONAL CONTRA LA VIOLENCIA FAMILIAR Y SEXUAL</t>
  </si>
  <si>
    <t>Violencia económica o patrimonial</t>
  </si>
  <si>
    <t>Violencia psicológica</t>
  </si>
  <si>
    <t>Violencia física</t>
  </si>
  <si>
    <t>Violencia sexual</t>
  </si>
  <si>
    <t>Casos nuevos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</si>
  <si>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</si>
  <si>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</si>
  <si>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</si>
  <si>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</si>
  <si>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</si>
  <si>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</si>
  <si>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</si>
  <si>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</si>
  <si>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</si>
  <si>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</si>
  <si>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</si>
  <si>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</si>
  <si>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</si>
  <si>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 xml:space="preserve">Mujer </t>
  </si>
  <si>
    <t>Setiembre</t>
  </si>
  <si>
    <t>DEMUNA</t>
  </si>
  <si>
    <t>Fiscalía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</si>
  <si>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</si>
  <si>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</si>
  <si>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</si>
  <si>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</si>
  <si>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</si>
  <si>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</si>
  <si>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PERIODO: Enero - Febrero - 2019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</si>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</sst>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i/>
      <vertAlign val="superscript"/>
      <sz val="12"/>
      <name val="Arial"/>
      <family val="2"/>
    </font>
    <font>
      <b/>
      <sz val="15"/>
      <name val="Arial"/>
      <family val="2"/>
    </font>
    <font>
      <b/>
      <vertAlign val="superscript"/>
      <sz val="11"/>
      <color theme="0"/>
      <name val="Arial Narrow"/>
      <family val="2"/>
    </font>
    <font>
      <b/>
      <sz val="12"/>
      <name val="Arial"/>
      <family val="2"/>
    </font>
    <font>
      <sz val="11"/>
      <color theme="0"/>
      <name val="Arial Narrow"/>
      <family val="2"/>
    </font>
    <font>
      <b/>
      <i/>
      <u/>
      <sz val="12"/>
      <color theme="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1" fillId="0" borderId="0" applyFont="0" applyFill="0" applyBorder="0" applyAlignment="0" applyProtection="0"/>
  </cellStyleXfs>
  <cellXfs count="22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12" fillId="5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2" fillId="5" borderId="0" xfId="0" applyFont="1" applyFill="1" applyAlignment="1" applyProtection="1">
      <alignment horizontal="center"/>
      <protection hidden="1"/>
    </xf>
    <xf numFmtId="49" fontId="12" fillId="5" borderId="0" xfId="0" applyNumberFormat="1" applyFont="1" applyFill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center"/>
      <protection hidden="1"/>
    </xf>
    <xf numFmtId="49" fontId="12" fillId="5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5" borderId="0" xfId="0" applyFill="1"/>
    <xf numFmtId="0" fontId="11" fillId="6" borderId="5" xfId="10" applyFont="1" applyFill="1" applyBorder="1" applyAlignment="1">
      <alignment vertical="center" wrapText="1"/>
    </xf>
    <xf numFmtId="0" fontId="11" fillId="6" borderId="0" xfId="10" applyFont="1" applyFill="1" applyAlignment="1">
      <alignment vertical="center" wrapText="1"/>
    </xf>
    <xf numFmtId="0" fontId="11" fillId="6" borderId="6" xfId="10" applyFont="1" applyFill="1" applyBorder="1" applyAlignment="1">
      <alignment vertical="center" wrapText="1"/>
    </xf>
    <xf numFmtId="0" fontId="19" fillId="6" borderId="5" xfId="0" applyFont="1" applyFill="1" applyBorder="1" applyAlignment="1">
      <alignment horizontal="centerContinuous" vertical="center"/>
    </xf>
    <xf numFmtId="0" fontId="15" fillId="6" borderId="0" xfId="0" applyFont="1" applyFill="1" applyAlignment="1">
      <alignment horizontal="centerContinuous" vertical="center"/>
    </xf>
    <xf numFmtId="0" fontId="6" fillId="6" borderId="0" xfId="0" applyFont="1" applyFill="1" applyAlignment="1">
      <alignment horizontal="centerContinuous" vertical="center"/>
    </xf>
    <xf numFmtId="0" fontId="20" fillId="6" borderId="0" xfId="0" applyFont="1" applyFill="1" applyAlignment="1">
      <alignment horizontal="centerContinuous" vertical="center"/>
    </xf>
    <xf numFmtId="0" fontId="20" fillId="6" borderId="6" xfId="0" applyFont="1" applyFill="1" applyBorder="1" applyAlignment="1">
      <alignment horizontal="centerContinuous" vertical="center"/>
    </xf>
    <xf numFmtId="0" fontId="16" fillId="5" borderId="0" xfId="0" applyFont="1" applyFill="1"/>
    <xf numFmtId="0" fontId="24" fillId="2" borderId="0" xfId="0" applyFont="1" applyFill="1"/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 indent="1"/>
    </xf>
    <xf numFmtId="3" fontId="27" fillId="2" borderId="16" xfId="0" applyNumberFormat="1" applyFont="1" applyFill="1" applyBorder="1" applyAlignment="1" applyProtection="1">
      <alignment horizontal="center" vertical="center"/>
      <protection hidden="1"/>
    </xf>
    <xf numFmtId="3" fontId="27" fillId="2" borderId="17" xfId="0" applyNumberFormat="1" applyFont="1" applyFill="1" applyBorder="1" applyAlignment="1" applyProtection="1">
      <alignment horizontal="center" vertical="center"/>
      <protection hidden="1"/>
    </xf>
    <xf numFmtId="3" fontId="27" fillId="5" borderId="17" xfId="0" applyNumberFormat="1" applyFont="1" applyFill="1" applyBorder="1" applyAlignment="1" applyProtection="1">
      <alignment horizontal="center" vertical="center"/>
      <protection hidden="1"/>
    </xf>
    <xf numFmtId="0" fontId="27" fillId="2" borderId="18" xfId="0" applyFont="1" applyFill="1" applyBorder="1" applyAlignment="1">
      <alignment horizontal="left" vertical="center" indent="1"/>
    </xf>
    <xf numFmtId="3" fontId="27" fillId="2" borderId="19" xfId="0" applyNumberFormat="1" applyFont="1" applyFill="1" applyBorder="1" applyAlignment="1" applyProtection="1">
      <alignment horizontal="center" vertical="center"/>
      <protection hidden="1"/>
    </xf>
    <xf numFmtId="3" fontId="27" fillId="2" borderId="20" xfId="0" applyNumberFormat="1" applyFont="1" applyFill="1" applyBorder="1" applyAlignment="1" applyProtection="1">
      <alignment horizontal="center" vertical="center"/>
      <protection hidden="1"/>
    </xf>
    <xf numFmtId="3" fontId="27" fillId="5" borderId="20" xfId="0" applyNumberFormat="1" applyFont="1" applyFill="1" applyBorder="1" applyAlignment="1" applyProtection="1">
      <alignment horizontal="center" vertical="center"/>
      <protection hidden="1"/>
    </xf>
    <xf numFmtId="0" fontId="27" fillId="2" borderId="21" xfId="0" applyFont="1" applyFill="1" applyBorder="1" applyAlignment="1">
      <alignment horizontal="left" vertical="center" indent="1"/>
    </xf>
    <xf numFmtId="3" fontId="27" fillId="2" borderId="22" xfId="0" applyNumberFormat="1" applyFont="1" applyFill="1" applyBorder="1" applyAlignment="1" applyProtection="1">
      <alignment horizontal="center" vertical="center"/>
      <protection hidden="1"/>
    </xf>
    <xf numFmtId="3" fontId="27" fillId="2" borderId="23" xfId="0" applyNumberFormat="1" applyFont="1" applyFill="1" applyBorder="1" applyAlignment="1" applyProtection="1">
      <alignment horizontal="center" vertical="center"/>
      <protection hidden="1"/>
    </xf>
    <xf numFmtId="3" fontId="27" fillId="5" borderId="23" xfId="0" applyNumberFormat="1" applyFont="1" applyFill="1" applyBorder="1" applyAlignment="1" applyProtection="1">
      <alignment horizontal="center" vertical="center"/>
      <protection hidden="1"/>
    </xf>
    <xf numFmtId="3" fontId="26" fillId="3" borderId="13" xfId="0" applyNumberFormat="1" applyFont="1" applyFill="1" applyBorder="1" applyAlignment="1">
      <alignment horizontal="center" vertical="center"/>
    </xf>
    <xf numFmtId="3" fontId="26" fillId="3" borderId="14" xfId="0" applyNumberFormat="1" applyFont="1" applyFill="1" applyBorder="1" applyAlignment="1">
      <alignment horizontal="center" vertical="center"/>
    </xf>
    <xf numFmtId="3" fontId="26" fillId="3" borderId="24" xfId="0" applyNumberFormat="1" applyFont="1" applyFill="1" applyBorder="1" applyAlignment="1">
      <alignment horizontal="center" vertical="center"/>
    </xf>
    <xf numFmtId="0" fontId="27" fillId="4" borderId="25" xfId="0" applyFont="1" applyFill="1" applyBorder="1" applyAlignment="1">
      <alignment horizontal="center" vertical="center"/>
    </xf>
    <xf numFmtId="9" fontId="27" fillId="4" borderId="26" xfId="3" applyFont="1" applyFill="1" applyBorder="1" applyAlignment="1">
      <alignment horizontal="center" vertical="center"/>
    </xf>
    <xf numFmtId="9" fontId="27" fillId="4" borderId="27" xfId="3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Continuous" wrapText="1"/>
    </xf>
    <xf numFmtId="0" fontId="23" fillId="2" borderId="0" xfId="0" applyFont="1" applyFill="1" applyAlignment="1">
      <alignment horizontal="centerContinuous" vertical="center" wrapText="1"/>
    </xf>
    <xf numFmtId="0" fontId="28" fillId="5" borderId="0" xfId="0" applyFont="1" applyFill="1" applyAlignment="1">
      <alignment horizontal="centerContinuous" vertical="center"/>
    </xf>
    <xf numFmtId="0" fontId="29" fillId="5" borderId="0" xfId="0" applyFont="1" applyFill="1" applyAlignment="1">
      <alignment horizontal="centerContinuous" vertical="center"/>
    </xf>
    <xf numFmtId="0" fontId="0" fillId="5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18" fillId="5" borderId="0" xfId="0" applyFont="1" applyFill="1" applyAlignment="1">
      <alignment horizontal="center"/>
    </xf>
    <xf numFmtId="0" fontId="26" fillId="3" borderId="31" xfId="0" applyFont="1" applyFill="1" applyBorder="1" applyAlignment="1" applyProtection="1">
      <alignment horizontal="center" vertical="center" wrapText="1"/>
      <protection hidden="1"/>
    </xf>
    <xf numFmtId="0" fontId="30" fillId="2" borderId="0" xfId="0" applyFont="1" applyFill="1" applyAlignment="1">
      <alignment horizontal="center"/>
    </xf>
    <xf numFmtId="3" fontId="31" fillId="2" borderId="0" xfId="0" applyNumberFormat="1" applyFont="1" applyFill="1" applyAlignment="1">
      <alignment horizontal="center"/>
    </xf>
    <xf numFmtId="164" fontId="31" fillId="2" borderId="0" xfId="3" applyNumberFormat="1" applyFont="1" applyFill="1" applyAlignment="1">
      <alignment horizontal="center"/>
    </xf>
    <xf numFmtId="3" fontId="32" fillId="2" borderId="16" xfId="0" applyNumberFormat="1" applyFont="1" applyFill="1" applyBorder="1" applyAlignment="1" applyProtection="1">
      <alignment horizontal="center" vertical="center"/>
      <protection hidden="1"/>
    </xf>
    <xf numFmtId="3" fontId="27" fillId="2" borderId="32" xfId="0" applyNumberFormat="1" applyFont="1" applyFill="1" applyBorder="1" applyAlignment="1" applyProtection="1">
      <alignment horizontal="center" vertical="center"/>
      <protection hidden="1"/>
    </xf>
    <xf numFmtId="3" fontId="27" fillId="2" borderId="33" xfId="0" applyNumberFormat="1" applyFont="1" applyFill="1" applyBorder="1" applyAlignment="1" applyProtection="1">
      <alignment horizontal="center" vertical="center"/>
      <protection hidden="1"/>
    </xf>
    <xf numFmtId="3" fontId="27" fillId="2" borderId="15" xfId="0" applyNumberFormat="1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Alignment="1">
      <alignment horizontal="center"/>
    </xf>
    <xf numFmtId="3" fontId="32" fillId="2" borderId="19" xfId="0" applyNumberFormat="1" applyFont="1" applyFill="1" applyBorder="1" applyAlignment="1" applyProtection="1">
      <alignment horizontal="center" vertical="center"/>
      <protection hidden="1"/>
    </xf>
    <xf numFmtId="3" fontId="27" fillId="2" borderId="34" xfId="0" applyNumberFormat="1" applyFont="1" applyFill="1" applyBorder="1" applyAlignment="1" applyProtection="1">
      <alignment horizontal="center" vertical="center"/>
      <protection hidden="1"/>
    </xf>
    <xf numFmtId="3" fontId="27" fillId="2" borderId="35" xfId="0" applyNumberFormat="1" applyFont="1" applyFill="1" applyBorder="1" applyAlignment="1" applyProtection="1">
      <alignment horizontal="center" vertical="center"/>
      <protection hidden="1"/>
    </xf>
    <xf numFmtId="3" fontId="27" fillId="2" borderId="18" xfId="0" applyNumberFormat="1" applyFont="1" applyFill="1" applyBorder="1" applyAlignment="1" applyProtection="1">
      <alignment horizontal="center" vertical="center"/>
      <protection hidden="1"/>
    </xf>
    <xf numFmtId="3" fontId="32" fillId="2" borderId="22" xfId="0" applyNumberFormat="1" applyFont="1" applyFill="1" applyBorder="1" applyAlignment="1" applyProtection="1">
      <alignment horizontal="center" vertical="center"/>
      <protection hidden="1"/>
    </xf>
    <xf numFmtId="3" fontId="27" fillId="2" borderId="36" xfId="0" applyNumberFormat="1" applyFont="1" applyFill="1" applyBorder="1" applyAlignment="1" applyProtection="1">
      <alignment horizontal="center" vertical="center"/>
      <protection hidden="1"/>
    </xf>
    <xf numFmtId="3" fontId="27" fillId="2" borderId="37" xfId="0" applyNumberFormat="1" applyFont="1" applyFill="1" applyBorder="1" applyAlignment="1" applyProtection="1">
      <alignment horizontal="center" vertical="center"/>
      <protection hidden="1"/>
    </xf>
    <xf numFmtId="3" fontId="27" fillId="2" borderId="21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/>
    <xf numFmtId="0" fontId="26" fillId="3" borderId="0" xfId="0" applyFont="1" applyFill="1" applyAlignment="1" applyProtection="1">
      <alignment horizontal="center" vertical="center"/>
      <protection hidden="1"/>
    </xf>
    <xf numFmtId="3" fontId="26" fillId="3" borderId="26" xfId="0" applyNumberFormat="1" applyFont="1" applyFill="1" applyBorder="1" applyAlignment="1" applyProtection="1">
      <alignment horizontal="center" vertical="center"/>
      <protection hidden="1"/>
    </xf>
    <xf numFmtId="3" fontId="26" fillId="3" borderId="0" xfId="0" applyNumberFormat="1" applyFont="1" applyFill="1" applyAlignment="1" applyProtection="1">
      <alignment horizontal="center" vertical="center"/>
      <protection hidden="1"/>
    </xf>
    <xf numFmtId="3" fontId="26" fillId="3" borderId="38" xfId="0" applyNumberFormat="1" applyFont="1" applyFill="1" applyBorder="1" applyAlignment="1" applyProtection="1">
      <alignment horizontal="center" vertical="center"/>
      <protection hidden="1"/>
    </xf>
    <xf numFmtId="3" fontId="26" fillId="3" borderId="27" xfId="0" applyNumberFormat="1" applyFont="1" applyFill="1" applyBorder="1" applyAlignment="1" applyProtection="1">
      <alignment horizontal="center" vertical="center"/>
      <protection hidden="1"/>
    </xf>
    <xf numFmtId="3" fontId="26" fillId="3" borderId="25" xfId="0" applyNumberFormat="1" applyFont="1" applyFill="1" applyBorder="1" applyAlignment="1" applyProtection="1">
      <alignment horizontal="center" vertical="center"/>
      <protection hidden="1"/>
    </xf>
    <xf numFmtId="3" fontId="26" fillId="3" borderId="39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/>
    <xf numFmtId="0" fontId="34" fillId="5" borderId="0" xfId="0" quotePrefix="1" applyFont="1" applyFill="1"/>
    <xf numFmtId="3" fontId="27" fillId="5" borderId="16" xfId="0" applyNumberFormat="1" applyFont="1" applyFill="1" applyBorder="1" applyAlignment="1" applyProtection="1">
      <alignment horizontal="center" vertical="center"/>
      <protection hidden="1"/>
    </xf>
    <xf numFmtId="3" fontId="27" fillId="5" borderId="19" xfId="0" applyNumberFormat="1" applyFont="1" applyFill="1" applyBorder="1" applyAlignment="1" applyProtection="1">
      <alignment horizontal="center" vertical="center"/>
      <protection hidden="1"/>
    </xf>
    <xf numFmtId="3" fontId="27" fillId="5" borderId="22" xfId="0" applyNumberFormat="1" applyFont="1" applyFill="1" applyBorder="1" applyAlignment="1" applyProtection="1">
      <alignment horizontal="center" vertical="center"/>
      <protection hidden="1"/>
    </xf>
    <xf numFmtId="0" fontId="26" fillId="3" borderId="40" xfId="0" applyFont="1" applyFill="1" applyBorder="1" applyAlignment="1">
      <alignment horizontal="center" vertical="center"/>
    </xf>
    <xf numFmtId="3" fontId="26" fillId="3" borderId="41" xfId="0" applyNumberFormat="1" applyFont="1" applyFill="1" applyBorder="1" applyAlignment="1">
      <alignment horizontal="center" vertical="center"/>
    </xf>
    <xf numFmtId="3" fontId="26" fillId="3" borderId="42" xfId="0" applyNumberFormat="1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3" fontId="26" fillId="3" borderId="44" xfId="0" applyNumberFormat="1" applyFont="1" applyFill="1" applyBorder="1" applyAlignment="1">
      <alignment horizontal="center" vertical="center"/>
    </xf>
    <xf numFmtId="3" fontId="26" fillId="3" borderId="45" xfId="0" applyNumberFormat="1" applyFont="1" applyFill="1" applyBorder="1" applyAlignment="1">
      <alignment horizontal="center" vertical="center"/>
    </xf>
    <xf numFmtId="0" fontId="27" fillId="4" borderId="46" xfId="0" applyFont="1" applyFill="1" applyBorder="1" applyAlignment="1">
      <alignment horizontal="center" vertical="center"/>
    </xf>
    <xf numFmtId="9" fontId="27" fillId="4" borderId="46" xfId="3" applyFont="1" applyFill="1" applyBorder="1" applyAlignment="1">
      <alignment horizontal="center" vertical="center"/>
    </xf>
    <xf numFmtId="0" fontId="27" fillId="4" borderId="47" xfId="0" applyFont="1" applyFill="1" applyBorder="1" applyAlignment="1">
      <alignment horizontal="center" vertical="center"/>
    </xf>
    <xf numFmtId="9" fontId="27" fillId="4" borderId="47" xfId="3" applyFont="1" applyFill="1" applyBorder="1" applyAlignment="1">
      <alignment horizontal="center" vertical="center"/>
    </xf>
    <xf numFmtId="0" fontId="17" fillId="2" borderId="0" xfId="0" applyFont="1" applyFill="1"/>
    <xf numFmtId="0" fontId="25" fillId="2" borderId="0" xfId="0" applyFont="1" applyFill="1" applyAlignment="1">
      <alignment vertical="center" wrapText="1"/>
    </xf>
    <xf numFmtId="3" fontId="0" fillId="5" borderId="0" xfId="0" applyNumberFormat="1" applyFill="1"/>
    <xf numFmtId="0" fontId="26" fillId="3" borderId="60" xfId="0" applyFont="1" applyFill="1" applyBorder="1" applyAlignment="1">
      <alignment horizontal="center" vertical="center" wrapText="1"/>
    </xf>
    <xf numFmtId="0" fontId="26" fillId="3" borderId="61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 applyProtection="1">
      <alignment horizontal="center" vertical="center"/>
      <protection hidden="1"/>
    </xf>
    <xf numFmtId="0" fontId="27" fillId="2" borderId="16" xfId="0" applyFont="1" applyFill="1" applyBorder="1" applyAlignment="1" applyProtection="1">
      <alignment horizontal="center" vertical="center"/>
      <protection hidden="1"/>
    </xf>
    <xf numFmtId="3" fontId="33" fillId="5" borderId="16" xfId="0" applyNumberFormat="1" applyFont="1" applyFill="1" applyBorder="1" applyAlignment="1" applyProtection="1">
      <alignment horizontal="center" vertical="center"/>
      <protection hidden="1"/>
    </xf>
    <xf numFmtId="0" fontId="32" fillId="2" borderId="19" xfId="0" applyFont="1" applyFill="1" applyBorder="1" applyAlignment="1" applyProtection="1">
      <alignment horizontal="center" vertical="center"/>
      <protection hidden="1"/>
    </xf>
    <xf numFmtId="3" fontId="33" fillId="5" borderId="19" xfId="0" applyNumberFormat="1" applyFont="1" applyFill="1" applyBorder="1" applyAlignment="1" applyProtection="1">
      <alignment horizontal="center" vertical="center"/>
      <protection hidden="1"/>
    </xf>
    <xf numFmtId="0" fontId="32" fillId="2" borderId="22" xfId="0" applyFont="1" applyFill="1" applyBorder="1" applyAlignment="1" applyProtection="1">
      <alignment horizontal="center" vertical="center"/>
      <protection hidden="1"/>
    </xf>
    <xf numFmtId="3" fontId="33" fillId="5" borderId="22" xfId="0" applyNumberFormat="1" applyFont="1" applyFill="1" applyBorder="1" applyAlignment="1" applyProtection="1">
      <alignment horizontal="center" vertical="center"/>
      <protection hidden="1"/>
    </xf>
    <xf numFmtId="0" fontId="26" fillId="3" borderId="12" xfId="0" applyFont="1" applyFill="1" applyBorder="1" applyAlignment="1" applyProtection="1">
      <alignment horizontal="center" vertical="center"/>
      <protection hidden="1"/>
    </xf>
    <xf numFmtId="3" fontId="26" fillId="3" borderId="13" xfId="0" applyNumberFormat="1" applyFont="1" applyFill="1" applyBorder="1" applyAlignment="1" applyProtection="1">
      <alignment horizontal="center" vertical="center"/>
      <protection hidden="1"/>
    </xf>
    <xf numFmtId="3" fontId="26" fillId="3" borderId="14" xfId="0" applyNumberFormat="1" applyFont="1" applyFill="1" applyBorder="1" applyAlignment="1" applyProtection="1">
      <alignment horizontal="center" vertical="center"/>
      <protection hidden="1"/>
    </xf>
    <xf numFmtId="0" fontId="26" fillId="3" borderId="65" xfId="0" applyFont="1" applyFill="1" applyBorder="1" applyAlignment="1">
      <alignment horizontal="center" vertical="center"/>
    </xf>
    <xf numFmtId="3" fontId="26" fillId="3" borderId="66" xfId="0" applyNumberFormat="1" applyFont="1" applyFill="1" applyBorder="1" applyAlignment="1">
      <alignment horizontal="center" vertical="center"/>
    </xf>
    <xf numFmtId="3" fontId="26" fillId="3" borderId="67" xfId="0" applyNumberFormat="1" applyFont="1" applyFill="1" applyBorder="1" applyAlignment="1">
      <alignment horizontal="center" vertical="center"/>
    </xf>
    <xf numFmtId="0" fontId="32" fillId="4" borderId="24" xfId="0" applyFont="1" applyFill="1" applyBorder="1" applyAlignment="1" applyProtection="1">
      <alignment horizontal="center" vertical="center"/>
      <protection hidden="1"/>
    </xf>
    <xf numFmtId="164" fontId="32" fillId="4" borderId="24" xfId="3" applyNumberFormat="1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Alignment="1">
      <alignment horizontal="center" vertical="center" wrapText="1"/>
    </xf>
    <xf numFmtId="0" fontId="36" fillId="2" borderId="0" xfId="0" applyFont="1" applyFill="1" applyAlignment="1" applyProtection="1">
      <alignment horizontal="center" vertical="center" wrapText="1"/>
      <protection hidden="1"/>
    </xf>
    <xf numFmtId="0" fontId="27" fillId="2" borderId="17" xfId="0" applyFont="1" applyFill="1" applyBorder="1" applyAlignment="1" applyProtection="1">
      <alignment horizontal="center" vertical="center"/>
      <protection hidden="1"/>
    </xf>
    <xf numFmtId="0" fontId="27" fillId="2" borderId="19" xfId="0" applyFont="1" applyFill="1" applyBorder="1" applyAlignment="1" applyProtection="1">
      <alignment horizontal="center" vertical="center"/>
      <protection hidden="1"/>
    </xf>
    <xf numFmtId="0" fontId="27" fillId="2" borderId="20" xfId="0" applyFont="1" applyFill="1" applyBorder="1" applyAlignment="1" applyProtection="1">
      <alignment horizontal="center" vertical="center"/>
      <protection hidden="1"/>
    </xf>
    <xf numFmtId="0" fontId="27" fillId="2" borderId="22" xfId="0" applyFont="1" applyFill="1" applyBorder="1" applyAlignment="1" applyProtection="1">
      <alignment horizontal="center" vertical="center"/>
      <protection hidden="1"/>
    </xf>
    <xf numFmtId="0" fontId="27" fillId="2" borderId="23" xfId="0" applyFont="1" applyFill="1" applyBorder="1" applyAlignment="1" applyProtection="1">
      <alignment horizontal="center" vertical="center"/>
      <protection hidden="1"/>
    </xf>
    <xf numFmtId="3" fontId="9" fillId="3" borderId="74" xfId="0" applyNumberFormat="1" applyFont="1" applyFill="1" applyBorder="1" applyAlignment="1" applyProtection="1">
      <alignment horizontal="center" vertical="center"/>
      <protection hidden="1"/>
    </xf>
    <xf numFmtId="164" fontId="10" fillId="4" borderId="74" xfId="3" applyNumberFormat="1" applyFont="1" applyFill="1" applyBorder="1" applyAlignment="1" applyProtection="1">
      <alignment horizontal="center" vertical="center"/>
      <protection hidden="1"/>
    </xf>
    <xf numFmtId="164" fontId="10" fillId="4" borderId="0" xfId="3" applyNumberFormat="1" applyFont="1" applyFill="1" applyAlignment="1" applyProtection="1">
      <alignment horizontal="center" vertical="center"/>
      <protection hidden="1"/>
    </xf>
    <xf numFmtId="0" fontId="3" fillId="2" borderId="0" xfId="0" applyFont="1" applyFill="1" applyProtection="1">
      <protection hidden="1"/>
    </xf>
    <xf numFmtId="0" fontId="13" fillId="2" borderId="0" xfId="0" applyFont="1" applyFill="1"/>
    <xf numFmtId="0" fontId="1" fillId="2" borderId="15" xfId="0" applyFont="1" applyFill="1" applyBorder="1" applyAlignment="1" applyProtection="1">
      <alignment horizontal="left" vertical="center" indent="1"/>
      <protection hidden="1"/>
    </xf>
    <xf numFmtId="0" fontId="10" fillId="2" borderId="16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left" vertical="center" indent="1"/>
      <protection hidden="1"/>
    </xf>
    <xf numFmtId="0" fontId="10" fillId="2" borderId="19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left" vertical="center" indent="1"/>
      <protection hidden="1"/>
    </xf>
    <xf numFmtId="0" fontId="10" fillId="2" borderId="22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26" fillId="3" borderId="77" xfId="0" applyFont="1" applyFill="1" applyBorder="1" applyAlignment="1">
      <alignment horizontal="center" vertical="center" wrapText="1"/>
    </xf>
    <xf numFmtId="0" fontId="39" fillId="3" borderId="78" xfId="0" applyFont="1" applyFill="1" applyBorder="1" applyAlignment="1">
      <alignment horizontal="center" vertical="center"/>
    </xf>
    <xf numFmtId="0" fontId="26" fillId="3" borderId="78" xfId="0" applyFont="1" applyFill="1" applyBorder="1" applyAlignment="1">
      <alignment horizontal="center" vertical="center"/>
    </xf>
    <xf numFmtId="0" fontId="32" fillId="4" borderId="78" xfId="0" applyFont="1" applyFill="1" applyBorder="1" applyAlignment="1">
      <alignment horizontal="center" vertical="center"/>
    </xf>
    <xf numFmtId="0" fontId="26" fillId="3" borderId="79" xfId="0" applyFont="1" applyFill="1" applyBorder="1" applyAlignment="1">
      <alignment horizontal="left" vertical="center" wrapText="1" indent="1"/>
    </xf>
    <xf numFmtId="3" fontId="27" fillId="5" borderId="47" xfId="0" applyNumberFormat="1" applyFont="1" applyFill="1" applyBorder="1" applyAlignment="1" applyProtection="1">
      <alignment horizontal="center" vertical="center"/>
      <protection hidden="1"/>
    </xf>
    <xf numFmtId="3" fontId="26" fillId="3" borderId="47" xfId="0" applyNumberFormat="1" applyFont="1" applyFill="1" applyBorder="1" applyAlignment="1" applyProtection="1">
      <alignment horizontal="center" vertical="center"/>
      <protection hidden="1"/>
    </xf>
    <xf numFmtId="9" fontId="32" fillId="4" borderId="47" xfId="3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9" fontId="7" fillId="2" borderId="0" xfId="0" applyNumberFormat="1" applyFont="1" applyFill="1" applyAlignment="1">
      <alignment horizontal="center"/>
    </xf>
    <xf numFmtId="9" fontId="7" fillId="2" borderId="0" xfId="3" applyFont="1" applyFill="1"/>
    <xf numFmtId="0" fontId="23" fillId="2" borderId="0" xfId="0" applyFont="1" applyFill="1" applyAlignment="1">
      <alignment horizontal="centerContinuous"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vertical="center" wrapText="1"/>
    </xf>
    <xf numFmtId="0" fontId="40" fillId="5" borderId="0" xfId="0" applyFont="1" applyFill="1" applyAlignment="1">
      <alignment horizontal="left" vertical="center" wrapText="1"/>
    </xf>
    <xf numFmtId="0" fontId="40" fillId="5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6" fillId="3" borderId="76" xfId="0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0" fontId="38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26" fillId="3" borderId="39" xfId="0" applyFont="1" applyFill="1" applyBorder="1" applyAlignment="1" applyProtection="1">
      <alignment horizontal="center" vertical="center" wrapText="1"/>
      <protection hidden="1"/>
    </xf>
    <xf numFmtId="0" fontId="26" fillId="3" borderId="28" xfId="0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27" fillId="2" borderId="70" xfId="0" applyFont="1" applyFill="1" applyBorder="1" applyAlignment="1" applyProtection="1">
      <alignment horizontal="left" vertical="center" wrapText="1" indent="1"/>
      <protection hidden="1"/>
    </xf>
    <xf numFmtId="0" fontId="27" fillId="2" borderId="18" xfId="0" applyFont="1" applyFill="1" applyBorder="1" applyAlignment="1" applyProtection="1">
      <alignment horizontal="left" vertical="center" wrapText="1" indent="1"/>
      <protection hidden="1"/>
    </xf>
    <xf numFmtId="0" fontId="27" fillId="2" borderId="70" xfId="0" applyFont="1" applyFill="1" applyBorder="1" applyAlignment="1" applyProtection="1">
      <alignment horizontal="left" vertical="center" indent="1"/>
      <protection hidden="1"/>
    </xf>
    <xf numFmtId="0" fontId="27" fillId="2" borderId="18" xfId="0" applyFont="1" applyFill="1" applyBorder="1" applyAlignment="1" applyProtection="1">
      <alignment horizontal="left" vertical="center" indent="1"/>
      <protection hidden="1"/>
    </xf>
    <xf numFmtId="0" fontId="27" fillId="2" borderId="71" xfId="0" applyFont="1" applyFill="1" applyBorder="1" applyAlignment="1" applyProtection="1">
      <alignment horizontal="left" vertical="center" indent="1"/>
      <protection hidden="1"/>
    </xf>
    <xf numFmtId="0" fontId="27" fillId="2" borderId="21" xfId="0" applyFont="1" applyFill="1" applyBorder="1" applyAlignment="1" applyProtection="1">
      <alignment horizontal="left" vertical="center" indent="1"/>
      <protection hidden="1"/>
    </xf>
    <xf numFmtId="0" fontId="9" fillId="3" borderId="72" xfId="0" applyFont="1" applyFill="1" applyBorder="1" applyAlignment="1" applyProtection="1">
      <alignment horizontal="center" vertical="center"/>
      <protection hidden="1"/>
    </xf>
    <xf numFmtId="0" fontId="9" fillId="3" borderId="73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0" fillId="4" borderId="75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horizontal="center" vertical="center" wrapText="1"/>
      <protection hidden="1"/>
    </xf>
    <xf numFmtId="0" fontId="27" fillId="2" borderId="15" xfId="0" applyFont="1" applyFill="1" applyBorder="1" applyAlignment="1" applyProtection="1">
      <alignment horizontal="left" vertical="center" indent="1"/>
      <protection hidden="1"/>
    </xf>
    <xf numFmtId="0" fontId="27" fillId="2" borderId="16" xfId="0" applyFont="1" applyFill="1" applyBorder="1" applyAlignment="1" applyProtection="1">
      <alignment horizontal="left" vertical="center" indent="1"/>
      <protection hidden="1"/>
    </xf>
    <xf numFmtId="0" fontId="27" fillId="2" borderId="19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21" fillId="3" borderId="68" xfId="0" applyFont="1" applyFill="1" applyBorder="1" applyAlignment="1">
      <alignment horizontal="center" vertical="center" wrapText="1"/>
    </xf>
    <xf numFmtId="0" fontId="21" fillId="3" borderId="69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 vertical="center"/>
      <protection hidden="1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Alignment="1" applyProtection="1">
      <alignment horizontal="center" vertical="center" wrapText="1"/>
      <protection hidden="1"/>
    </xf>
    <xf numFmtId="0" fontId="25" fillId="2" borderId="0" xfId="0" applyFont="1" applyFill="1" applyAlignment="1">
      <alignment horizontal="center" vertical="center" wrapText="1"/>
    </xf>
    <xf numFmtId="0" fontId="26" fillId="3" borderId="48" xfId="0" applyFont="1" applyFill="1" applyBorder="1" applyAlignment="1" applyProtection="1">
      <alignment horizontal="center" vertical="center" wrapText="1"/>
      <protection hidden="1"/>
    </xf>
    <xf numFmtId="0" fontId="26" fillId="3" borderId="54" xfId="0" applyFont="1" applyFill="1" applyBorder="1" applyAlignment="1" applyProtection="1">
      <alignment horizontal="center" vertical="center" wrapText="1"/>
      <protection hidden="1"/>
    </xf>
    <xf numFmtId="0" fontId="26" fillId="3" borderId="59" xfId="0" applyFont="1" applyFill="1" applyBorder="1" applyAlignment="1" applyProtection="1">
      <alignment horizontal="center" vertical="center" wrapText="1"/>
      <protection hidden="1"/>
    </xf>
    <xf numFmtId="0" fontId="26" fillId="3" borderId="49" xfId="0" applyFont="1" applyFill="1" applyBorder="1" applyAlignment="1" applyProtection="1">
      <alignment horizontal="center" vertical="center" wrapText="1"/>
      <protection hidden="1"/>
    </xf>
    <xf numFmtId="0" fontId="26" fillId="3" borderId="55" xfId="0" applyFont="1" applyFill="1" applyBorder="1" applyAlignment="1" applyProtection="1">
      <alignment horizontal="center" vertical="center" wrapText="1"/>
      <protection hidden="1"/>
    </xf>
    <xf numFmtId="0" fontId="26" fillId="3" borderId="60" xfId="0" applyFont="1" applyFill="1" applyBorder="1" applyAlignment="1" applyProtection="1">
      <alignment horizontal="center" vertical="center" wrapText="1"/>
      <protection hidden="1"/>
    </xf>
    <xf numFmtId="0" fontId="26" fillId="3" borderId="50" xfId="0" applyFont="1" applyFill="1" applyBorder="1" applyAlignment="1" applyProtection="1">
      <alignment horizontal="center" vertical="center" wrapText="1"/>
      <protection hidden="1"/>
    </xf>
    <xf numFmtId="0" fontId="26" fillId="3" borderId="56" xfId="0" applyFont="1" applyFill="1" applyBorder="1" applyAlignment="1" applyProtection="1">
      <alignment horizontal="center" vertical="center" wrapText="1"/>
      <protection hidden="1"/>
    </xf>
    <xf numFmtId="0" fontId="26" fillId="3" borderId="51" xfId="0" applyFont="1" applyFill="1" applyBorder="1" applyAlignment="1">
      <alignment horizontal="center" vertical="center" wrapText="1"/>
    </xf>
    <xf numFmtId="0" fontId="26" fillId="3" borderId="57" xfId="0" applyFont="1" applyFill="1" applyBorder="1" applyAlignment="1">
      <alignment horizontal="center" vertical="center" wrapText="1"/>
    </xf>
    <xf numFmtId="0" fontId="26" fillId="3" borderId="6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0" fontId="26" fillId="3" borderId="63" xfId="0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0" fontId="26" fillId="3" borderId="58" xfId="0" applyFont="1" applyFill="1" applyBorder="1" applyAlignment="1">
      <alignment horizontal="center" vertical="center" wrapText="1"/>
    </xf>
    <xf numFmtId="0" fontId="26" fillId="3" borderId="64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/>
      <protection hidden="1"/>
    </xf>
    <xf numFmtId="0" fontId="36" fillId="3" borderId="10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 applyProtection="1">
      <alignment horizontal="center" vertical="center" wrapText="1"/>
      <protection hidden="1"/>
    </xf>
    <xf numFmtId="0" fontId="26" fillId="3" borderId="1" xfId="0" applyFont="1" applyFill="1" applyBorder="1" applyAlignment="1" applyProtection="1">
      <alignment horizontal="center" vertical="center" wrapText="1"/>
      <protection hidden="1"/>
    </xf>
    <xf numFmtId="0" fontId="26" fillId="3" borderId="30" xfId="0" applyFont="1" applyFill="1" applyBorder="1" applyAlignment="1" applyProtection="1">
      <alignment horizontal="center" vertical="center" wrapText="1"/>
      <protection hidden="1"/>
    </xf>
    <xf numFmtId="0" fontId="17" fillId="5" borderId="0" xfId="0" applyFont="1" applyFill="1" applyAlignment="1">
      <alignment horizontal="left" wrapText="1"/>
    </xf>
    <xf numFmtId="0" fontId="23" fillId="2" borderId="0" xfId="0" applyFont="1" applyFill="1" applyAlignment="1">
      <alignment horizontal="center"/>
    </xf>
    <xf numFmtId="0" fontId="15" fillId="6" borderId="2" xfId="10" applyFont="1" applyFill="1" applyBorder="1" applyAlignment="1">
      <alignment horizontal="center" wrapText="1"/>
    </xf>
    <xf numFmtId="0" fontId="15" fillId="6" borderId="3" xfId="10" applyFont="1" applyFill="1" applyBorder="1" applyAlignment="1">
      <alignment horizontal="center" wrapText="1"/>
    </xf>
    <xf numFmtId="0" fontId="15" fillId="6" borderId="4" xfId="1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Normal_Directorio CEMs - agos - 2009 - UGTAI" xfId="10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CB-4A5D-80E8-97F315CC71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CB-4A5D-80E8-97F315CC71E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3CB-4A5D-80E8-97F315CC71EB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CB-4A5D-80E8-97F315CC71EB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CB-4A5D-80E8-97F315CC71EB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CB-4A5D-80E8-97F315CC71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250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CB-4A5D-80E8-97F315CC71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9D-4F79-9862-C170BE4FAEF9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9D-4F79-9862-C170BE4FAEF9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9D-4F79-9862-C170BE4FAEF9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9D-4F79-9862-C170BE4FAEF9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9D-4F79-9862-C170BE4FA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236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9D-4F79-9862-C170BE4FAE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AE-4F2D-A9F4-E42975CE8BA1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AE-4F2D-A9F4-E42975CE8BA1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AE-4F2D-A9F4-E42975CE8BA1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9AE-4F2D-A9F4-E42975CE8BA1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AE-4F2D-A9F4-E42975CE8BA1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AE-4F2D-A9F4-E42975CE8BA1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9AE-4F2D-A9F4-E42975CE8BA1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9AE-4F2D-A9F4-E42975CE8B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18</c:v>
                </c:pt>
                <c:pt idx="1">
                  <c:v>116</c:v>
                </c:pt>
                <c:pt idx="2">
                  <c:v>99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AE-4F2D-A9F4-E42975CE8B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C4-4CB2-A4FE-9EC8DE258C1E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C4-4CB2-A4FE-9EC8DE258C1E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7C4-4CB2-A4FE-9EC8DE258C1E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C4-4CB2-A4FE-9EC8DE258C1E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C4-4CB2-A4FE-9EC8DE258C1E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C4-4CB2-A4FE-9EC8DE258C1E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C4-4CB2-A4FE-9EC8DE258C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175</c:v>
                </c:pt>
                <c:pt idx="1">
                  <c:v>71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C4-4CB2-A4FE-9EC8DE258C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B6-4961-9C6C-5E538F0E6F28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5B6-4961-9C6C-5E538F0E6F28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5B6-4961-9C6C-5E538F0E6F28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5B6-4961-9C6C-5E538F0E6F28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5B6-4961-9C6C-5E538F0E6F28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B6-4961-9C6C-5E538F0E6F28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B6-4961-9C6C-5E538F0E6F28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5B6-4961-9C6C-5E538F0E6F28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B6-4961-9C6C-5E538F0E6F28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B6-4961-9C6C-5E538F0E6F2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138</c:v>
                </c:pt>
                <c:pt idx="1">
                  <c:v>704</c:v>
                </c:pt>
                <c:pt idx="2">
                  <c:v>351</c:v>
                </c:pt>
                <c:pt idx="3">
                  <c:v>242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B6-4961-9C6C-5E538F0E6F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751</c:v>
                </c:pt>
                <c:pt idx="1">
                  <c:v>684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1-4332-A0AB-F1C9921D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311483</xdr:colOff>
      <xdr:row>51</xdr:row>
      <xdr:rowOff>78350</xdr:rowOff>
    </xdr:from>
    <xdr:to>
      <xdr:col>16</xdr:col>
      <xdr:colOff>197332</xdr:colOff>
      <xdr:row>54</xdr:row>
      <xdr:rowOff>72516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8069825"/>
          <a:ext cx="752624" cy="1146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55</xdr:row>
      <xdr:rowOff>27136</xdr:rowOff>
    </xdr:from>
    <xdr:to>
      <xdr:col>16</xdr:col>
      <xdr:colOff>246205</xdr:colOff>
      <xdr:row>60</xdr:row>
      <xdr:rowOff>114726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380686"/>
          <a:ext cx="790973" cy="1163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61</xdr:row>
      <xdr:rowOff>42031</xdr:rowOff>
    </xdr:from>
    <xdr:to>
      <xdr:col>16</xdr:col>
      <xdr:colOff>173059</xdr:colOff>
      <xdr:row>66</xdr:row>
      <xdr:rowOff>200163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681456"/>
          <a:ext cx="620662" cy="1205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554585</xdr:colOff>
      <xdr:row>36</xdr:row>
      <xdr:rowOff>31356</xdr:rowOff>
    </xdr:from>
    <xdr:to>
      <xdr:col>20</xdr:col>
      <xdr:colOff>986245</xdr:colOff>
      <xdr:row>40</xdr:row>
      <xdr:rowOff>162668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774806"/>
          <a:ext cx="431660" cy="96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35</xdr:row>
      <xdr:rowOff>94696</xdr:rowOff>
    </xdr:from>
    <xdr:to>
      <xdr:col>16</xdr:col>
      <xdr:colOff>677605</xdr:colOff>
      <xdr:row>40</xdr:row>
      <xdr:rowOff>26422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628596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4537334" y="4962526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4264928" y="8065070"/>
          <a:ext cx="4186348" cy="5807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4298133" y="9385300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4324714" y="10798176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flipV="1">
          <a:off x="13006055" y="9161721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flipV="1">
          <a:off x="13041497" y="10589363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3109834" y="5010151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12264118" y="9704614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18340" y="15014122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7006318" y="19660961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10172701" y="26053603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6248400" y="31552242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L216"/>
  <sheetViews>
    <sheetView tabSelected="1" view="pageBreakPreview" topLeftCell="A18" zoomScale="90" zoomScaleNormal="70" zoomScaleSheetLayoutView="90" workbookViewId="0">
      <selection activeCell="K18" sqref="K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4" t="s">
        <v>0</v>
      </c>
      <c r="B1" s="4" t="s">
        <v>30</v>
      </c>
      <c r="C1" s="4" t="s">
        <v>0</v>
      </c>
      <c r="D1" s="4" t="s">
        <v>30</v>
      </c>
      <c r="E1" s="4" t="s">
        <v>0</v>
      </c>
      <c r="F1" s="4" t="s">
        <v>30</v>
      </c>
      <c r="G1" s="4" t="s">
        <v>0</v>
      </c>
      <c r="H1" s="4" t="s">
        <v>30</v>
      </c>
      <c r="I1" s="4" t="s">
        <v>0</v>
      </c>
      <c r="J1" s="4" t="s">
        <v>30</v>
      </c>
      <c r="K1" s="4" t="s">
        <v>0</v>
      </c>
      <c r="L1" s="4" t="s">
        <v>30</v>
      </c>
      <c r="M1" s="4" t="s">
        <v>0</v>
      </c>
      <c r="N1" s="4" t="s">
        <v>30</v>
      </c>
      <c r="O1" s="4" t="s">
        <v>0</v>
      </c>
      <c r="P1" s="4" t="s">
        <v>30</v>
      </c>
      <c r="Q1" s="4" t="s">
        <v>0</v>
      </c>
      <c r="R1" s="4" t="s">
        <v>30</v>
      </c>
      <c r="S1" s="4" t="s">
        <v>0</v>
      </c>
      <c r="T1" s="4" t="s">
        <v>30</v>
      </c>
      <c r="U1" s="4" t="s">
        <v>0</v>
      </c>
      <c r="V1" s="5" t="s">
        <v>30</v>
      </c>
      <c r="W1" s="4" t="s">
        <v>0</v>
      </c>
      <c r="X1" s="4" t="s">
        <v>30</v>
      </c>
    </row>
    <row r="2" spans="1:24" hidden="1" x14ac:dyDescent="0.25">
      <c r="A2" s="6">
        <v>1</v>
      </c>
      <c r="B2" s="7" t="s">
        <v>31</v>
      </c>
      <c r="C2" s="6">
        <v>2</v>
      </c>
      <c r="D2" s="6" t="s">
        <v>31</v>
      </c>
      <c r="E2" s="6">
        <v>3</v>
      </c>
      <c r="F2" s="6" t="s">
        <v>31</v>
      </c>
      <c r="G2" s="6">
        <v>4</v>
      </c>
      <c r="H2" s="6" t="s">
        <v>31</v>
      </c>
      <c r="I2" s="6">
        <v>5</v>
      </c>
      <c r="J2" s="6" t="s">
        <v>31</v>
      </c>
      <c r="K2" s="6">
        <v>6</v>
      </c>
      <c r="L2" s="6" t="s">
        <v>31</v>
      </c>
      <c r="M2" s="6">
        <v>7</v>
      </c>
      <c r="N2" s="6" t="s">
        <v>31</v>
      </c>
      <c r="O2" s="6">
        <v>8</v>
      </c>
      <c r="P2" s="6" t="s">
        <v>31</v>
      </c>
      <c r="Q2" s="6">
        <v>9</v>
      </c>
      <c r="R2" s="6" t="s">
        <v>31</v>
      </c>
      <c r="S2" s="6">
        <v>10</v>
      </c>
      <c r="T2" s="6" t="s">
        <v>31</v>
      </c>
      <c r="U2" s="6">
        <v>11</v>
      </c>
      <c r="V2" s="8" t="s">
        <v>31</v>
      </c>
      <c r="W2" s="6">
        <v>12</v>
      </c>
      <c r="X2" s="6" t="s">
        <v>31</v>
      </c>
    </row>
    <row r="3" spans="1:24" hidden="1" x14ac:dyDescent="0.25">
      <c r="A3" s="4" t="s">
        <v>0</v>
      </c>
      <c r="B3" s="4" t="s">
        <v>30</v>
      </c>
      <c r="C3" s="4" t="s">
        <v>0</v>
      </c>
      <c r="D3" s="4" t="s">
        <v>30</v>
      </c>
      <c r="E3" s="4" t="s">
        <v>0</v>
      </c>
      <c r="F3" s="4" t="s">
        <v>30</v>
      </c>
      <c r="G3" s="4" t="s">
        <v>0</v>
      </c>
      <c r="H3" s="4" t="s">
        <v>30</v>
      </c>
      <c r="I3" s="4" t="s">
        <v>0</v>
      </c>
      <c r="J3" s="4" t="s">
        <v>30</v>
      </c>
      <c r="K3" s="4" t="s">
        <v>0</v>
      </c>
      <c r="L3" s="4" t="s">
        <v>30</v>
      </c>
      <c r="M3" s="4" t="s">
        <v>0</v>
      </c>
      <c r="N3" s="4" t="s">
        <v>30</v>
      </c>
      <c r="O3" s="4" t="s">
        <v>0</v>
      </c>
      <c r="P3" s="4" t="s">
        <v>30</v>
      </c>
      <c r="Q3" s="4" t="s">
        <v>0</v>
      </c>
      <c r="R3" s="4" t="s">
        <v>30</v>
      </c>
      <c r="S3" s="4" t="s">
        <v>0</v>
      </c>
      <c r="T3" s="4" t="s">
        <v>30</v>
      </c>
      <c r="U3" s="4" t="s">
        <v>0</v>
      </c>
      <c r="V3" s="5" t="s">
        <v>30</v>
      </c>
      <c r="W3" s="4" t="s">
        <v>0</v>
      </c>
      <c r="X3" s="4" t="s">
        <v>30</v>
      </c>
    </row>
    <row r="4" spans="1:24" hidden="1" x14ac:dyDescent="0.25">
      <c r="A4" s="4">
        <v>1</v>
      </c>
      <c r="B4" s="9" t="s">
        <v>32</v>
      </c>
      <c r="C4" s="4">
        <v>2</v>
      </c>
      <c r="D4" s="4" t="s">
        <v>32</v>
      </c>
      <c r="E4" s="4">
        <v>3</v>
      </c>
      <c r="F4" s="4" t="s">
        <v>32</v>
      </c>
      <c r="G4" s="4">
        <v>4</v>
      </c>
      <c r="H4" s="4" t="s">
        <v>32</v>
      </c>
      <c r="I4" s="4">
        <v>5</v>
      </c>
      <c r="J4" s="4" t="s">
        <v>32</v>
      </c>
      <c r="K4" s="4">
        <v>6</v>
      </c>
      <c r="L4" s="4" t="s">
        <v>32</v>
      </c>
      <c r="M4" s="4">
        <v>7</v>
      </c>
      <c r="N4" s="4" t="s">
        <v>32</v>
      </c>
      <c r="O4" s="4">
        <v>8</v>
      </c>
      <c r="P4" s="4" t="s">
        <v>32</v>
      </c>
      <c r="Q4" s="4">
        <v>9</v>
      </c>
      <c r="R4" s="4" t="s">
        <v>32</v>
      </c>
      <c r="S4" s="4">
        <v>10</v>
      </c>
      <c r="T4" s="4" t="s">
        <v>32</v>
      </c>
      <c r="U4" s="4">
        <v>11</v>
      </c>
      <c r="V4" s="5" t="s">
        <v>32</v>
      </c>
      <c r="W4" s="4">
        <v>12</v>
      </c>
      <c r="X4" s="4" t="s">
        <v>32</v>
      </c>
    </row>
    <row r="5" spans="1:24" hidden="1" x14ac:dyDescent="0.25">
      <c r="A5" s="4" t="s">
        <v>0</v>
      </c>
      <c r="B5" s="4" t="s">
        <v>30</v>
      </c>
      <c r="C5" s="4" t="s">
        <v>0</v>
      </c>
      <c r="D5" s="4" t="s">
        <v>30</v>
      </c>
      <c r="E5" s="4" t="s">
        <v>0</v>
      </c>
      <c r="F5" s="4" t="s">
        <v>30</v>
      </c>
      <c r="G5" s="4" t="s">
        <v>0</v>
      </c>
      <c r="H5" s="4" t="s">
        <v>30</v>
      </c>
      <c r="I5" s="4" t="s">
        <v>0</v>
      </c>
      <c r="J5" s="4" t="s">
        <v>30</v>
      </c>
      <c r="K5" s="4" t="s">
        <v>0</v>
      </c>
      <c r="L5" s="4" t="s">
        <v>30</v>
      </c>
      <c r="M5" s="4" t="s">
        <v>0</v>
      </c>
      <c r="N5" s="4" t="s">
        <v>30</v>
      </c>
      <c r="O5" s="4" t="s">
        <v>0</v>
      </c>
      <c r="P5" s="4" t="s">
        <v>30</v>
      </c>
      <c r="Q5" s="4" t="s">
        <v>0</v>
      </c>
      <c r="R5" s="4" t="s">
        <v>30</v>
      </c>
      <c r="S5" s="4" t="s">
        <v>0</v>
      </c>
      <c r="T5" s="4" t="s">
        <v>30</v>
      </c>
      <c r="U5" s="4" t="s">
        <v>0</v>
      </c>
      <c r="V5" s="5" t="s">
        <v>30</v>
      </c>
      <c r="W5" s="4" t="s">
        <v>0</v>
      </c>
      <c r="X5" s="4" t="s">
        <v>30</v>
      </c>
    </row>
    <row r="6" spans="1:24" hidden="1" x14ac:dyDescent="0.25">
      <c r="A6" s="4">
        <v>1</v>
      </c>
      <c r="B6" s="9" t="s">
        <v>33</v>
      </c>
      <c r="C6" s="4">
        <v>2</v>
      </c>
      <c r="D6" s="4" t="s">
        <v>33</v>
      </c>
      <c r="E6" s="4">
        <v>3</v>
      </c>
      <c r="F6" s="4" t="s">
        <v>33</v>
      </c>
      <c r="G6" s="4">
        <v>4</v>
      </c>
      <c r="H6" s="4" t="s">
        <v>33</v>
      </c>
      <c r="I6" s="4">
        <v>5</v>
      </c>
      <c r="J6" s="4" t="s">
        <v>33</v>
      </c>
      <c r="K6" s="4">
        <v>6</v>
      </c>
      <c r="L6" s="4" t="s">
        <v>33</v>
      </c>
      <c r="M6" s="4">
        <v>7</v>
      </c>
      <c r="N6" s="4" t="s">
        <v>33</v>
      </c>
      <c r="O6" s="4">
        <v>8</v>
      </c>
      <c r="P6" s="4" t="s">
        <v>33</v>
      </c>
      <c r="Q6" s="4">
        <v>9</v>
      </c>
      <c r="R6" s="4" t="s">
        <v>33</v>
      </c>
      <c r="S6" s="4">
        <v>10</v>
      </c>
      <c r="T6" s="4" t="s">
        <v>33</v>
      </c>
      <c r="U6" s="4">
        <v>11</v>
      </c>
      <c r="V6" s="5" t="s">
        <v>33</v>
      </c>
      <c r="W6" s="4">
        <v>12</v>
      </c>
      <c r="X6" s="4" t="s">
        <v>33</v>
      </c>
    </row>
    <row r="7" spans="1:24" hidden="1" x14ac:dyDescent="0.25">
      <c r="A7" s="10" t="s">
        <v>0</v>
      </c>
      <c r="B7" s="10" t="s">
        <v>34</v>
      </c>
      <c r="C7" s="10" t="s">
        <v>0</v>
      </c>
      <c r="D7" s="10" t="s">
        <v>34</v>
      </c>
      <c r="E7" s="10" t="s">
        <v>0</v>
      </c>
      <c r="F7" s="10" t="s">
        <v>34</v>
      </c>
      <c r="G7" s="10" t="s">
        <v>0</v>
      </c>
      <c r="H7" s="10" t="s">
        <v>34</v>
      </c>
      <c r="I7" s="10" t="s">
        <v>0</v>
      </c>
      <c r="J7" s="10" t="s">
        <v>34</v>
      </c>
      <c r="K7" s="10" t="s">
        <v>0</v>
      </c>
      <c r="L7" s="10" t="s">
        <v>34</v>
      </c>
      <c r="M7" s="10" t="s">
        <v>0</v>
      </c>
      <c r="N7" s="10" t="s">
        <v>34</v>
      </c>
      <c r="O7" s="10" t="s">
        <v>0</v>
      </c>
      <c r="P7" s="10" t="s">
        <v>34</v>
      </c>
      <c r="Q7" s="10" t="s">
        <v>0</v>
      </c>
      <c r="R7" s="10" t="s">
        <v>34</v>
      </c>
      <c r="S7" s="10" t="s">
        <v>0</v>
      </c>
      <c r="T7" s="10" t="s">
        <v>34</v>
      </c>
      <c r="U7" s="10" t="s">
        <v>0</v>
      </c>
      <c r="V7" s="11" t="s">
        <v>34</v>
      </c>
      <c r="W7" s="10" t="s">
        <v>0</v>
      </c>
      <c r="X7" s="10" t="s">
        <v>34</v>
      </c>
    </row>
    <row r="8" spans="1:24" hidden="1" x14ac:dyDescent="0.25">
      <c r="A8" s="10">
        <v>1</v>
      </c>
      <c r="B8" s="10">
        <v>0</v>
      </c>
      <c r="C8" s="10">
        <v>2</v>
      </c>
      <c r="D8" s="10">
        <v>0</v>
      </c>
      <c r="E8" s="10">
        <v>3</v>
      </c>
      <c r="F8" s="10">
        <v>0</v>
      </c>
      <c r="G8" s="10">
        <v>4</v>
      </c>
      <c r="H8" s="10">
        <v>0</v>
      </c>
      <c r="I8" s="10">
        <v>5</v>
      </c>
      <c r="J8" s="10">
        <v>0</v>
      </c>
      <c r="K8" s="10">
        <v>6</v>
      </c>
      <c r="L8" s="10">
        <v>0</v>
      </c>
      <c r="M8" s="10">
        <v>7</v>
      </c>
      <c r="N8" s="10">
        <v>0</v>
      </c>
      <c r="O8" s="10">
        <v>8</v>
      </c>
      <c r="P8" s="10">
        <v>0</v>
      </c>
      <c r="Q8" s="10">
        <v>9</v>
      </c>
      <c r="R8" s="10">
        <v>0</v>
      </c>
      <c r="S8" s="10">
        <v>10</v>
      </c>
      <c r="T8" s="10">
        <v>0</v>
      </c>
      <c r="U8" s="10">
        <v>11</v>
      </c>
      <c r="V8" s="11">
        <v>0</v>
      </c>
      <c r="W8" s="10">
        <v>12</v>
      </c>
      <c r="X8" s="10">
        <v>0</v>
      </c>
    </row>
    <row r="9" spans="1:24" hidden="1" x14ac:dyDescent="0.25">
      <c r="A9" s="10" t="s">
        <v>0</v>
      </c>
      <c r="B9" s="10" t="s">
        <v>34</v>
      </c>
      <c r="C9" s="10" t="s">
        <v>0</v>
      </c>
      <c r="D9" s="10" t="s">
        <v>34</v>
      </c>
      <c r="E9" s="10" t="s">
        <v>0</v>
      </c>
      <c r="F9" s="10" t="s">
        <v>34</v>
      </c>
      <c r="G9" s="10" t="s">
        <v>0</v>
      </c>
      <c r="H9" s="10" t="s">
        <v>34</v>
      </c>
      <c r="I9" s="10" t="s">
        <v>0</v>
      </c>
      <c r="J9" s="10" t="s">
        <v>34</v>
      </c>
      <c r="K9" s="10" t="s">
        <v>0</v>
      </c>
      <c r="L9" s="10" t="s">
        <v>34</v>
      </c>
      <c r="M9" s="10" t="s">
        <v>0</v>
      </c>
      <c r="N9" s="10" t="s">
        <v>34</v>
      </c>
      <c r="O9" s="10" t="s">
        <v>0</v>
      </c>
      <c r="P9" s="10" t="s">
        <v>34</v>
      </c>
      <c r="Q9" s="10" t="s">
        <v>0</v>
      </c>
      <c r="R9" s="10" t="s">
        <v>34</v>
      </c>
      <c r="S9" s="10" t="s">
        <v>0</v>
      </c>
      <c r="T9" s="10" t="s">
        <v>34</v>
      </c>
      <c r="U9" s="10" t="s">
        <v>0</v>
      </c>
      <c r="V9" s="11" t="s">
        <v>34</v>
      </c>
      <c r="W9" s="10" t="s">
        <v>0</v>
      </c>
      <c r="X9" s="10" t="s">
        <v>34</v>
      </c>
    </row>
    <row r="10" spans="1:24" hidden="1" x14ac:dyDescent="0.25">
      <c r="A10" s="10">
        <v>1</v>
      </c>
      <c r="B10" s="10">
        <v>1</v>
      </c>
      <c r="C10" s="10">
        <v>2</v>
      </c>
      <c r="D10" s="10">
        <v>1</v>
      </c>
      <c r="E10" s="10">
        <v>3</v>
      </c>
      <c r="F10" s="10">
        <v>1</v>
      </c>
      <c r="G10" s="10">
        <v>4</v>
      </c>
      <c r="H10" s="10">
        <v>1</v>
      </c>
      <c r="I10" s="10">
        <v>5</v>
      </c>
      <c r="J10" s="10">
        <v>1</v>
      </c>
      <c r="K10" s="10">
        <v>6</v>
      </c>
      <c r="L10" s="10">
        <v>1</v>
      </c>
      <c r="M10" s="10">
        <v>7</v>
      </c>
      <c r="N10" s="10">
        <v>1</v>
      </c>
      <c r="O10" s="10">
        <v>8</v>
      </c>
      <c r="P10" s="10">
        <v>1</v>
      </c>
      <c r="Q10" s="10">
        <v>9</v>
      </c>
      <c r="R10" s="10">
        <v>1</v>
      </c>
      <c r="S10" s="10">
        <v>10</v>
      </c>
      <c r="T10" s="10">
        <v>1</v>
      </c>
      <c r="U10" s="10">
        <v>11</v>
      </c>
      <c r="V10" s="11">
        <v>1</v>
      </c>
      <c r="W10" s="10">
        <v>12</v>
      </c>
      <c r="X10" s="10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"/>
    </row>
    <row r="19" spans="1:25" ht="32.450000000000003" customHeight="1" thickBo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"/>
    </row>
    <row r="20" spans="1:25" ht="26.45" customHeight="1" thickTop="1" x14ac:dyDescent="0.25">
      <c r="A20" s="215" t="s">
        <v>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7"/>
    </row>
    <row r="21" spans="1:25" ht="10.9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</row>
    <row r="22" spans="1:25" ht="15" customHeight="1" x14ac:dyDescent="0.25">
      <c r="A22" s="218" t="s">
        <v>35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20"/>
    </row>
    <row r="23" spans="1:25" ht="10.9" customHeigh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8"/>
      <c r="K23" s="17"/>
      <c r="L23" s="17"/>
      <c r="M23" s="17"/>
      <c r="N23" s="17"/>
      <c r="O23" s="17"/>
      <c r="P23" s="17"/>
      <c r="Q23" s="19"/>
      <c r="R23" s="19"/>
      <c r="S23" s="19"/>
      <c r="T23" s="19"/>
      <c r="U23" s="19"/>
      <c r="V23" s="20"/>
    </row>
    <row r="24" spans="1:25" ht="6.75" customHeight="1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8"/>
      <c r="K24" s="17"/>
      <c r="L24" s="17"/>
      <c r="M24" s="17"/>
      <c r="N24" s="17"/>
      <c r="O24" s="17"/>
      <c r="P24" s="17"/>
      <c r="Q24" s="19"/>
      <c r="R24" s="19"/>
      <c r="S24" s="19"/>
      <c r="T24" s="19"/>
      <c r="U24" s="19"/>
      <c r="V24" s="20"/>
    </row>
    <row r="25" spans="1:25" ht="18.75" customHeight="1" x14ac:dyDescent="0.25">
      <c r="A25" s="221" t="s">
        <v>36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3"/>
    </row>
    <row r="26" spans="1:25" ht="18.75" customHeight="1" thickBot="1" x14ac:dyDescent="0.3">
      <c r="A26" s="224" t="s">
        <v>37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6"/>
    </row>
    <row r="27" spans="1:25" ht="10.15" customHeight="1" thickTop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1"/>
      <c r="O27" s="12"/>
      <c r="P27" s="12"/>
      <c r="Q27" s="12"/>
      <c r="R27" s="12"/>
      <c r="S27" s="12"/>
      <c r="T27" s="12"/>
      <c r="U27" s="1"/>
    </row>
    <row r="28" spans="1:25" ht="10.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"/>
    </row>
    <row r="29" spans="1:25" ht="24" customHeight="1" x14ac:dyDescent="0.25">
      <c r="A29" s="227" t="s">
        <v>38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"/>
    </row>
    <row r="31" spans="1:25" ht="18" x14ac:dyDescent="0.25">
      <c r="A31" s="214" t="s">
        <v>39</v>
      </c>
      <c r="B31" s="214"/>
      <c r="C31" s="214"/>
      <c r="D31" s="214"/>
      <c r="E31" s="214"/>
      <c r="F31" s="22"/>
      <c r="G31" s="22"/>
      <c r="H31" s="22"/>
      <c r="I31" s="22"/>
      <c r="J31" s="22"/>
      <c r="L31" s="214" t="s">
        <v>40</v>
      </c>
      <c r="M31" s="214"/>
      <c r="N31" s="214"/>
      <c r="O31" s="214"/>
      <c r="P31" s="22"/>
      <c r="Q31" s="1"/>
      <c r="R31" s="1"/>
      <c r="S31" s="1"/>
      <c r="T31" s="1"/>
      <c r="U31" s="1"/>
    </row>
    <row r="32" spans="1:25" s="1" customFormat="1" ht="63.6" customHeight="1" x14ac:dyDescent="0.25">
      <c r="A32" s="189" t="s">
        <v>41</v>
      </c>
      <c r="B32" s="189"/>
      <c r="C32" s="189"/>
      <c r="D32" s="189"/>
      <c r="E32" s="189"/>
      <c r="F32" s="22"/>
      <c r="G32" s="22"/>
      <c r="H32" s="22"/>
      <c r="I32" s="22"/>
      <c r="J32" s="22"/>
      <c r="L32" s="189" t="s">
        <v>42</v>
      </c>
      <c r="M32" s="189"/>
      <c r="N32" s="189"/>
      <c r="O32" s="189"/>
      <c r="P32" s="22"/>
      <c r="W32"/>
      <c r="X32"/>
      <c r="Y32"/>
    </row>
    <row r="33" spans="1:25" s="1" customFormat="1" ht="6.6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L33" s="12"/>
      <c r="M33" s="12"/>
      <c r="N33" s="12"/>
      <c r="O33" s="12"/>
      <c r="W33"/>
      <c r="X33"/>
      <c r="Y33"/>
    </row>
    <row r="34" spans="1:25" s="1" customFormat="1" ht="33" x14ac:dyDescent="0.25">
      <c r="A34" s="23" t="s">
        <v>2</v>
      </c>
      <c r="B34" s="24" t="s">
        <v>43</v>
      </c>
      <c r="C34" s="24" t="s">
        <v>12</v>
      </c>
      <c r="D34" s="24" t="s">
        <v>44</v>
      </c>
      <c r="E34" s="25" t="s">
        <v>45</v>
      </c>
      <c r="F34" s="12"/>
      <c r="G34" s="12"/>
      <c r="H34" s="12"/>
      <c r="I34" s="12"/>
      <c r="J34" s="12"/>
      <c r="L34" s="26" t="s">
        <v>2</v>
      </c>
      <c r="M34" s="24" t="s">
        <v>43</v>
      </c>
      <c r="N34" s="24" t="s">
        <v>26</v>
      </c>
      <c r="O34" s="25" t="s">
        <v>6</v>
      </c>
      <c r="W34"/>
      <c r="X34"/>
      <c r="Y34"/>
    </row>
    <row r="35" spans="1:25" s="1" customFormat="1" ht="16.5" x14ac:dyDescent="0.25">
      <c r="A35" s="27" t="s">
        <v>13</v>
      </c>
      <c r="B35" s="28">
        <v>143</v>
      </c>
      <c r="C35" s="28">
        <v>130</v>
      </c>
      <c r="D35" s="28">
        <v>7</v>
      </c>
      <c r="E35" s="29">
        <v>6</v>
      </c>
      <c r="F35" s="12"/>
      <c r="G35" s="12"/>
      <c r="H35" s="12"/>
      <c r="I35" s="12"/>
      <c r="J35" s="12"/>
      <c r="L35" s="27" t="s">
        <v>13</v>
      </c>
      <c r="M35" s="28">
        <v>143</v>
      </c>
      <c r="N35" s="28">
        <v>120</v>
      </c>
      <c r="O35" s="30">
        <v>23</v>
      </c>
      <c r="W35"/>
      <c r="X35"/>
      <c r="Y35"/>
    </row>
    <row r="36" spans="1:25" s="1" customFormat="1" ht="16.5" x14ac:dyDescent="0.25">
      <c r="A36" s="31" t="s">
        <v>14</v>
      </c>
      <c r="B36" s="32">
        <v>127</v>
      </c>
      <c r="C36" s="32">
        <v>120</v>
      </c>
      <c r="D36" s="32">
        <v>4</v>
      </c>
      <c r="E36" s="33">
        <v>3</v>
      </c>
      <c r="F36" s="12"/>
      <c r="G36" s="12"/>
      <c r="H36" s="12"/>
      <c r="I36" s="12"/>
      <c r="J36" s="12"/>
      <c r="L36" s="31" t="s">
        <v>14</v>
      </c>
      <c r="M36" s="32">
        <v>127</v>
      </c>
      <c r="N36" s="32">
        <v>116</v>
      </c>
      <c r="O36" s="34">
        <v>11</v>
      </c>
      <c r="W36"/>
      <c r="X36"/>
      <c r="Y36"/>
    </row>
    <row r="37" spans="1:25" s="1" customFormat="1" ht="16.5" x14ac:dyDescent="0.25">
      <c r="A37" s="31" t="s">
        <v>15</v>
      </c>
      <c r="B37" s="32">
        <v>0</v>
      </c>
      <c r="C37" s="32">
        <v>0</v>
      </c>
      <c r="D37" s="32">
        <v>0</v>
      </c>
      <c r="E37" s="33">
        <v>0</v>
      </c>
      <c r="F37" s="12"/>
      <c r="G37" s="12"/>
      <c r="H37" s="12"/>
      <c r="I37" s="12"/>
      <c r="J37" s="12"/>
      <c r="L37" s="31" t="s">
        <v>15</v>
      </c>
      <c r="M37" s="32">
        <v>0</v>
      </c>
      <c r="N37" s="32">
        <v>0</v>
      </c>
      <c r="O37" s="34">
        <v>0</v>
      </c>
      <c r="W37"/>
      <c r="X37"/>
      <c r="Y37"/>
    </row>
    <row r="38" spans="1:25" s="1" customFormat="1" ht="16.5" x14ac:dyDescent="0.25">
      <c r="A38" s="31" t="s">
        <v>16</v>
      </c>
      <c r="B38" s="32">
        <v>0</v>
      </c>
      <c r="C38" s="32">
        <v>0</v>
      </c>
      <c r="D38" s="32">
        <v>0</v>
      </c>
      <c r="E38" s="33">
        <v>0</v>
      </c>
      <c r="F38" s="12"/>
      <c r="G38" s="12"/>
      <c r="H38" s="12"/>
      <c r="I38" s="12"/>
      <c r="J38" s="12"/>
      <c r="L38" s="31" t="s">
        <v>16</v>
      </c>
      <c r="M38" s="32">
        <v>0</v>
      </c>
      <c r="N38" s="32">
        <v>0</v>
      </c>
      <c r="O38" s="34">
        <v>0</v>
      </c>
      <c r="W38"/>
      <c r="X38"/>
      <c r="Y38"/>
    </row>
    <row r="39" spans="1:25" s="1" customFormat="1" ht="16.5" x14ac:dyDescent="0.25">
      <c r="A39" s="31" t="s">
        <v>17</v>
      </c>
      <c r="B39" s="32">
        <v>0</v>
      </c>
      <c r="C39" s="32">
        <v>0</v>
      </c>
      <c r="D39" s="32">
        <v>0</v>
      </c>
      <c r="E39" s="33">
        <v>0</v>
      </c>
      <c r="F39" s="12"/>
      <c r="G39" s="12"/>
      <c r="H39" s="12"/>
      <c r="I39" s="12"/>
      <c r="J39" s="12"/>
      <c r="L39" s="31" t="s">
        <v>17</v>
      </c>
      <c r="M39" s="32">
        <v>0</v>
      </c>
      <c r="N39" s="32">
        <v>0</v>
      </c>
      <c r="O39" s="34">
        <v>0</v>
      </c>
      <c r="W39"/>
      <c r="X39"/>
      <c r="Y39"/>
    </row>
    <row r="40" spans="1:25" s="1" customFormat="1" ht="16.5" x14ac:dyDescent="0.25">
      <c r="A40" s="31" t="s">
        <v>18</v>
      </c>
      <c r="B40" s="32">
        <v>0</v>
      </c>
      <c r="C40" s="32">
        <v>0</v>
      </c>
      <c r="D40" s="32">
        <v>0</v>
      </c>
      <c r="E40" s="33">
        <v>0</v>
      </c>
      <c r="F40" s="12"/>
      <c r="G40" s="12"/>
      <c r="H40" s="12"/>
      <c r="I40" s="12"/>
      <c r="J40" s="12"/>
      <c r="L40" s="31" t="s">
        <v>18</v>
      </c>
      <c r="M40" s="32">
        <v>0</v>
      </c>
      <c r="N40" s="32">
        <v>0</v>
      </c>
      <c r="O40" s="34">
        <v>0</v>
      </c>
      <c r="W40"/>
      <c r="X40"/>
      <c r="Y40"/>
    </row>
    <row r="41" spans="1:25" s="1" customFormat="1" ht="16.5" x14ac:dyDescent="0.25">
      <c r="A41" s="31" t="s">
        <v>19</v>
      </c>
      <c r="B41" s="32">
        <v>0</v>
      </c>
      <c r="C41" s="32">
        <v>0</v>
      </c>
      <c r="D41" s="32">
        <v>0</v>
      </c>
      <c r="E41" s="33">
        <v>0</v>
      </c>
      <c r="F41" s="12"/>
      <c r="G41" s="12"/>
      <c r="H41" s="12"/>
      <c r="I41" s="12"/>
      <c r="J41" s="12"/>
      <c r="L41" s="31" t="s">
        <v>19</v>
      </c>
      <c r="M41" s="32">
        <v>0</v>
      </c>
      <c r="N41" s="32">
        <v>0</v>
      </c>
      <c r="O41" s="34">
        <v>0</v>
      </c>
      <c r="W41"/>
      <c r="X41"/>
      <c r="Y41"/>
    </row>
    <row r="42" spans="1:25" s="1" customFormat="1" ht="16.5" x14ac:dyDescent="0.25">
      <c r="A42" s="31" t="s">
        <v>20</v>
      </c>
      <c r="B42" s="32">
        <v>0</v>
      </c>
      <c r="C42" s="32">
        <v>0</v>
      </c>
      <c r="D42" s="32">
        <v>0</v>
      </c>
      <c r="E42" s="33">
        <v>0</v>
      </c>
      <c r="F42" s="12"/>
      <c r="G42" s="12"/>
      <c r="H42" s="12"/>
      <c r="I42" s="12"/>
      <c r="J42" s="12"/>
      <c r="L42" s="31" t="s">
        <v>20</v>
      </c>
      <c r="M42" s="32">
        <v>0</v>
      </c>
      <c r="N42" s="32">
        <v>0</v>
      </c>
      <c r="O42" s="34">
        <v>0</v>
      </c>
      <c r="W42"/>
      <c r="X42"/>
      <c r="Y42"/>
    </row>
    <row r="43" spans="1:25" s="1" customFormat="1" ht="16.5" x14ac:dyDescent="0.25">
      <c r="A43" s="31" t="s">
        <v>27</v>
      </c>
      <c r="B43" s="32">
        <v>0</v>
      </c>
      <c r="C43" s="32">
        <v>0</v>
      </c>
      <c r="D43" s="32">
        <v>0</v>
      </c>
      <c r="E43" s="33">
        <v>0</v>
      </c>
      <c r="F43" s="12"/>
      <c r="G43" s="12"/>
      <c r="H43" s="12"/>
      <c r="I43" s="12"/>
      <c r="J43" s="12"/>
      <c r="L43" s="31" t="s">
        <v>27</v>
      </c>
      <c r="M43" s="32">
        <v>0</v>
      </c>
      <c r="N43" s="32">
        <v>0</v>
      </c>
      <c r="O43" s="34">
        <v>0</v>
      </c>
      <c r="W43"/>
      <c r="X43"/>
      <c r="Y43"/>
    </row>
    <row r="44" spans="1:25" s="1" customFormat="1" ht="16.5" x14ac:dyDescent="0.25">
      <c r="A44" s="31" t="s">
        <v>22</v>
      </c>
      <c r="B44" s="32">
        <v>0</v>
      </c>
      <c r="C44" s="32">
        <v>0</v>
      </c>
      <c r="D44" s="32">
        <v>0</v>
      </c>
      <c r="E44" s="33">
        <v>0</v>
      </c>
      <c r="F44" s="12"/>
      <c r="G44" s="12"/>
      <c r="H44" s="12"/>
      <c r="I44" s="12"/>
      <c r="J44" s="12"/>
      <c r="L44" s="31" t="s">
        <v>22</v>
      </c>
      <c r="M44" s="32">
        <v>0</v>
      </c>
      <c r="N44" s="32">
        <v>0</v>
      </c>
      <c r="O44" s="34">
        <v>0</v>
      </c>
      <c r="W44"/>
      <c r="X44"/>
      <c r="Y44"/>
    </row>
    <row r="45" spans="1:25" s="1" customFormat="1" ht="16.5" x14ac:dyDescent="0.25">
      <c r="A45" s="31" t="s">
        <v>23</v>
      </c>
      <c r="B45" s="32">
        <v>0</v>
      </c>
      <c r="C45" s="32">
        <v>0</v>
      </c>
      <c r="D45" s="32">
        <v>0</v>
      </c>
      <c r="E45" s="33">
        <v>0</v>
      </c>
      <c r="F45" s="12"/>
      <c r="G45" s="12"/>
      <c r="H45" s="12"/>
      <c r="I45" s="12"/>
      <c r="J45" s="12"/>
      <c r="L45" s="31" t="s">
        <v>23</v>
      </c>
      <c r="M45" s="32">
        <v>0</v>
      </c>
      <c r="N45" s="32">
        <v>0</v>
      </c>
      <c r="O45" s="34">
        <v>0</v>
      </c>
      <c r="W45"/>
      <c r="X45"/>
      <c r="Y45"/>
    </row>
    <row r="46" spans="1:25" s="1" customFormat="1" ht="16.5" x14ac:dyDescent="0.25">
      <c r="A46" s="35" t="s">
        <v>24</v>
      </c>
      <c r="B46" s="36">
        <v>0</v>
      </c>
      <c r="C46" s="36">
        <v>0</v>
      </c>
      <c r="D46" s="36">
        <v>0</v>
      </c>
      <c r="E46" s="37">
        <v>0</v>
      </c>
      <c r="F46" s="12"/>
      <c r="G46" s="12"/>
      <c r="H46" s="12"/>
      <c r="I46" s="12"/>
      <c r="J46" s="12"/>
      <c r="L46" s="35" t="s">
        <v>24</v>
      </c>
      <c r="M46" s="36">
        <v>0</v>
      </c>
      <c r="N46" s="36">
        <v>0</v>
      </c>
      <c r="O46" s="38">
        <v>0</v>
      </c>
      <c r="W46"/>
      <c r="X46"/>
      <c r="Y46"/>
    </row>
    <row r="47" spans="1:25" s="1" customFormat="1" ht="16.5" x14ac:dyDescent="0.25">
      <c r="A47" s="26" t="s">
        <v>3</v>
      </c>
      <c r="B47" s="39">
        <f>SUM(B35:B46)</f>
        <v>270</v>
      </c>
      <c r="C47" s="39">
        <f>SUM(C35:C46)</f>
        <v>250</v>
      </c>
      <c r="D47" s="40">
        <f>SUM(D35:D46)</f>
        <v>11</v>
      </c>
      <c r="E47" s="41">
        <f>SUM(E35:E46)</f>
        <v>9</v>
      </c>
      <c r="F47" s="12"/>
      <c r="G47" s="12"/>
      <c r="H47" s="12"/>
      <c r="I47" s="12"/>
      <c r="J47" s="12"/>
      <c r="L47" s="26" t="s">
        <v>3</v>
      </c>
      <c r="M47" s="39">
        <f>SUM(M35:M46)</f>
        <v>270</v>
      </c>
      <c r="N47" s="39">
        <f>SUM(N35:N46)</f>
        <v>236</v>
      </c>
      <c r="O47" s="40">
        <f>SUM(O35:O46)</f>
        <v>34</v>
      </c>
      <c r="W47"/>
      <c r="X47"/>
      <c r="Y47"/>
    </row>
    <row r="48" spans="1:25" ht="16.5" x14ac:dyDescent="0.25">
      <c r="A48" s="42" t="s">
        <v>25</v>
      </c>
      <c r="B48" s="43">
        <f>+B47/B47</f>
        <v>1</v>
      </c>
      <c r="C48" s="43">
        <f>+C47/B47</f>
        <v>0.92592592592592593</v>
      </c>
      <c r="D48" s="43">
        <f>+D47/B47</f>
        <v>4.0740740740740744E-2</v>
      </c>
      <c r="E48" s="44">
        <f>+E47/B47</f>
        <v>3.3333333333333333E-2</v>
      </c>
      <c r="F48" s="12"/>
      <c r="G48" s="12"/>
      <c r="H48" s="12"/>
      <c r="I48" s="12"/>
      <c r="J48" s="12"/>
      <c r="K48" s="1"/>
      <c r="L48" s="42" t="s">
        <v>25</v>
      </c>
      <c r="M48" s="43">
        <f>+M47/M47</f>
        <v>1</v>
      </c>
      <c r="N48" s="43">
        <f>+N47/M47</f>
        <v>0.87407407407407411</v>
      </c>
      <c r="O48" s="44">
        <f>+O47/M47</f>
        <v>0.12592592592592591</v>
      </c>
      <c r="P48" s="1"/>
      <c r="Q48" s="1"/>
      <c r="R48" s="1"/>
      <c r="S48" s="1"/>
      <c r="T48" s="1"/>
      <c r="U48" s="1"/>
    </row>
    <row r="49" spans="1:2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"/>
      <c r="P49" s="1"/>
      <c r="Q49" s="1"/>
      <c r="R49" s="1"/>
      <c r="S49" s="1"/>
      <c r="T49" s="1"/>
      <c r="U49" s="1"/>
    </row>
    <row r="50" spans="1:22" ht="15.75" x14ac:dyDescent="0.25">
      <c r="A50" s="187" t="s">
        <v>46</v>
      </c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2"/>
      <c r="P50" s="45"/>
      <c r="Q50" s="45"/>
      <c r="R50" s="45"/>
      <c r="S50" s="45"/>
      <c r="T50" s="45"/>
      <c r="U50" s="1"/>
    </row>
    <row r="51" spans="1:22" ht="29.45" customHeight="1" x14ac:dyDescent="0.25">
      <c r="A51" s="189" t="s">
        <v>47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"/>
      <c r="P51" s="45"/>
      <c r="Q51" s="45"/>
      <c r="R51" s="45"/>
      <c r="S51" s="45"/>
      <c r="T51" s="45"/>
      <c r="U51" s="1"/>
    </row>
    <row r="52" spans="1:22" ht="4.1500000000000004" customHeight="1" x14ac:dyDescent="0.25">
      <c r="A52" s="46"/>
      <c r="B52" s="47"/>
      <c r="C52" s="47"/>
      <c r="D52" s="47"/>
      <c r="E52" s="47"/>
      <c r="F52" s="47"/>
      <c r="G52" s="47"/>
      <c r="H52" s="48"/>
      <c r="I52" s="49"/>
      <c r="J52" s="50"/>
      <c r="K52" s="50"/>
      <c r="L52" s="50"/>
      <c r="M52" s="50"/>
      <c r="N52" s="50"/>
      <c r="P52" s="49"/>
      <c r="Q52" s="50"/>
      <c r="R52" s="50"/>
      <c r="S52" s="50"/>
      <c r="T52" s="50"/>
      <c r="U52" s="50"/>
    </row>
    <row r="53" spans="1:22" ht="35.450000000000003" customHeight="1" x14ac:dyDescent="0.25">
      <c r="A53" s="179" t="s">
        <v>2</v>
      </c>
      <c r="B53" s="167" t="s">
        <v>43</v>
      </c>
      <c r="C53" s="210" t="s">
        <v>48</v>
      </c>
      <c r="D53" s="211"/>
      <c r="E53" s="211"/>
      <c r="F53" s="212"/>
      <c r="G53" s="211" t="s">
        <v>49</v>
      </c>
      <c r="H53" s="211"/>
      <c r="I53" s="211"/>
      <c r="J53" s="211"/>
      <c r="K53" s="210" t="s">
        <v>50</v>
      </c>
      <c r="L53" s="211"/>
      <c r="M53" s="211"/>
      <c r="N53" s="212"/>
      <c r="O53" s="1"/>
      <c r="P53" s="51"/>
      <c r="Q53" s="2"/>
      <c r="R53" s="2"/>
      <c r="S53" s="2"/>
      <c r="T53" s="2"/>
      <c r="U53" s="2"/>
      <c r="V53" s="2"/>
    </row>
    <row r="54" spans="1:22" ht="49.5" x14ac:dyDescent="0.3">
      <c r="A54" s="179"/>
      <c r="B54" s="167" t="s">
        <v>51</v>
      </c>
      <c r="C54" s="52" t="s">
        <v>8</v>
      </c>
      <c r="D54" s="52" t="s">
        <v>52</v>
      </c>
      <c r="E54" s="52" t="s">
        <v>53</v>
      </c>
      <c r="F54" s="52" t="s">
        <v>54</v>
      </c>
      <c r="G54" s="52" t="s">
        <v>8</v>
      </c>
      <c r="H54" s="52" t="s">
        <v>55</v>
      </c>
      <c r="I54" s="52" t="s">
        <v>56</v>
      </c>
      <c r="J54" s="52" t="s">
        <v>57</v>
      </c>
      <c r="K54" s="52" t="s">
        <v>8</v>
      </c>
      <c r="L54" s="52" t="s">
        <v>55</v>
      </c>
      <c r="M54" s="52" t="s">
        <v>56</v>
      </c>
      <c r="N54" s="52" t="s">
        <v>57</v>
      </c>
      <c r="O54" s="1"/>
      <c r="P54" s="2"/>
      <c r="Q54" s="2"/>
      <c r="R54" s="53" t="s">
        <v>58</v>
      </c>
      <c r="S54" s="54">
        <f>+C67+D67+E67+F67</f>
        <v>64</v>
      </c>
      <c r="T54" s="53" t="s">
        <v>59</v>
      </c>
      <c r="U54" s="55">
        <f>+S54/B67</f>
        <v>0.23703703703703705</v>
      </c>
      <c r="V54" s="2"/>
    </row>
    <row r="55" spans="1:22" ht="16.5" x14ac:dyDescent="0.3">
      <c r="A55" s="27" t="s">
        <v>13</v>
      </c>
      <c r="B55" s="56">
        <v>143</v>
      </c>
      <c r="C55" s="28">
        <v>4</v>
      </c>
      <c r="D55" s="28">
        <v>16</v>
      </c>
      <c r="E55" s="28">
        <v>8</v>
      </c>
      <c r="F55" s="29">
        <v>10</v>
      </c>
      <c r="G55" s="57">
        <v>6</v>
      </c>
      <c r="H55" s="28">
        <v>40</v>
      </c>
      <c r="I55" s="28">
        <v>42</v>
      </c>
      <c r="J55" s="58">
        <v>14</v>
      </c>
      <c r="K55" s="59">
        <v>0</v>
      </c>
      <c r="L55" s="28">
        <v>0</v>
      </c>
      <c r="M55" s="28">
        <v>3</v>
      </c>
      <c r="N55" s="29">
        <v>0</v>
      </c>
      <c r="O55" s="1"/>
      <c r="P55" s="2"/>
      <c r="Q55" s="2"/>
      <c r="R55" s="60"/>
      <c r="S55" s="60"/>
      <c r="T55" s="60"/>
      <c r="U55" s="60"/>
      <c r="V55" s="2"/>
    </row>
    <row r="56" spans="1:22" ht="16.5" x14ac:dyDescent="0.3">
      <c r="A56" s="31" t="s">
        <v>14</v>
      </c>
      <c r="B56" s="61">
        <v>127</v>
      </c>
      <c r="C56" s="32">
        <v>2</v>
      </c>
      <c r="D56" s="32">
        <v>9</v>
      </c>
      <c r="E56" s="32">
        <v>7</v>
      </c>
      <c r="F56" s="33">
        <v>8</v>
      </c>
      <c r="G56" s="62">
        <v>4</v>
      </c>
      <c r="H56" s="32">
        <v>45</v>
      </c>
      <c r="I56" s="32">
        <v>39</v>
      </c>
      <c r="J56" s="63">
        <v>5</v>
      </c>
      <c r="K56" s="64">
        <v>2</v>
      </c>
      <c r="L56" s="32">
        <v>6</v>
      </c>
      <c r="M56" s="32">
        <v>0</v>
      </c>
      <c r="N56" s="33">
        <v>0</v>
      </c>
      <c r="O56" s="1"/>
      <c r="P56" s="2"/>
      <c r="Q56" s="2"/>
      <c r="R56" s="60"/>
      <c r="S56" s="60"/>
      <c r="T56" s="60"/>
      <c r="U56" s="60"/>
      <c r="V56" s="2"/>
    </row>
    <row r="57" spans="1:22" ht="16.5" x14ac:dyDescent="0.3">
      <c r="A57" s="31" t="s">
        <v>15</v>
      </c>
      <c r="B57" s="61">
        <v>0</v>
      </c>
      <c r="C57" s="32">
        <v>0</v>
      </c>
      <c r="D57" s="32">
        <v>0</v>
      </c>
      <c r="E57" s="32">
        <v>0</v>
      </c>
      <c r="F57" s="33">
        <v>0</v>
      </c>
      <c r="G57" s="62">
        <v>0</v>
      </c>
      <c r="H57" s="32">
        <v>0</v>
      </c>
      <c r="I57" s="32">
        <v>0</v>
      </c>
      <c r="J57" s="63">
        <v>0</v>
      </c>
      <c r="K57" s="64">
        <v>0</v>
      </c>
      <c r="L57" s="32">
        <v>0</v>
      </c>
      <c r="M57" s="32">
        <v>0</v>
      </c>
      <c r="N57" s="33">
        <v>0</v>
      </c>
      <c r="O57" s="1"/>
      <c r="P57" s="2"/>
      <c r="Q57" s="2"/>
      <c r="R57" s="60"/>
      <c r="S57" s="60"/>
      <c r="T57" s="60"/>
      <c r="U57" s="60"/>
      <c r="V57" s="2"/>
    </row>
    <row r="58" spans="1:22" ht="16.5" x14ac:dyDescent="0.3">
      <c r="A58" s="31" t="s">
        <v>16</v>
      </c>
      <c r="B58" s="61">
        <v>0</v>
      </c>
      <c r="C58" s="32">
        <v>0</v>
      </c>
      <c r="D58" s="32">
        <v>0</v>
      </c>
      <c r="E58" s="32">
        <v>0</v>
      </c>
      <c r="F58" s="33">
        <v>0</v>
      </c>
      <c r="G58" s="62">
        <v>0</v>
      </c>
      <c r="H58" s="32">
        <v>0</v>
      </c>
      <c r="I58" s="32">
        <v>0</v>
      </c>
      <c r="J58" s="63">
        <v>0</v>
      </c>
      <c r="K58" s="64">
        <v>0</v>
      </c>
      <c r="L58" s="32">
        <v>0</v>
      </c>
      <c r="M58" s="32">
        <v>0</v>
      </c>
      <c r="N58" s="33">
        <v>0</v>
      </c>
      <c r="O58" s="1"/>
      <c r="P58" s="2"/>
      <c r="Q58" s="2"/>
      <c r="R58" s="60"/>
      <c r="S58" s="60"/>
      <c r="T58" s="60"/>
      <c r="U58" s="60"/>
      <c r="V58" s="2"/>
    </row>
    <row r="59" spans="1:22" ht="16.5" x14ac:dyDescent="0.3">
      <c r="A59" s="31" t="s">
        <v>17</v>
      </c>
      <c r="B59" s="61">
        <v>0</v>
      </c>
      <c r="C59" s="32">
        <v>0</v>
      </c>
      <c r="D59" s="32">
        <v>0</v>
      </c>
      <c r="E59" s="32">
        <v>0</v>
      </c>
      <c r="F59" s="33">
        <v>0</v>
      </c>
      <c r="G59" s="62">
        <v>0</v>
      </c>
      <c r="H59" s="32">
        <v>0</v>
      </c>
      <c r="I59" s="32">
        <v>0</v>
      </c>
      <c r="J59" s="63">
        <v>0</v>
      </c>
      <c r="K59" s="64">
        <v>0</v>
      </c>
      <c r="L59" s="32">
        <v>0</v>
      </c>
      <c r="M59" s="32">
        <v>0</v>
      </c>
      <c r="N59" s="33">
        <v>0</v>
      </c>
      <c r="O59" s="1"/>
      <c r="P59" s="2"/>
      <c r="Q59" s="2"/>
      <c r="R59" s="60"/>
      <c r="S59" s="60"/>
      <c r="T59" s="60"/>
      <c r="U59" s="60"/>
      <c r="V59" s="2"/>
    </row>
    <row r="60" spans="1:22" ht="18.75" x14ac:dyDescent="0.3">
      <c r="A60" s="31" t="s">
        <v>18</v>
      </c>
      <c r="B60" s="61">
        <v>0</v>
      </c>
      <c r="C60" s="32">
        <v>0</v>
      </c>
      <c r="D60" s="32">
        <v>0</v>
      </c>
      <c r="E60" s="32">
        <v>0</v>
      </c>
      <c r="F60" s="33">
        <v>0</v>
      </c>
      <c r="G60" s="62">
        <v>0</v>
      </c>
      <c r="H60" s="32">
        <v>0</v>
      </c>
      <c r="I60" s="32">
        <v>0</v>
      </c>
      <c r="J60" s="63">
        <v>0</v>
      </c>
      <c r="K60" s="64">
        <v>0</v>
      </c>
      <c r="L60" s="32">
        <v>0</v>
      </c>
      <c r="M60" s="32">
        <v>0</v>
      </c>
      <c r="N60" s="33">
        <v>0</v>
      </c>
      <c r="O60" s="1"/>
      <c r="P60" s="2"/>
      <c r="Q60" s="2"/>
      <c r="R60" s="53" t="s">
        <v>58</v>
      </c>
      <c r="S60" s="54">
        <f>G67+H67+I67+J67</f>
        <v>195</v>
      </c>
      <c r="T60" s="53" t="s">
        <v>59</v>
      </c>
      <c r="U60" s="55">
        <f>+S60/B67</f>
        <v>0.72222222222222221</v>
      </c>
      <c r="V60" s="2"/>
    </row>
    <row r="61" spans="1:22" ht="16.5" x14ac:dyDescent="0.3">
      <c r="A61" s="31" t="s">
        <v>19</v>
      </c>
      <c r="B61" s="61">
        <v>0</v>
      </c>
      <c r="C61" s="32">
        <v>0</v>
      </c>
      <c r="D61" s="32">
        <v>0</v>
      </c>
      <c r="E61" s="32">
        <v>0</v>
      </c>
      <c r="F61" s="33">
        <v>0</v>
      </c>
      <c r="G61" s="62">
        <v>0</v>
      </c>
      <c r="H61" s="32">
        <v>0</v>
      </c>
      <c r="I61" s="32">
        <v>0</v>
      </c>
      <c r="J61" s="63">
        <v>0</v>
      </c>
      <c r="K61" s="64">
        <v>0</v>
      </c>
      <c r="L61" s="32">
        <v>0</v>
      </c>
      <c r="M61" s="32">
        <v>0</v>
      </c>
      <c r="N61" s="33">
        <v>0</v>
      </c>
      <c r="O61" s="1"/>
      <c r="P61" s="2"/>
      <c r="Q61" s="2"/>
      <c r="R61" s="60"/>
      <c r="S61" s="60"/>
      <c r="T61" s="60"/>
      <c r="U61" s="60"/>
      <c r="V61" s="2"/>
    </row>
    <row r="62" spans="1:22" ht="16.5" x14ac:dyDescent="0.3">
      <c r="A62" s="31" t="s">
        <v>20</v>
      </c>
      <c r="B62" s="61">
        <v>0</v>
      </c>
      <c r="C62" s="32">
        <v>0</v>
      </c>
      <c r="D62" s="32">
        <v>0</v>
      </c>
      <c r="E62" s="32">
        <v>0</v>
      </c>
      <c r="F62" s="33">
        <v>0</v>
      </c>
      <c r="G62" s="62">
        <v>0</v>
      </c>
      <c r="H62" s="32">
        <v>0</v>
      </c>
      <c r="I62" s="32">
        <v>0</v>
      </c>
      <c r="J62" s="63">
        <v>0</v>
      </c>
      <c r="K62" s="64">
        <v>0</v>
      </c>
      <c r="L62" s="32">
        <v>0</v>
      </c>
      <c r="M62" s="32">
        <v>0</v>
      </c>
      <c r="N62" s="33">
        <v>0</v>
      </c>
      <c r="O62" s="1"/>
      <c r="P62" s="2"/>
      <c r="Q62" s="2"/>
      <c r="R62" s="60"/>
      <c r="S62" s="60"/>
      <c r="T62" s="60"/>
      <c r="U62" s="60"/>
      <c r="V62" s="2"/>
    </row>
    <row r="63" spans="1:22" ht="16.5" x14ac:dyDescent="0.3">
      <c r="A63" s="31" t="s">
        <v>27</v>
      </c>
      <c r="B63" s="61">
        <v>0</v>
      </c>
      <c r="C63" s="32">
        <v>0</v>
      </c>
      <c r="D63" s="32">
        <v>0</v>
      </c>
      <c r="E63" s="32">
        <v>0</v>
      </c>
      <c r="F63" s="33">
        <v>0</v>
      </c>
      <c r="G63" s="62">
        <v>0</v>
      </c>
      <c r="H63" s="32">
        <v>0</v>
      </c>
      <c r="I63" s="32">
        <v>0</v>
      </c>
      <c r="J63" s="63">
        <v>0</v>
      </c>
      <c r="K63" s="64">
        <v>0</v>
      </c>
      <c r="L63" s="32">
        <v>0</v>
      </c>
      <c r="M63" s="32">
        <v>0</v>
      </c>
      <c r="N63" s="33">
        <v>0</v>
      </c>
      <c r="O63" s="1"/>
      <c r="P63" s="2"/>
      <c r="Q63" s="2"/>
      <c r="R63" s="60"/>
      <c r="S63" s="60"/>
      <c r="T63" s="60"/>
      <c r="U63" s="60"/>
      <c r="V63" s="2"/>
    </row>
    <row r="64" spans="1:22" ht="16.5" x14ac:dyDescent="0.3">
      <c r="A64" s="31" t="s">
        <v>22</v>
      </c>
      <c r="B64" s="61">
        <v>0</v>
      </c>
      <c r="C64" s="32">
        <v>0</v>
      </c>
      <c r="D64" s="32">
        <v>0</v>
      </c>
      <c r="E64" s="32">
        <v>0</v>
      </c>
      <c r="F64" s="33">
        <v>0</v>
      </c>
      <c r="G64" s="62">
        <v>0</v>
      </c>
      <c r="H64" s="32">
        <v>0</v>
      </c>
      <c r="I64" s="32">
        <v>0</v>
      </c>
      <c r="J64" s="63">
        <v>0</v>
      </c>
      <c r="K64" s="64">
        <v>0</v>
      </c>
      <c r="L64" s="32">
        <v>0</v>
      </c>
      <c r="M64" s="32">
        <v>0</v>
      </c>
      <c r="N64" s="33">
        <v>0</v>
      </c>
      <c r="O64" s="1"/>
      <c r="P64" s="2"/>
      <c r="Q64" s="2"/>
      <c r="R64" s="60"/>
      <c r="S64" s="60"/>
      <c r="T64" s="60"/>
      <c r="U64" s="60"/>
      <c r="V64" s="2"/>
    </row>
    <row r="65" spans="1:23" ht="16.5" x14ac:dyDescent="0.3">
      <c r="A65" s="31" t="s">
        <v>23</v>
      </c>
      <c r="B65" s="61">
        <v>0</v>
      </c>
      <c r="C65" s="32">
        <v>0</v>
      </c>
      <c r="D65" s="32">
        <v>0</v>
      </c>
      <c r="E65" s="32">
        <v>0</v>
      </c>
      <c r="F65" s="33">
        <v>0</v>
      </c>
      <c r="G65" s="62">
        <v>0</v>
      </c>
      <c r="H65" s="32">
        <v>0</v>
      </c>
      <c r="I65" s="32">
        <v>0</v>
      </c>
      <c r="J65" s="63">
        <v>0</v>
      </c>
      <c r="K65" s="64">
        <v>0</v>
      </c>
      <c r="L65" s="32">
        <v>0</v>
      </c>
      <c r="M65" s="32">
        <v>0</v>
      </c>
      <c r="N65" s="33">
        <v>0</v>
      </c>
      <c r="O65" s="1"/>
      <c r="P65" s="2"/>
      <c r="Q65" s="2"/>
      <c r="R65" s="60"/>
      <c r="S65" s="60"/>
      <c r="T65" s="60"/>
      <c r="U65" s="60"/>
      <c r="V65" s="2"/>
    </row>
    <row r="66" spans="1:23" ht="16.5" x14ac:dyDescent="0.3">
      <c r="A66" s="35" t="s">
        <v>24</v>
      </c>
      <c r="B66" s="65">
        <v>0</v>
      </c>
      <c r="C66" s="36">
        <v>0</v>
      </c>
      <c r="D66" s="36">
        <v>0</v>
      </c>
      <c r="E66" s="36">
        <v>0</v>
      </c>
      <c r="F66" s="37">
        <v>0</v>
      </c>
      <c r="G66" s="66">
        <v>0</v>
      </c>
      <c r="H66" s="36">
        <v>0</v>
      </c>
      <c r="I66" s="36">
        <v>0</v>
      </c>
      <c r="J66" s="67">
        <v>0</v>
      </c>
      <c r="K66" s="68">
        <v>0</v>
      </c>
      <c r="L66" s="36">
        <v>0</v>
      </c>
      <c r="M66" s="36">
        <v>0</v>
      </c>
      <c r="N66" s="37">
        <v>0</v>
      </c>
      <c r="O66" s="1"/>
      <c r="P66" s="2"/>
      <c r="Q66" s="2"/>
      <c r="R66" s="69"/>
      <c r="S66" s="69"/>
      <c r="T66" s="69"/>
      <c r="U66" s="69"/>
      <c r="V66" s="2"/>
    </row>
    <row r="67" spans="1:23" ht="18.75" x14ac:dyDescent="0.3">
      <c r="A67" s="70" t="s">
        <v>3</v>
      </c>
      <c r="B67" s="71">
        <f t="shared" ref="B67" si="0">SUM(C67:N67)</f>
        <v>270</v>
      </c>
      <c r="C67" s="72">
        <f>SUM(C55:C66)</f>
        <v>6</v>
      </c>
      <c r="D67" s="73">
        <f t="shared" ref="D67:N67" si="1">SUM(D55:D66)</f>
        <v>25</v>
      </c>
      <c r="E67" s="73">
        <f t="shared" si="1"/>
        <v>15</v>
      </c>
      <c r="F67" s="72">
        <f t="shared" si="1"/>
        <v>18</v>
      </c>
      <c r="G67" s="74">
        <f t="shared" si="1"/>
        <v>10</v>
      </c>
      <c r="H67" s="73">
        <f t="shared" si="1"/>
        <v>85</v>
      </c>
      <c r="I67" s="73">
        <f t="shared" si="1"/>
        <v>81</v>
      </c>
      <c r="J67" s="75">
        <f t="shared" si="1"/>
        <v>19</v>
      </c>
      <c r="K67" s="72">
        <f t="shared" si="1"/>
        <v>2</v>
      </c>
      <c r="L67" s="73">
        <f t="shared" si="1"/>
        <v>6</v>
      </c>
      <c r="M67" s="73">
        <f t="shared" si="1"/>
        <v>3</v>
      </c>
      <c r="N67" s="76">
        <f t="shared" si="1"/>
        <v>0</v>
      </c>
      <c r="O67" s="1"/>
      <c r="P67" s="2"/>
      <c r="Q67" s="2"/>
      <c r="R67" s="53" t="s">
        <v>58</v>
      </c>
      <c r="S67" s="54">
        <f>+K67+L67+M67+N67</f>
        <v>11</v>
      </c>
      <c r="T67" s="53" t="s">
        <v>59</v>
      </c>
      <c r="U67" s="55">
        <f>+S67/B67</f>
        <v>4.0740740740740744E-2</v>
      </c>
      <c r="V67" s="2"/>
    </row>
    <row r="68" spans="1:23" x14ac:dyDescent="0.25">
      <c r="A68" s="213" t="s">
        <v>60</v>
      </c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</row>
    <row r="69" spans="1:23" x14ac:dyDescent="0.25">
      <c r="A69" s="213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</row>
    <row r="70" spans="1:23" x14ac:dyDescent="0.25">
      <c r="A70" s="7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78"/>
      <c r="Q70" s="12"/>
      <c r="R70" s="12"/>
      <c r="S70" s="12"/>
      <c r="T70" s="12"/>
      <c r="U70" s="1"/>
    </row>
    <row r="71" spans="1:23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"/>
    </row>
    <row r="72" spans="1:23" ht="17.45" customHeight="1" x14ac:dyDescent="0.25">
      <c r="A72" s="214" t="s">
        <v>61</v>
      </c>
      <c r="B72" s="214"/>
      <c r="C72" s="214"/>
      <c r="D72" s="214"/>
      <c r="E72" s="214"/>
      <c r="F72" s="214"/>
      <c r="G72" s="12"/>
      <c r="H72" s="12"/>
      <c r="I72" s="12"/>
      <c r="J72" s="12"/>
      <c r="L72" s="214" t="s">
        <v>62</v>
      </c>
      <c r="M72" s="214"/>
      <c r="N72" s="214"/>
      <c r="O72" s="214"/>
      <c r="P72" s="214"/>
      <c r="Q72" s="214"/>
      <c r="R72" s="214"/>
      <c r="S72" s="214"/>
      <c r="T72" s="214"/>
      <c r="U72" s="214"/>
      <c r="V72" s="214"/>
    </row>
    <row r="73" spans="1:23" ht="48.75" customHeight="1" x14ac:dyDescent="0.25">
      <c r="A73" s="189" t="s">
        <v>63</v>
      </c>
      <c r="B73" s="189"/>
      <c r="C73" s="189"/>
      <c r="D73" s="189"/>
      <c r="E73" s="189"/>
      <c r="F73" s="189"/>
      <c r="G73" s="12"/>
      <c r="H73" s="12"/>
      <c r="I73" s="12"/>
      <c r="J73" s="12"/>
      <c r="K73" s="1"/>
      <c r="L73" s="189" t="s">
        <v>64</v>
      </c>
      <c r="M73" s="189"/>
      <c r="N73" s="189"/>
      <c r="O73" s="189"/>
      <c r="P73" s="189"/>
      <c r="Q73" s="189"/>
      <c r="R73" s="189"/>
      <c r="S73" s="189"/>
      <c r="T73" s="189"/>
      <c r="U73" s="189"/>
      <c r="V73" s="189"/>
    </row>
    <row r="74" spans="1:23" ht="33" x14ac:dyDescent="0.25">
      <c r="A74" s="23" t="s">
        <v>2</v>
      </c>
      <c r="B74" s="24" t="s">
        <v>43</v>
      </c>
      <c r="C74" s="24" t="s">
        <v>65</v>
      </c>
      <c r="D74" s="24" t="s">
        <v>9</v>
      </c>
      <c r="E74" s="24" t="s">
        <v>10</v>
      </c>
      <c r="F74" s="25" t="s">
        <v>11</v>
      </c>
      <c r="G74" s="12"/>
      <c r="H74" s="12"/>
      <c r="I74" s="12"/>
      <c r="J74" s="12"/>
      <c r="K74" s="1"/>
      <c r="L74" s="23" t="s">
        <v>2</v>
      </c>
      <c r="M74" s="24" t="s">
        <v>66</v>
      </c>
      <c r="N74" s="24" t="s">
        <v>29</v>
      </c>
      <c r="O74" s="24" t="s">
        <v>67</v>
      </c>
      <c r="P74" s="24" t="s">
        <v>68</v>
      </c>
      <c r="Q74" s="24" t="s">
        <v>69</v>
      </c>
      <c r="R74" s="24" t="s">
        <v>70</v>
      </c>
      <c r="S74" s="24" t="s">
        <v>28</v>
      </c>
      <c r="T74" s="24" t="s">
        <v>71</v>
      </c>
      <c r="U74" s="24" t="s">
        <v>72</v>
      </c>
      <c r="V74" s="25" t="s">
        <v>5</v>
      </c>
      <c r="W74" s="1"/>
    </row>
    <row r="75" spans="1:23" ht="16.5" x14ac:dyDescent="0.25">
      <c r="A75" s="27" t="s">
        <v>13</v>
      </c>
      <c r="B75" s="79">
        <v>143</v>
      </c>
      <c r="C75" s="79">
        <v>10</v>
      </c>
      <c r="D75" s="79">
        <v>56</v>
      </c>
      <c r="E75" s="79">
        <v>53</v>
      </c>
      <c r="F75" s="30">
        <v>24</v>
      </c>
      <c r="G75" s="12"/>
      <c r="H75" s="12"/>
      <c r="I75" s="12"/>
      <c r="J75" s="12"/>
      <c r="K75" s="1"/>
      <c r="L75" s="27" t="s">
        <v>13</v>
      </c>
      <c r="M75" s="79">
        <v>50</v>
      </c>
      <c r="N75" s="79">
        <v>4</v>
      </c>
      <c r="O75" s="79">
        <v>45</v>
      </c>
      <c r="P75" s="79">
        <v>64</v>
      </c>
      <c r="Q75" s="79">
        <v>5</v>
      </c>
      <c r="R75" s="79">
        <v>23</v>
      </c>
      <c r="S75" s="79">
        <v>12</v>
      </c>
      <c r="T75" s="79">
        <v>4</v>
      </c>
      <c r="U75" s="79">
        <v>8</v>
      </c>
      <c r="V75" s="30">
        <v>5</v>
      </c>
      <c r="W75" s="1"/>
    </row>
    <row r="76" spans="1:23" ht="16.5" x14ac:dyDescent="0.25">
      <c r="A76" s="31" t="s">
        <v>14</v>
      </c>
      <c r="B76" s="80">
        <v>127</v>
      </c>
      <c r="C76" s="80">
        <v>8</v>
      </c>
      <c r="D76" s="80">
        <v>60</v>
      </c>
      <c r="E76" s="80">
        <v>46</v>
      </c>
      <c r="F76" s="34">
        <v>13</v>
      </c>
      <c r="G76" s="12"/>
      <c r="H76" s="12"/>
      <c r="I76" s="12"/>
      <c r="J76" s="12"/>
      <c r="K76" s="1"/>
      <c r="L76" s="31" t="s">
        <v>14</v>
      </c>
      <c r="M76" s="80">
        <v>48</v>
      </c>
      <c r="N76" s="80">
        <v>5</v>
      </c>
      <c r="O76" s="80">
        <v>36</v>
      </c>
      <c r="P76" s="80">
        <v>55</v>
      </c>
      <c r="Q76" s="80">
        <v>7</v>
      </c>
      <c r="R76" s="80">
        <v>17</v>
      </c>
      <c r="S76" s="80">
        <v>15</v>
      </c>
      <c r="T76" s="80">
        <v>8</v>
      </c>
      <c r="U76" s="80">
        <v>14</v>
      </c>
      <c r="V76" s="34">
        <v>2</v>
      </c>
      <c r="W76" s="1"/>
    </row>
    <row r="77" spans="1:23" ht="16.5" x14ac:dyDescent="0.25">
      <c r="A77" s="31" t="s">
        <v>15</v>
      </c>
      <c r="B77" s="80">
        <v>0</v>
      </c>
      <c r="C77" s="80">
        <v>0</v>
      </c>
      <c r="D77" s="80">
        <v>0</v>
      </c>
      <c r="E77" s="80">
        <v>0</v>
      </c>
      <c r="F77" s="34">
        <v>0</v>
      </c>
      <c r="G77" s="12"/>
      <c r="H77" s="12"/>
      <c r="I77" s="12"/>
      <c r="J77" s="12"/>
      <c r="K77" s="1"/>
      <c r="L77" s="31" t="s">
        <v>15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34">
        <v>0</v>
      </c>
      <c r="W77" s="1"/>
    </row>
    <row r="78" spans="1:23" ht="16.5" x14ac:dyDescent="0.25">
      <c r="A78" s="31" t="s">
        <v>16</v>
      </c>
      <c r="B78" s="80">
        <v>0</v>
      </c>
      <c r="C78" s="80">
        <v>0</v>
      </c>
      <c r="D78" s="80">
        <v>0</v>
      </c>
      <c r="E78" s="80">
        <v>0</v>
      </c>
      <c r="F78" s="34">
        <v>0</v>
      </c>
      <c r="G78" s="12"/>
      <c r="H78" s="12"/>
      <c r="I78" s="12"/>
      <c r="J78" s="12"/>
      <c r="K78" s="1"/>
      <c r="L78" s="31" t="s">
        <v>16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34">
        <v>0</v>
      </c>
      <c r="W78" s="1"/>
    </row>
    <row r="79" spans="1:23" ht="16.5" x14ac:dyDescent="0.25">
      <c r="A79" s="31" t="s">
        <v>17</v>
      </c>
      <c r="B79" s="80">
        <v>0</v>
      </c>
      <c r="C79" s="80">
        <v>0</v>
      </c>
      <c r="D79" s="80">
        <v>0</v>
      </c>
      <c r="E79" s="80">
        <v>0</v>
      </c>
      <c r="F79" s="34">
        <v>0</v>
      </c>
      <c r="G79" s="12"/>
      <c r="H79" s="12"/>
      <c r="I79" s="12"/>
      <c r="J79" s="12"/>
      <c r="K79" s="1"/>
      <c r="L79" s="31" t="s">
        <v>17</v>
      </c>
      <c r="M79" s="80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34">
        <v>0</v>
      </c>
      <c r="W79" s="1"/>
    </row>
    <row r="80" spans="1:23" ht="16.5" x14ac:dyDescent="0.25">
      <c r="A80" s="31" t="s">
        <v>18</v>
      </c>
      <c r="B80" s="80">
        <v>0</v>
      </c>
      <c r="C80" s="80">
        <v>0</v>
      </c>
      <c r="D80" s="80">
        <v>0</v>
      </c>
      <c r="E80" s="80">
        <v>0</v>
      </c>
      <c r="F80" s="34">
        <v>0</v>
      </c>
      <c r="G80" s="12"/>
      <c r="H80" s="12"/>
      <c r="I80" s="12"/>
      <c r="J80" s="12"/>
      <c r="K80" s="1"/>
      <c r="L80" s="31" t="s">
        <v>18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34">
        <v>0</v>
      </c>
      <c r="W80" s="1"/>
    </row>
    <row r="81" spans="1:23" ht="16.5" x14ac:dyDescent="0.25">
      <c r="A81" s="31" t="s">
        <v>19</v>
      </c>
      <c r="B81" s="80">
        <v>0</v>
      </c>
      <c r="C81" s="80">
        <v>0</v>
      </c>
      <c r="D81" s="80">
        <v>0</v>
      </c>
      <c r="E81" s="80">
        <v>0</v>
      </c>
      <c r="F81" s="34">
        <v>0</v>
      </c>
      <c r="G81" s="12"/>
      <c r="H81" s="12"/>
      <c r="I81" s="12"/>
      <c r="J81" s="12"/>
      <c r="K81" s="1"/>
      <c r="L81" s="31" t="s">
        <v>19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34">
        <v>0</v>
      </c>
      <c r="W81" s="1"/>
    </row>
    <row r="82" spans="1:23" ht="16.5" x14ac:dyDescent="0.25">
      <c r="A82" s="31" t="s">
        <v>20</v>
      </c>
      <c r="B82" s="80">
        <v>0</v>
      </c>
      <c r="C82" s="80">
        <v>0</v>
      </c>
      <c r="D82" s="80">
        <v>0</v>
      </c>
      <c r="E82" s="80">
        <v>0</v>
      </c>
      <c r="F82" s="34">
        <v>0</v>
      </c>
      <c r="G82" s="12"/>
      <c r="H82" s="12"/>
      <c r="I82" s="12"/>
      <c r="J82" s="12"/>
      <c r="K82" s="1"/>
      <c r="L82" s="31" t="s">
        <v>20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34">
        <v>0</v>
      </c>
      <c r="W82" s="1"/>
    </row>
    <row r="83" spans="1:23" ht="16.5" x14ac:dyDescent="0.25">
      <c r="A83" s="31" t="s">
        <v>27</v>
      </c>
      <c r="B83" s="80">
        <v>0</v>
      </c>
      <c r="C83" s="80">
        <v>0</v>
      </c>
      <c r="D83" s="80">
        <v>0</v>
      </c>
      <c r="E83" s="80">
        <v>0</v>
      </c>
      <c r="F83" s="34">
        <v>0</v>
      </c>
      <c r="G83" s="12"/>
      <c r="H83" s="12"/>
      <c r="I83" s="12"/>
      <c r="J83" s="12"/>
      <c r="K83" s="1"/>
      <c r="L83" s="31" t="s">
        <v>27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34">
        <v>0</v>
      </c>
      <c r="W83" s="1"/>
    </row>
    <row r="84" spans="1:23" ht="16.5" x14ac:dyDescent="0.25">
      <c r="A84" s="31" t="s">
        <v>22</v>
      </c>
      <c r="B84" s="80">
        <v>0</v>
      </c>
      <c r="C84" s="80">
        <v>0</v>
      </c>
      <c r="D84" s="80">
        <v>0</v>
      </c>
      <c r="E84" s="80">
        <v>0</v>
      </c>
      <c r="F84" s="34">
        <v>0</v>
      </c>
      <c r="G84" s="12"/>
      <c r="H84" s="12"/>
      <c r="I84" s="12"/>
      <c r="J84" s="12"/>
      <c r="K84" s="1"/>
      <c r="L84" s="31" t="s">
        <v>22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34">
        <v>0</v>
      </c>
      <c r="W84" s="1"/>
    </row>
    <row r="85" spans="1:23" ht="16.5" x14ac:dyDescent="0.25">
      <c r="A85" s="31" t="s">
        <v>23</v>
      </c>
      <c r="B85" s="80">
        <v>0</v>
      </c>
      <c r="C85" s="80">
        <v>0</v>
      </c>
      <c r="D85" s="80">
        <v>0</v>
      </c>
      <c r="E85" s="80">
        <v>0</v>
      </c>
      <c r="F85" s="34">
        <v>0</v>
      </c>
      <c r="G85" s="12"/>
      <c r="H85" s="12"/>
      <c r="I85" s="12"/>
      <c r="J85" s="12"/>
      <c r="K85" s="1"/>
      <c r="L85" s="31" t="s">
        <v>23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34">
        <v>0</v>
      </c>
      <c r="W85" s="1"/>
    </row>
    <row r="86" spans="1:23" ht="16.5" x14ac:dyDescent="0.25">
      <c r="A86" s="35" t="s">
        <v>24</v>
      </c>
      <c r="B86" s="81">
        <v>0</v>
      </c>
      <c r="C86" s="81">
        <v>0</v>
      </c>
      <c r="D86" s="81">
        <v>0</v>
      </c>
      <c r="E86" s="81">
        <v>0</v>
      </c>
      <c r="F86" s="38">
        <v>0</v>
      </c>
      <c r="G86" s="12"/>
      <c r="H86" s="12"/>
      <c r="I86" s="12"/>
      <c r="J86" s="12"/>
      <c r="K86" s="1"/>
      <c r="L86" s="35" t="s">
        <v>24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38">
        <v>0</v>
      </c>
      <c r="W86" s="1"/>
    </row>
    <row r="87" spans="1:23" ht="16.5" x14ac:dyDescent="0.25">
      <c r="A87" s="82" t="s">
        <v>3</v>
      </c>
      <c r="B87" s="83">
        <f>SUM(C87:F87)</f>
        <v>270</v>
      </c>
      <c r="C87" s="83">
        <f>SUM(C75:C86)</f>
        <v>18</v>
      </c>
      <c r="D87" s="83">
        <f>SUM(D75:D86)</f>
        <v>116</v>
      </c>
      <c r="E87" s="83">
        <f>SUM(E75:E86)</f>
        <v>99</v>
      </c>
      <c r="F87" s="84">
        <f>SUM(F75:F86)</f>
        <v>37</v>
      </c>
      <c r="G87" s="12"/>
      <c r="H87" s="12"/>
      <c r="I87" s="12"/>
      <c r="J87" s="12"/>
      <c r="K87" s="1"/>
      <c r="L87" s="85" t="s">
        <v>3</v>
      </c>
      <c r="M87" s="86">
        <f>SUM(M75:M86)</f>
        <v>98</v>
      </c>
      <c r="N87" s="86">
        <f>SUM(N75:N86)</f>
        <v>9</v>
      </c>
      <c r="O87" s="86">
        <f>SUM(O75:O86)</f>
        <v>81</v>
      </c>
      <c r="P87" s="86">
        <f t="shared" ref="P87:V87" si="2">SUM(P75:P86)</f>
        <v>119</v>
      </c>
      <c r="Q87" s="86">
        <f t="shared" si="2"/>
        <v>12</v>
      </c>
      <c r="R87" s="86">
        <f t="shared" si="2"/>
        <v>40</v>
      </c>
      <c r="S87" s="86">
        <f t="shared" si="2"/>
        <v>27</v>
      </c>
      <c r="T87" s="86">
        <f t="shared" si="2"/>
        <v>12</v>
      </c>
      <c r="U87" s="86">
        <f t="shared" si="2"/>
        <v>22</v>
      </c>
      <c r="V87" s="87">
        <f t="shared" si="2"/>
        <v>7</v>
      </c>
      <c r="W87" s="1"/>
    </row>
    <row r="88" spans="1:23" ht="16.5" x14ac:dyDescent="0.25">
      <c r="A88" s="88" t="s">
        <v>25</v>
      </c>
      <c r="B88" s="89">
        <f t="shared" ref="B88" si="3">SUM(D88:F88)</f>
        <v>0.93333333333333335</v>
      </c>
      <c r="C88" s="89">
        <f>+C87/B87</f>
        <v>6.6666666666666666E-2</v>
      </c>
      <c r="D88" s="89">
        <f>+D87/B87</f>
        <v>0.42962962962962964</v>
      </c>
      <c r="E88" s="89">
        <f>+E87/B87</f>
        <v>0.36666666666666664</v>
      </c>
      <c r="F88" s="89">
        <f>+F87/B87</f>
        <v>0.13703703703703704</v>
      </c>
      <c r="G88" s="12"/>
      <c r="H88" s="12"/>
      <c r="I88" s="12"/>
      <c r="J88" s="12"/>
      <c r="K88" s="1"/>
      <c r="L88" s="90" t="s">
        <v>25</v>
      </c>
      <c r="M88" s="91">
        <f>+M87/$B$47</f>
        <v>0.36296296296296299</v>
      </c>
      <c r="N88" s="91">
        <f t="shared" ref="N88:V88" si="4">+N87/$B$47</f>
        <v>3.3333333333333333E-2</v>
      </c>
      <c r="O88" s="91">
        <f t="shared" si="4"/>
        <v>0.3</v>
      </c>
      <c r="P88" s="91">
        <f t="shared" si="4"/>
        <v>0.44074074074074077</v>
      </c>
      <c r="Q88" s="91">
        <f t="shared" si="4"/>
        <v>4.4444444444444446E-2</v>
      </c>
      <c r="R88" s="91">
        <f t="shared" si="4"/>
        <v>0.14814814814814814</v>
      </c>
      <c r="S88" s="91">
        <f t="shared" si="4"/>
        <v>0.1</v>
      </c>
      <c r="T88" s="91">
        <f t="shared" si="4"/>
        <v>4.4444444444444446E-2</v>
      </c>
      <c r="U88" s="91">
        <f t="shared" si="4"/>
        <v>8.1481481481481488E-2</v>
      </c>
      <c r="V88" s="91">
        <f t="shared" si="4"/>
        <v>2.5925925925925925E-2</v>
      </c>
      <c r="W88" s="1"/>
    </row>
    <row r="89" spans="1:23" s="1" customFormat="1" x14ac:dyDescent="0.25">
      <c r="L89" s="92" t="s">
        <v>73</v>
      </c>
    </row>
    <row r="90" spans="1:23" ht="6.6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"/>
      <c r="L90" s="12"/>
      <c r="M90" s="12"/>
      <c r="N90" s="12"/>
      <c r="O90" s="12"/>
      <c r="P90" s="12"/>
      <c r="Q90" s="12"/>
      <c r="R90" s="12"/>
      <c r="S90" s="12"/>
      <c r="T90" s="12"/>
      <c r="U90" s="1"/>
    </row>
    <row r="91" spans="1:23" ht="19.5" x14ac:dyDescent="0.25">
      <c r="A91" s="208" t="s">
        <v>74</v>
      </c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</row>
    <row r="92" spans="1:23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"/>
    </row>
    <row r="93" spans="1:23" x14ac:dyDescent="0.25">
      <c r="A93" s="163" t="s">
        <v>75</v>
      </c>
      <c r="B93" s="163"/>
      <c r="C93" s="163"/>
      <c r="D93" s="163"/>
      <c r="E93" s="163"/>
      <c r="F93" s="163"/>
      <c r="G93" s="163"/>
      <c r="H93" s="163"/>
      <c r="I93" s="12"/>
      <c r="J93" s="12"/>
      <c r="K93" s="12"/>
      <c r="L93" s="12"/>
      <c r="M93" s="12"/>
      <c r="N93" s="12"/>
      <c r="O93" s="12"/>
      <c r="P93" s="12"/>
      <c r="Q93" s="187" t="s">
        <v>76</v>
      </c>
      <c r="R93" s="187"/>
      <c r="S93" s="187"/>
      <c r="T93" s="187"/>
      <c r="U93" s="187"/>
      <c r="V93" s="187"/>
    </row>
    <row r="94" spans="1:23" ht="36" customHeight="1" x14ac:dyDescent="0.25">
      <c r="A94" s="188" t="s">
        <v>77</v>
      </c>
      <c r="B94" s="188"/>
      <c r="C94" s="188"/>
      <c r="D94" s="188"/>
      <c r="E94" s="188"/>
      <c r="F94" s="188"/>
      <c r="G94" s="188"/>
      <c r="H94" s="188"/>
      <c r="I94" s="12"/>
      <c r="J94" s="12"/>
      <c r="K94" s="12"/>
      <c r="L94" s="12"/>
      <c r="M94" s="12"/>
      <c r="N94" s="12"/>
      <c r="O94" s="12"/>
      <c r="P94" s="12"/>
      <c r="Q94" s="189" t="s">
        <v>78</v>
      </c>
      <c r="R94" s="189"/>
      <c r="S94" s="189"/>
      <c r="T94" s="189"/>
      <c r="U94" s="189"/>
      <c r="V94" s="93"/>
    </row>
    <row r="95" spans="1:23" ht="14.45" customHeight="1" x14ac:dyDescent="0.25">
      <c r="A95" s="190" t="s">
        <v>1</v>
      </c>
      <c r="B95" s="193" t="s">
        <v>43</v>
      </c>
      <c r="C95" s="193" t="s">
        <v>79</v>
      </c>
      <c r="D95" s="193"/>
      <c r="E95" s="193" t="s">
        <v>80</v>
      </c>
      <c r="F95" s="193"/>
      <c r="G95" s="193" t="s">
        <v>81</v>
      </c>
      <c r="H95" s="196"/>
      <c r="I95" s="12"/>
      <c r="J95" s="12"/>
      <c r="K95" s="12"/>
      <c r="L95" s="12"/>
      <c r="M95" s="12"/>
      <c r="N95" s="12"/>
      <c r="O95" s="12"/>
      <c r="P95" s="12"/>
      <c r="Q95" s="198" t="s">
        <v>2</v>
      </c>
      <c r="R95" s="201" t="s">
        <v>43</v>
      </c>
      <c r="S95" s="201" t="s">
        <v>82</v>
      </c>
      <c r="T95" s="201" t="s">
        <v>83</v>
      </c>
      <c r="U95" s="204" t="s">
        <v>84</v>
      </c>
    </row>
    <row r="96" spans="1:23" x14ac:dyDescent="0.25">
      <c r="A96" s="191"/>
      <c r="B96" s="194"/>
      <c r="C96" s="194"/>
      <c r="D96" s="194"/>
      <c r="E96" s="194"/>
      <c r="F96" s="194"/>
      <c r="G96" s="194"/>
      <c r="H96" s="197"/>
      <c r="I96" s="12"/>
      <c r="J96" s="12"/>
      <c r="K96" s="12" t="s">
        <v>85</v>
      </c>
      <c r="L96" s="94">
        <f>SUM(C110:D110)</f>
        <v>175</v>
      </c>
      <c r="M96" s="12">
        <f>L96/$M$47</f>
        <v>0.64814814814814814</v>
      </c>
      <c r="N96" s="12"/>
      <c r="O96" s="12"/>
      <c r="P96" s="12"/>
      <c r="Q96" s="199"/>
      <c r="R96" s="202"/>
      <c r="S96" s="202"/>
      <c r="T96" s="202"/>
      <c r="U96" s="205"/>
    </row>
    <row r="97" spans="1:37" ht="16.5" x14ac:dyDescent="0.25">
      <c r="A97" s="192"/>
      <c r="B97" s="195"/>
      <c r="C97" s="95" t="s">
        <v>26</v>
      </c>
      <c r="D97" s="95" t="s">
        <v>6</v>
      </c>
      <c r="E97" s="95" t="s">
        <v>26</v>
      </c>
      <c r="F97" s="95" t="s">
        <v>6</v>
      </c>
      <c r="G97" s="95" t="s">
        <v>26</v>
      </c>
      <c r="H97" s="96" t="s">
        <v>6</v>
      </c>
      <c r="I97" s="12"/>
      <c r="J97" s="12"/>
      <c r="K97" s="12" t="s">
        <v>86</v>
      </c>
      <c r="L97" s="94">
        <f>SUM(E110:F110)</f>
        <v>71</v>
      </c>
      <c r="M97" s="12">
        <f t="shared" ref="M97:M98" si="5">L97/$M$47</f>
        <v>0.26296296296296295</v>
      </c>
      <c r="N97" s="12"/>
      <c r="O97" s="12"/>
      <c r="P97" s="12"/>
      <c r="Q97" s="200"/>
      <c r="R97" s="203"/>
      <c r="S97" s="203"/>
      <c r="T97" s="203"/>
      <c r="U97" s="206"/>
    </row>
    <row r="98" spans="1:37" ht="16.5" x14ac:dyDescent="0.25">
      <c r="A98" s="27" t="s">
        <v>13</v>
      </c>
      <c r="B98" s="97">
        <f t="shared" ref="B98:B109" si="6">SUM(C98:H98)</f>
        <v>143</v>
      </c>
      <c r="C98" s="98">
        <v>5</v>
      </c>
      <c r="D98" s="98">
        <v>82</v>
      </c>
      <c r="E98" s="98">
        <v>11</v>
      </c>
      <c r="F98" s="98">
        <v>30</v>
      </c>
      <c r="G98" s="98">
        <v>0</v>
      </c>
      <c r="H98" s="98">
        <v>15</v>
      </c>
      <c r="I98" s="12"/>
      <c r="J98" s="12"/>
      <c r="K98" s="12" t="s">
        <v>87</v>
      </c>
      <c r="L98" s="94">
        <f>SUM(G110:H110)</f>
        <v>24</v>
      </c>
      <c r="M98" s="12">
        <f t="shared" si="5"/>
        <v>8.8888888888888892E-2</v>
      </c>
      <c r="N98" s="12"/>
      <c r="O98" s="12"/>
      <c r="P98" s="12"/>
      <c r="Q98" s="27" t="s">
        <v>13</v>
      </c>
      <c r="R98" s="99">
        <v>143</v>
      </c>
      <c r="S98" s="79">
        <v>51</v>
      </c>
      <c r="T98" s="79">
        <v>89</v>
      </c>
      <c r="U98" s="30">
        <v>3</v>
      </c>
    </row>
    <row r="99" spans="1:37" ht="16.5" x14ac:dyDescent="0.25">
      <c r="A99" s="31" t="s">
        <v>14</v>
      </c>
      <c r="B99" s="100">
        <f t="shared" si="6"/>
        <v>127</v>
      </c>
      <c r="C99" s="98">
        <v>5</v>
      </c>
      <c r="D99" s="98">
        <v>83</v>
      </c>
      <c r="E99" s="98">
        <v>8</v>
      </c>
      <c r="F99" s="98">
        <v>22</v>
      </c>
      <c r="G99" s="98">
        <v>0</v>
      </c>
      <c r="H99" s="98">
        <v>9</v>
      </c>
      <c r="I99" s="12"/>
      <c r="J99" s="12"/>
      <c r="K99" s="12"/>
      <c r="L99" s="12"/>
      <c r="M99" s="12"/>
      <c r="N99" s="12"/>
      <c r="O99" s="12"/>
      <c r="P99" s="12"/>
      <c r="Q99" s="31" t="s">
        <v>14</v>
      </c>
      <c r="R99" s="101">
        <v>127</v>
      </c>
      <c r="S99" s="80">
        <v>62</v>
      </c>
      <c r="T99" s="80">
        <v>61</v>
      </c>
      <c r="U99" s="34">
        <v>4</v>
      </c>
    </row>
    <row r="100" spans="1:37" ht="16.5" x14ac:dyDescent="0.25">
      <c r="A100" s="31" t="s">
        <v>15</v>
      </c>
      <c r="B100" s="100">
        <f t="shared" si="6"/>
        <v>0</v>
      </c>
      <c r="C100" s="98">
        <v>0</v>
      </c>
      <c r="D100" s="98">
        <v>0</v>
      </c>
      <c r="E100" s="98">
        <v>0</v>
      </c>
      <c r="F100" s="98">
        <v>0</v>
      </c>
      <c r="G100" s="98">
        <v>0</v>
      </c>
      <c r="H100" s="98">
        <v>0</v>
      </c>
      <c r="I100" s="12"/>
      <c r="J100" s="12"/>
      <c r="K100" s="12"/>
      <c r="L100" s="12"/>
      <c r="M100" s="12"/>
      <c r="N100" s="12"/>
      <c r="O100" s="12"/>
      <c r="P100" s="12"/>
      <c r="Q100" s="31" t="s">
        <v>15</v>
      </c>
      <c r="R100" s="101">
        <v>0</v>
      </c>
      <c r="S100" s="80">
        <v>0</v>
      </c>
      <c r="T100" s="80">
        <v>0</v>
      </c>
      <c r="U100" s="34">
        <v>0</v>
      </c>
    </row>
    <row r="101" spans="1:37" ht="16.5" x14ac:dyDescent="0.25">
      <c r="A101" s="31" t="s">
        <v>16</v>
      </c>
      <c r="B101" s="100">
        <f t="shared" si="6"/>
        <v>0</v>
      </c>
      <c r="C101" s="98">
        <v>0</v>
      </c>
      <c r="D101" s="98">
        <v>0</v>
      </c>
      <c r="E101" s="98">
        <v>0</v>
      </c>
      <c r="F101" s="98">
        <v>0</v>
      </c>
      <c r="G101" s="98">
        <v>0</v>
      </c>
      <c r="H101" s="98">
        <v>0</v>
      </c>
      <c r="I101" s="12"/>
      <c r="J101" s="12"/>
      <c r="K101" s="12"/>
      <c r="L101" s="12"/>
      <c r="M101" s="12"/>
      <c r="N101" s="12"/>
      <c r="O101" s="12"/>
      <c r="P101" s="12"/>
      <c r="Q101" s="31" t="s">
        <v>16</v>
      </c>
      <c r="R101" s="101">
        <v>0</v>
      </c>
      <c r="S101" s="80">
        <v>0</v>
      </c>
      <c r="T101" s="80">
        <v>0</v>
      </c>
      <c r="U101" s="34">
        <v>0</v>
      </c>
    </row>
    <row r="102" spans="1:37" ht="16.5" x14ac:dyDescent="0.25">
      <c r="A102" s="31" t="s">
        <v>17</v>
      </c>
      <c r="B102" s="100">
        <f t="shared" si="6"/>
        <v>0</v>
      </c>
      <c r="C102" s="98">
        <v>0</v>
      </c>
      <c r="D102" s="98">
        <v>0</v>
      </c>
      <c r="E102" s="98">
        <v>0</v>
      </c>
      <c r="F102" s="98">
        <v>0</v>
      </c>
      <c r="G102" s="98">
        <v>0</v>
      </c>
      <c r="H102" s="98">
        <v>0</v>
      </c>
      <c r="I102" s="12"/>
      <c r="J102" s="12"/>
      <c r="K102" s="12"/>
      <c r="L102" s="12"/>
      <c r="M102" s="12"/>
      <c r="N102" s="12"/>
      <c r="O102" s="12"/>
      <c r="P102" s="12"/>
      <c r="Q102" s="31" t="s">
        <v>17</v>
      </c>
      <c r="R102" s="101">
        <v>0</v>
      </c>
      <c r="S102" s="80">
        <v>0</v>
      </c>
      <c r="T102" s="80">
        <v>0</v>
      </c>
      <c r="U102" s="34">
        <v>0</v>
      </c>
    </row>
    <row r="103" spans="1:37" ht="16.5" x14ac:dyDescent="0.25">
      <c r="A103" s="31" t="s">
        <v>18</v>
      </c>
      <c r="B103" s="100">
        <f t="shared" si="6"/>
        <v>0</v>
      </c>
      <c r="C103" s="98">
        <v>0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12"/>
      <c r="J103" s="12"/>
      <c r="K103" s="12"/>
      <c r="L103" s="12"/>
      <c r="M103" s="12"/>
      <c r="N103" s="12"/>
      <c r="O103" s="12"/>
      <c r="P103" s="12"/>
      <c r="Q103" s="31" t="s">
        <v>18</v>
      </c>
      <c r="R103" s="101">
        <v>0</v>
      </c>
      <c r="S103" s="80">
        <v>0</v>
      </c>
      <c r="T103" s="80">
        <v>0</v>
      </c>
      <c r="U103" s="34">
        <v>0</v>
      </c>
    </row>
    <row r="104" spans="1:37" ht="16.5" x14ac:dyDescent="0.25">
      <c r="A104" s="31" t="s">
        <v>19</v>
      </c>
      <c r="B104" s="100">
        <f t="shared" si="6"/>
        <v>0</v>
      </c>
      <c r="C104" s="98">
        <v>0</v>
      </c>
      <c r="D104" s="98">
        <v>0</v>
      </c>
      <c r="E104" s="98">
        <v>0</v>
      </c>
      <c r="F104" s="98">
        <v>0</v>
      </c>
      <c r="G104" s="98">
        <v>0</v>
      </c>
      <c r="H104" s="98">
        <v>0</v>
      </c>
      <c r="I104" s="12"/>
      <c r="J104" s="12"/>
      <c r="K104" s="12"/>
      <c r="L104" s="12"/>
      <c r="M104" s="12"/>
      <c r="N104" s="12"/>
      <c r="O104" s="12"/>
      <c r="P104" s="12"/>
      <c r="Q104" s="31" t="s">
        <v>19</v>
      </c>
      <c r="R104" s="101">
        <v>0</v>
      </c>
      <c r="S104" s="80">
        <v>0</v>
      </c>
      <c r="T104" s="80">
        <v>0</v>
      </c>
      <c r="U104" s="34">
        <v>0</v>
      </c>
    </row>
    <row r="105" spans="1:37" ht="16.5" x14ac:dyDescent="0.25">
      <c r="A105" s="31" t="s">
        <v>20</v>
      </c>
      <c r="B105" s="100">
        <f t="shared" si="6"/>
        <v>0</v>
      </c>
      <c r="C105" s="98">
        <v>0</v>
      </c>
      <c r="D105" s="98">
        <v>0</v>
      </c>
      <c r="E105" s="98">
        <v>0</v>
      </c>
      <c r="F105" s="98">
        <v>0</v>
      </c>
      <c r="G105" s="98">
        <v>0</v>
      </c>
      <c r="H105" s="98">
        <v>0</v>
      </c>
      <c r="I105" s="12"/>
      <c r="J105" s="12"/>
      <c r="K105" s="12"/>
      <c r="L105" s="12"/>
      <c r="M105" s="12"/>
      <c r="N105" s="12"/>
      <c r="O105" s="12"/>
      <c r="P105" s="12"/>
      <c r="Q105" s="31" t="s">
        <v>20</v>
      </c>
      <c r="R105" s="101">
        <v>0</v>
      </c>
      <c r="S105" s="80">
        <v>0</v>
      </c>
      <c r="T105" s="80">
        <v>0</v>
      </c>
      <c r="U105" s="34">
        <v>0</v>
      </c>
    </row>
    <row r="106" spans="1:37" ht="16.5" x14ac:dyDescent="0.25">
      <c r="A106" s="31" t="s">
        <v>27</v>
      </c>
      <c r="B106" s="100">
        <f t="shared" si="6"/>
        <v>0</v>
      </c>
      <c r="C106" s="98">
        <v>0</v>
      </c>
      <c r="D106" s="98">
        <v>0</v>
      </c>
      <c r="E106" s="98">
        <v>0</v>
      </c>
      <c r="F106" s="98">
        <v>0</v>
      </c>
      <c r="G106" s="98">
        <v>0</v>
      </c>
      <c r="H106" s="98">
        <v>0</v>
      </c>
      <c r="I106" s="12"/>
      <c r="J106" s="12"/>
      <c r="K106" s="12"/>
      <c r="L106" s="12"/>
      <c r="M106" s="12"/>
      <c r="N106" s="12"/>
      <c r="O106" s="12"/>
      <c r="P106" s="12"/>
      <c r="Q106" s="31" t="s">
        <v>27</v>
      </c>
      <c r="R106" s="101">
        <v>0</v>
      </c>
      <c r="S106" s="80">
        <v>0</v>
      </c>
      <c r="T106" s="80">
        <v>0</v>
      </c>
      <c r="U106" s="34">
        <v>0</v>
      </c>
    </row>
    <row r="107" spans="1:37" ht="16.5" x14ac:dyDescent="0.25">
      <c r="A107" s="31" t="s">
        <v>22</v>
      </c>
      <c r="B107" s="100">
        <f t="shared" si="6"/>
        <v>0</v>
      </c>
      <c r="C107" s="98">
        <v>0</v>
      </c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12"/>
      <c r="J107" s="12"/>
      <c r="K107" s="12"/>
      <c r="L107" s="12"/>
      <c r="M107" s="12"/>
      <c r="N107" s="12"/>
      <c r="O107" s="12"/>
      <c r="P107" s="12"/>
      <c r="Q107" s="31" t="s">
        <v>22</v>
      </c>
      <c r="R107" s="101">
        <v>0</v>
      </c>
      <c r="S107" s="80">
        <v>0</v>
      </c>
      <c r="T107" s="80">
        <v>0</v>
      </c>
      <c r="U107" s="34">
        <v>0</v>
      </c>
    </row>
    <row r="108" spans="1:37" ht="16.5" x14ac:dyDescent="0.25">
      <c r="A108" s="31" t="s">
        <v>23</v>
      </c>
      <c r="B108" s="100">
        <f t="shared" si="6"/>
        <v>0</v>
      </c>
      <c r="C108" s="98">
        <v>0</v>
      </c>
      <c r="D108" s="98">
        <v>0</v>
      </c>
      <c r="E108" s="98">
        <v>0</v>
      </c>
      <c r="F108" s="98">
        <v>0</v>
      </c>
      <c r="G108" s="98">
        <v>0</v>
      </c>
      <c r="H108" s="98">
        <v>0</v>
      </c>
      <c r="I108" s="12"/>
      <c r="J108" s="12"/>
      <c r="K108" s="12"/>
      <c r="L108" s="12"/>
      <c r="M108" s="12"/>
      <c r="N108" s="12"/>
      <c r="O108" s="12"/>
      <c r="P108" s="12"/>
      <c r="Q108" s="31" t="s">
        <v>23</v>
      </c>
      <c r="R108" s="101">
        <v>0</v>
      </c>
      <c r="S108" s="80">
        <v>0</v>
      </c>
      <c r="T108" s="80">
        <v>0</v>
      </c>
      <c r="U108" s="34">
        <v>0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35" t="s">
        <v>24</v>
      </c>
      <c r="B109" s="102">
        <f t="shared" si="6"/>
        <v>0</v>
      </c>
      <c r="C109" s="98">
        <v>0</v>
      </c>
      <c r="D109" s="98">
        <v>0</v>
      </c>
      <c r="E109" s="98">
        <v>0</v>
      </c>
      <c r="F109" s="98">
        <v>0</v>
      </c>
      <c r="G109" s="98">
        <v>0</v>
      </c>
      <c r="H109" s="98">
        <v>0</v>
      </c>
      <c r="I109" s="12"/>
      <c r="J109" s="12"/>
      <c r="K109" s="12"/>
      <c r="L109" s="12"/>
      <c r="M109" s="12"/>
      <c r="N109" s="12"/>
      <c r="O109" s="12"/>
      <c r="P109" s="12"/>
      <c r="Q109" s="35" t="s">
        <v>24</v>
      </c>
      <c r="R109" s="103">
        <v>0</v>
      </c>
      <c r="S109" s="81">
        <v>0</v>
      </c>
      <c r="T109" s="81">
        <v>0</v>
      </c>
      <c r="U109" s="38">
        <v>0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6.5" x14ac:dyDescent="0.25">
      <c r="A110" s="104" t="s">
        <v>3</v>
      </c>
      <c r="B110" s="105">
        <f>SUM(B98:B109)</f>
        <v>270</v>
      </c>
      <c r="C110" s="105">
        <f>SUM(C98:C109)</f>
        <v>10</v>
      </c>
      <c r="D110" s="105">
        <f>SUM(D98:D109)</f>
        <v>165</v>
      </c>
      <c r="E110" s="105">
        <f t="shared" ref="E110:H110" si="7">SUM(E98:E109)</f>
        <v>19</v>
      </c>
      <c r="F110" s="105">
        <f t="shared" si="7"/>
        <v>52</v>
      </c>
      <c r="G110" s="105">
        <f t="shared" si="7"/>
        <v>0</v>
      </c>
      <c r="H110" s="106">
        <f t="shared" si="7"/>
        <v>24</v>
      </c>
      <c r="I110" s="12"/>
      <c r="J110" s="12"/>
      <c r="K110" s="12"/>
      <c r="L110" s="12"/>
      <c r="M110" s="12"/>
      <c r="N110" s="12"/>
      <c r="O110" s="12"/>
      <c r="P110" s="12"/>
      <c r="Q110" s="107" t="s">
        <v>3</v>
      </c>
      <c r="R110" s="108">
        <f>SUM(S110:U110)</f>
        <v>270</v>
      </c>
      <c r="S110" s="108">
        <f>SUM(S98:S109)</f>
        <v>113</v>
      </c>
      <c r="T110" s="108">
        <f>SUM(T98:T109)</f>
        <v>150</v>
      </c>
      <c r="U110" s="109">
        <f>SUM(U98:U109)</f>
        <v>7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6.5" x14ac:dyDescent="0.25">
      <c r="A111" s="110" t="s">
        <v>25</v>
      </c>
      <c r="B111" s="111">
        <f>+B110/$B$110</f>
        <v>1</v>
      </c>
      <c r="C111" s="111">
        <f>+C110/$B$110</f>
        <v>3.7037037037037035E-2</v>
      </c>
      <c r="D111" s="111">
        <f>+D110/$B$110</f>
        <v>0.61111111111111116</v>
      </c>
      <c r="E111" s="111">
        <f t="shared" ref="E111:H111" si="8">+E110/$B$110</f>
        <v>7.0370370370370375E-2</v>
      </c>
      <c r="F111" s="111">
        <f t="shared" si="8"/>
        <v>0.19259259259259259</v>
      </c>
      <c r="G111" s="111">
        <f t="shared" si="8"/>
        <v>0</v>
      </c>
      <c r="H111" s="111">
        <f t="shared" si="8"/>
        <v>8.8888888888888892E-2</v>
      </c>
      <c r="I111" s="12"/>
      <c r="J111" s="12"/>
      <c r="K111" s="12"/>
      <c r="L111" s="12"/>
      <c r="M111" s="12"/>
      <c r="N111" s="12"/>
      <c r="O111" s="12"/>
      <c r="P111" s="12"/>
      <c r="Q111" s="90" t="s">
        <v>25</v>
      </c>
      <c r="R111" s="91">
        <f>SUM(S111:U111)</f>
        <v>1</v>
      </c>
      <c r="S111" s="91">
        <f>+S110/R110</f>
        <v>0.41851851851851851</v>
      </c>
      <c r="T111" s="91">
        <f>+T110/R110</f>
        <v>0.55555555555555558</v>
      </c>
      <c r="U111" s="91">
        <f>+U110/R110</f>
        <v>2.5925925925925925E-2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207" t="s">
        <v>88</v>
      </c>
      <c r="B112" s="207"/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12"/>
      <c r="T112" s="12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186" t="s">
        <v>89</v>
      </c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2"/>
      <c r="T113" s="12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183" t="s">
        <v>90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2"/>
      <c r="T114" s="12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4.4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" customHeight="1" x14ac:dyDescent="0.25">
      <c r="A117" s="184" t="s">
        <v>91</v>
      </c>
      <c r="B117" s="184"/>
      <c r="C117" s="184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0.9" customHeight="1" x14ac:dyDescent="0.25">
      <c r="A118" s="185"/>
      <c r="B118" s="185"/>
      <c r="C118" s="185"/>
      <c r="D118" s="185"/>
      <c r="E118" s="185"/>
      <c r="F118" s="185"/>
      <c r="G118" s="185"/>
      <c r="H118" s="185"/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" customFormat="1" ht="9.6" customHeight="1" x14ac:dyDescent="0.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R119" s="112"/>
      <c r="S119" s="112"/>
      <c r="T119" s="112"/>
      <c r="U119" s="112"/>
      <c r="V119" s="112"/>
    </row>
    <row r="120" spans="1:37" s="1" customFormat="1" ht="18" customHeight="1" x14ac:dyDescent="0.25">
      <c r="A120" s="163" t="s">
        <v>92</v>
      </c>
      <c r="B120" s="163"/>
      <c r="C120" s="163"/>
      <c r="D120" s="163"/>
      <c r="E120" s="163"/>
      <c r="F120" s="163"/>
      <c r="G120" s="163"/>
      <c r="H120" s="163"/>
      <c r="I120" s="163"/>
      <c r="J120" s="163"/>
      <c r="K120" s="113"/>
    </row>
    <row r="121" spans="1:37" s="1" customFormat="1" ht="18" customHeight="1" x14ac:dyDescent="0.25">
      <c r="A121" s="168" t="s">
        <v>93</v>
      </c>
      <c r="B121" s="168"/>
      <c r="C121" s="168"/>
      <c r="D121" s="168"/>
      <c r="E121" s="168"/>
      <c r="F121" s="168"/>
      <c r="G121" s="168"/>
      <c r="H121" s="168"/>
      <c r="I121" s="168"/>
      <c r="J121" s="168"/>
      <c r="K121" s="113"/>
    </row>
    <row r="122" spans="1:37" s="1" customFormat="1" ht="5.45" customHeight="1" x14ac:dyDescent="0.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</row>
    <row r="123" spans="1:37" s="1" customFormat="1" ht="18" customHeight="1" x14ac:dyDescent="0.25">
      <c r="A123" s="179" t="s">
        <v>94</v>
      </c>
      <c r="B123" s="179"/>
      <c r="C123" s="179"/>
      <c r="D123" s="179"/>
      <c r="E123" s="179"/>
      <c r="F123" s="179" t="s">
        <v>95</v>
      </c>
      <c r="G123" s="179" t="s">
        <v>96</v>
      </c>
      <c r="H123" s="179" t="s">
        <v>97</v>
      </c>
      <c r="I123" s="179" t="s">
        <v>98</v>
      </c>
      <c r="J123" s="179" t="s">
        <v>99</v>
      </c>
      <c r="K123" s="179" t="s">
        <v>100</v>
      </c>
    </row>
    <row r="124" spans="1:37" s="1" customFormat="1" ht="18" customHeight="1" x14ac:dyDescent="0.25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</row>
    <row r="125" spans="1:37" s="1" customFormat="1" ht="18" customHeight="1" x14ac:dyDescent="0.25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</row>
    <row r="126" spans="1:37" s="1" customFormat="1" ht="18" customHeight="1" x14ac:dyDescent="0.25">
      <c r="A126" s="180" t="s">
        <v>101</v>
      </c>
      <c r="B126" s="181"/>
      <c r="C126" s="181"/>
      <c r="D126" s="181"/>
      <c r="E126" s="181"/>
      <c r="F126" s="97">
        <f>SUM(G126:K126)</f>
        <v>270</v>
      </c>
      <c r="G126" s="98">
        <v>23</v>
      </c>
      <c r="H126" s="98">
        <v>115</v>
      </c>
      <c r="I126" s="98">
        <v>67</v>
      </c>
      <c r="J126" s="98">
        <v>65</v>
      </c>
      <c r="K126" s="114">
        <v>0</v>
      </c>
    </row>
    <row r="127" spans="1:37" s="1" customFormat="1" ht="18" customHeight="1" x14ac:dyDescent="0.25">
      <c r="A127" s="172" t="s">
        <v>102</v>
      </c>
      <c r="B127" s="182"/>
      <c r="C127" s="182"/>
      <c r="D127" s="182"/>
      <c r="E127" s="182"/>
      <c r="F127" s="100">
        <f>SUM(G127:K127)</f>
        <v>144</v>
      </c>
      <c r="G127" s="115">
        <v>15</v>
      </c>
      <c r="H127" s="115">
        <v>96</v>
      </c>
      <c r="I127" s="115">
        <v>10</v>
      </c>
      <c r="J127" s="115">
        <v>23</v>
      </c>
      <c r="K127" s="116">
        <v>0</v>
      </c>
    </row>
    <row r="128" spans="1:37" s="1" customFormat="1" ht="18" customHeight="1" x14ac:dyDescent="0.25">
      <c r="A128" s="172" t="s">
        <v>103</v>
      </c>
      <c r="B128" s="182"/>
      <c r="C128" s="182"/>
      <c r="D128" s="182"/>
      <c r="E128" s="182"/>
      <c r="F128" s="100">
        <f t="shared" ref="F128:F144" si="9">SUM(G128:K128)</f>
        <v>149</v>
      </c>
      <c r="G128" s="115">
        <v>8</v>
      </c>
      <c r="H128" s="115">
        <v>136</v>
      </c>
      <c r="I128" s="115">
        <v>0</v>
      </c>
      <c r="J128" s="115">
        <v>5</v>
      </c>
      <c r="K128" s="116">
        <v>0</v>
      </c>
    </row>
    <row r="129" spans="1:22" s="1" customFormat="1" ht="18" customHeight="1" x14ac:dyDescent="0.25">
      <c r="A129" s="172" t="s">
        <v>104</v>
      </c>
      <c r="B129" s="182"/>
      <c r="C129" s="182"/>
      <c r="D129" s="182"/>
      <c r="E129" s="182"/>
      <c r="F129" s="100">
        <f t="shared" si="9"/>
        <v>134</v>
      </c>
      <c r="G129" s="115">
        <v>16</v>
      </c>
      <c r="H129" s="115">
        <v>18</v>
      </c>
      <c r="I129" s="115">
        <v>90</v>
      </c>
      <c r="J129" s="115">
        <v>10</v>
      </c>
      <c r="K129" s="116">
        <v>0</v>
      </c>
    </row>
    <row r="130" spans="1:22" s="1" customFormat="1" ht="18" customHeight="1" x14ac:dyDescent="0.25">
      <c r="A130" s="172" t="s">
        <v>105</v>
      </c>
      <c r="B130" s="182"/>
      <c r="C130" s="182"/>
      <c r="D130" s="182"/>
      <c r="E130" s="182"/>
      <c r="F130" s="100">
        <f t="shared" si="9"/>
        <v>71</v>
      </c>
      <c r="G130" s="115">
        <v>6</v>
      </c>
      <c r="H130" s="115">
        <v>29</v>
      </c>
      <c r="I130" s="115">
        <v>17</v>
      </c>
      <c r="J130" s="115">
        <v>19</v>
      </c>
      <c r="K130" s="116">
        <v>0</v>
      </c>
    </row>
    <row r="131" spans="1:22" s="1" customFormat="1" ht="18" customHeight="1" x14ac:dyDescent="0.25">
      <c r="A131" s="172" t="s">
        <v>106</v>
      </c>
      <c r="B131" s="182"/>
      <c r="C131" s="182"/>
      <c r="D131" s="182"/>
      <c r="E131" s="182"/>
      <c r="F131" s="100">
        <f t="shared" si="9"/>
        <v>167</v>
      </c>
      <c r="G131" s="115">
        <v>19</v>
      </c>
      <c r="H131" s="115">
        <v>58</v>
      </c>
      <c r="I131" s="115">
        <v>46</v>
      </c>
      <c r="J131" s="115">
        <v>44</v>
      </c>
      <c r="K131" s="116">
        <v>0</v>
      </c>
    </row>
    <row r="132" spans="1:22" s="1" customFormat="1" ht="18" customHeight="1" x14ac:dyDescent="0.25">
      <c r="A132" s="171" t="s">
        <v>107</v>
      </c>
      <c r="B132" s="171"/>
      <c r="C132" s="171"/>
      <c r="D132" s="171"/>
      <c r="E132" s="172"/>
      <c r="F132" s="100">
        <f t="shared" si="9"/>
        <v>82</v>
      </c>
      <c r="G132" s="115">
        <v>18</v>
      </c>
      <c r="H132" s="115">
        <v>29</v>
      </c>
      <c r="I132" s="115">
        <v>27</v>
      </c>
      <c r="J132" s="115">
        <v>8</v>
      </c>
      <c r="K132" s="116">
        <v>0</v>
      </c>
    </row>
    <row r="133" spans="1:22" s="1" customFormat="1" ht="18" customHeight="1" x14ac:dyDescent="0.25">
      <c r="A133" s="169" t="s">
        <v>108</v>
      </c>
      <c r="B133" s="169"/>
      <c r="C133" s="169"/>
      <c r="D133" s="169"/>
      <c r="E133" s="170"/>
      <c r="F133" s="100">
        <f t="shared" si="9"/>
        <v>35</v>
      </c>
      <c r="G133" s="115">
        <v>0</v>
      </c>
      <c r="H133" s="115">
        <v>35</v>
      </c>
      <c r="I133" s="115">
        <v>0</v>
      </c>
      <c r="J133" s="115">
        <v>0</v>
      </c>
      <c r="K133" s="116">
        <v>0</v>
      </c>
    </row>
    <row r="134" spans="1:22" s="1" customFormat="1" ht="18" customHeight="1" x14ac:dyDescent="0.25">
      <c r="A134" s="171" t="s">
        <v>109</v>
      </c>
      <c r="B134" s="171"/>
      <c r="C134" s="171"/>
      <c r="D134" s="171"/>
      <c r="E134" s="172"/>
      <c r="F134" s="100">
        <f>SUM(G134:K134)</f>
        <v>44</v>
      </c>
      <c r="G134" s="115">
        <v>3</v>
      </c>
      <c r="H134" s="115">
        <v>11</v>
      </c>
      <c r="I134" s="115">
        <v>14</v>
      </c>
      <c r="J134" s="115">
        <v>16</v>
      </c>
      <c r="K134" s="116">
        <v>0</v>
      </c>
    </row>
    <row r="135" spans="1:22" s="1" customFormat="1" ht="28.15" customHeight="1" x14ac:dyDescent="0.25">
      <c r="A135" s="169" t="s">
        <v>110</v>
      </c>
      <c r="B135" s="169"/>
      <c r="C135" s="169"/>
      <c r="D135" s="169"/>
      <c r="E135" s="170"/>
      <c r="F135" s="100">
        <f t="shared" si="9"/>
        <v>20</v>
      </c>
      <c r="G135" s="115">
        <v>1</v>
      </c>
      <c r="H135" s="115">
        <v>9</v>
      </c>
      <c r="I135" s="115">
        <v>4</v>
      </c>
      <c r="J135" s="115">
        <v>6</v>
      </c>
      <c r="K135" s="116">
        <v>0</v>
      </c>
    </row>
    <row r="136" spans="1:22" s="1" customFormat="1" ht="18" customHeight="1" x14ac:dyDescent="0.25">
      <c r="A136" s="171" t="s">
        <v>111</v>
      </c>
      <c r="B136" s="171"/>
      <c r="C136" s="171"/>
      <c r="D136" s="171"/>
      <c r="E136" s="172"/>
      <c r="F136" s="100">
        <f t="shared" si="9"/>
        <v>7</v>
      </c>
      <c r="G136" s="115">
        <v>1</v>
      </c>
      <c r="H136" s="115">
        <v>4</v>
      </c>
      <c r="I136" s="115">
        <v>0</v>
      </c>
      <c r="J136" s="115">
        <v>2</v>
      </c>
      <c r="K136" s="116">
        <v>0</v>
      </c>
    </row>
    <row r="137" spans="1:22" s="1" customFormat="1" ht="28.15" customHeight="1" x14ac:dyDescent="0.25">
      <c r="A137" s="169" t="s">
        <v>112</v>
      </c>
      <c r="B137" s="169"/>
      <c r="C137" s="169"/>
      <c r="D137" s="169"/>
      <c r="E137" s="170"/>
      <c r="F137" s="100">
        <f t="shared" si="9"/>
        <v>1</v>
      </c>
      <c r="G137" s="115">
        <v>0</v>
      </c>
      <c r="H137" s="115">
        <v>1</v>
      </c>
      <c r="I137" s="115">
        <v>0</v>
      </c>
      <c r="J137" s="115">
        <v>0</v>
      </c>
      <c r="K137" s="116">
        <v>0</v>
      </c>
    </row>
    <row r="138" spans="1:22" s="1" customFormat="1" ht="18" customHeight="1" x14ac:dyDescent="0.25">
      <c r="A138" s="171" t="s">
        <v>113</v>
      </c>
      <c r="B138" s="171"/>
      <c r="C138" s="171"/>
      <c r="D138" s="171"/>
      <c r="E138" s="172"/>
      <c r="F138" s="100">
        <f t="shared" si="9"/>
        <v>0</v>
      </c>
      <c r="G138" s="115">
        <v>0</v>
      </c>
      <c r="H138" s="115">
        <v>0</v>
      </c>
      <c r="I138" s="115">
        <v>0</v>
      </c>
      <c r="J138" s="115">
        <v>0</v>
      </c>
      <c r="K138" s="116">
        <v>0</v>
      </c>
    </row>
    <row r="139" spans="1:22" s="1" customFormat="1" ht="18" customHeight="1" x14ac:dyDescent="0.25">
      <c r="A139" s="171" t="s">
        <v>114</v>
      </c>
      <c r="B139" s="171"/>
      <c r="C139" s="171"/>
      <c r="D139" s="171"/>
      <c r="E139" s="172"/>
      <c r="F139" s="100">
        <f t="shared" si="9"/>
        <v>18</v>
      </c>
      <c r="G139" s="115">
        <v>2</v>
      </c>
      <c r="H139" s="115">
        <v>11</v>
      </c>
      <c r="I139" s="115">
        <v>1</v>
      </c>
      <c r="J139" s="115">
        <v>4</v>
      </c>
      <c r="K139" s="116">
        <v>0</v>
      </c>
    </row>
    <row r="140" spans="1:22" s="1" customFormat="1" ht="18" customHeight="1" x14ac:dyDescent="0.25">
      <c r="A140" s="171" t="s">
        <v>115</v>
      </c>
      <c r="B140" s="171"/>
      <c r="C140" s="171"/>
      <c r="D140" s="171"/>
      <c r="E140" s="172"/>
      <c r="F140" s="100">
        <f t="shared" si="9"/>
        <v>92</v>
      </c>
      <c r="G140" s="115">
        <v>3</v>
      </c>
      <c r="H140" s="115">
        <v>64</v>
      </c>
      <c r="I140" s="115">
        <v>8</v>
      </c>
      <c r="J140" s="115">
        <v>17</v>
      </c>
      <c r="K140" s="116">
        <v>0</v>
      </c>
      <c r="R140" s="112"/>
    </row>
    <row r="141" spans="1:22" s="1" customFormat="1" ht="18" customHeight="1" x14ac:dyDescent="0.25">
      <c r="A141" s="171" t="s">
        <v>116</v>
      </c>
      <c r="B141" s="171"/>
      <c r="C141" s="171"/>
      <c r="D141" s="171"/>
      <c r="E141" s="172"/>
      <c r="F141" s="100">
        <f t="shared" si="9"/>
        <v>2</v>
      </c>
      <c r="G141" s="115">
        <v>0</v>
      </c>
      <c r="H141" s="115">
        <v>0</v>
      </c>
      <c r="I141" s="115">
        <v>0</v>
      </c>
      <c r="J141" s="115">
        <v>2</v>
      </c>
      <c r="K141" s="116">
        <v>0</v>
      </c>
      <c r="R141" s="112"/>
    </row>
    <row r="142" spans="1:22" s="1" customFormat="1" ht="18" customHeight="1" x14ac:dyDescent="0.25">
      <c r="A142" s="169" t="s">
        <v>117</v>
      </c>
      <c r="B142" s="169"/>
      <c r="C142" s="169"/>
      <c r="D142" s="169"/>
      <c r="E142" s="170"/>
      <c r="F142" s="100">
        <f t="shared" si="9"/>
        <v>9</v>
      </c>
      <c r="G142" s="115">
        <v>1</v>
      </c>
      <c r="H142" s="115">
        <v>3</v>
      </c>
      <c r="I142" s="115">
        <v>2</v>
      </c>
      <c r="J142" s="115">
        <v>3</v>
      </c>
      <c r="K142" s="116">
        <v>0</v>
      </c>
      <c r="R142" s="112"/>
      <c r="S142" s="113"/>
      <c r="T142" s="113"/>
      <c r="U142" s="113"/>
      <c r="V142" s="113"/>
    </row>
    <row r="143" spans="1:22" s="1" customFormat="1" ht="18" customHeight="1" x14ac:dyDescent="0.25">
      <c r="A143" s="171" t="s">
        <v>118</v>
      </c>
      <c r="B143" s="171"/>
      <c r="C143" s="171"/>
      <c r="D143" s="171"/>
      <c r="E143" s="172"/>
      <c r="F143" s="100">
        <f t="shared" si="9"/>
        <v>34</v>
      </c>
      <c r="G143" s="115">
        <v>5</v>
      </c>
      <c r="H143" s="115">
        <v>20</v>
      </c>
      <c r="I143" s="115">
        <v>7</v>
      </c>
      <c r="J143" s="115">
        <v>2</v>
      </c>
      <c r="K143" s="116">
        <v>0</v>
      </c>
      <c r="R143" s="112"/>
      <c r="S143" s="113"/>
      <c r="T143" s="113"/>
      <c r="U143" s="113"/>
      <c r="V143" s="113"/>
    </row>
    <row r="144" spans="1:22" s="1" customFormat="1" ht="18" customHeight="1" x14ac:dyDescent="0.25">
      <c r="A144" s="173" t="s">
        <v>119</v>
      </c>
      <c r="B144" s="173"/>
      <c r="C144" s="173"/>
      <c r="D144" s="173"/>
      <c r="E144" s="174"/>
      <c r="F144" s="102">
        <f t="shared" si="9"/>
        <v>156</v>
      </c>
      <c r="G144" s="117">
        <v>17</v>
      </c>
      <c r="H144" s="117">
        <v>65</v>
      </c>
      <c r="I144" s="117">
        <v>58</v>
      </c>
      <c r="J144" s="117">
        <v>16</v>
      </c>
      <c r="K144" s="118">
        <v>0</v>
      </c>
      <c r="R144" s="112"/>
      <c r="S144" s="113"/>
      <c r="T144" s="113"/>
      <c r="U144" s="113"/>
      <c r="V144" s="113"/>
    </row>
    <row r="145" spans="1:22" s="1" customFormat="1" ht="18" customHeight="1" x14ac:dyDescent="0.25">
      <c r="A145" s="175" t="s">
        <v>3</v>
      </c>
      <c r="B145" s="175"/>
      <c r="C145" s="175"/>
      <c r="D145" s="175"/>
      <c r="E145" s="176"/>
      <c r="F145" s="119">
        <f>SUM(F126:F144)</f>
        <v>1435</v>
      </c>
      <c r="G145" s="119">
        <f t="shared" ref="G145:K145" si="10">SUM(G126:G144)</f>
        <v>138</v>
      </c>
      <c r="H145" s="119">
        <f t="shared" si="10"/>
        <v>704</v>
      </c>
      <c r="I145" s="119">
        <f t="shared" si="10"/>
        <v>351</v>
      </c>
      <c r="J145" s="119">
        <f t="shared" si="10"/>
        <v>242</v>
      </c>
      <c r="K145" s="119">
        <f t="shared" si="10"/>
        <v>0</v>
      </c>
      <c r="R145" s="112"/>
      <c r="S145" s="113"/>
      <c r="T145" s="113"/>
      <c r="U145" s="113"/>
      <c r="V145" s="113"/>
    </row>
    <row r="146" spans="1:22" s="1" customFormat="1" ht="18" customHeight="1" x14ac:dyDescent="0.25">
      <c r="A146" s="177" t="s">
        <v>25</v>
      </c>
      <c r="B146" s="177"/>
      <c r="C146" s="177"/>
      <c r="D146" s="177"/>
      <c r="E146" s="178"/>
      <c r="F146" s="120">
        <f>+F145/F145</f>
        <v>1</v>
      </c>
      <c r="G146" s="121">
        <f>+G145/$F$145</f>
        <v>9.616724738675958E-2</v>
      </c>
      <c r="H146" s="121">
        <f>+H145/$F$145</f>
        <v>0.49059233449477352</v>
      </c>
      <c r="I146" s="121">
        <f>+I145/$F$145</f>
        <v>0.24459930313588851</v>
      </c>
      <c r="J146" s="121">
        <f>+J145/$F$145</f>
        <v>0.16864111498257839</v>
      </c>
      <c r="K146" s="121">
        <f>+K145/$F$145</f>
        <v>0</v>
      </c>
      <c r="R146" s="112"/>
      <c r="S146" s="113"/>
      <c r="T146" s="113"/>
      <c r="U146" s="113"/>
      <c r="V146" s="113"/>
    </row>
    <row r="147" spans="1:22" s="1" customFormat="1" ht="18" customHeight="1" x14ac:dyDescent="0.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R147" s="112"/>
      <c r="S147" s="113"/>
      <c r="T147" s="113"/>
      <c r="U147" s="113"/>
      <c r="V147" s="113"/>
    </row>
    <row r="148" spans="1:22" s="1" customFormat="1" ht="18" customHeight="1" x14ac:dyDescent="0.25">
      <c r="B148" s="163" t="s">
        <v>120</v>
      </c>
      <c r="C148" s="163"/>
      <c r="D148" s="163"/>
      <c r="E148" s="163"/>
      <c r="F148" s="163"/>
      <c r="G148" s="163"/>
      <c r="H148" s="112"/>
      <c r="I148" s="112"/>
      <c r="J148" s="112"/>
      <c r="K148" s="112"/>
      <c r="L148" s="112"/>
      <c r="M148" s="112"/>
      <c r="R148" s="112"/>
      <c r="S148" s="113"/>
      <c r="T148" s="113"/>
      <c r="U148" s="113"/>
      <c r="V148" s="113"/>
    </row>
    <row r="149" spans="1:22" s="1" customFormat="1" ht="18" customHeight="1" x14ac:dyDescent="0.25">
      <c r="A149" s="168" t="s">
        <v>121</v>
      </c>
      <c r="B149" s="168"/>
      <c r="C149" s="168"/>
      <c r="D149" s="168"/>
      <c r="E149" s="168"/>
      <c r="F149" s="168"/>
      <c r="G149" s="168"/>
      <c r="H149" s="112"/>
      <c r="I149" s="112"/>
      <c r="J149" s="112"/>
      <c r="K149" s="112"/>
      <c r="L149" s="112"/>
      <c r="M149" s="112"/>
      <c r="N149" s="112"/>
      <c r="O149" s="112"/>
      <c r="R149" s="112"/>
      <c r="S149" s="122"/>
      <c r="T149" s="122"/>
      <c r="U149" s="122"/>
      <c r="V149" s="122"/>
    </row>
    <row r="150" spans="1:22" s="1" customFormat="1" ht="6.6" customHeight="1" x14ac:dyDescent="0.25">
      <c r="C150" s="123" t="s">
        <v>96</v>
      </c>
      <c r="D150" s="123" t="s">
        <v>97</v>
      </c>
      <c r="E150" s="123" t="s">
        <v>98</v>
      </c>
      <c r="F150" s="123" t="s">
        <v>99</v>
      </c>
      <c r="G150" s="123" t="s">
        <v>100</v>
      </c>
      <c r="H150" s="112"/>
      <c r="I150" s="112"/>
      <c r="J150" s="112"/>
      <c r="K150" s="112"/>
      <c r="L150" s="112"/>
      <c r="M150" s="112"/>
      <c r="N150" s="112"/>
      <c r="O150" s="112"/>
      <c r="R150" s="112"/>
      <c r="S150" s="122"/>
      <c r="T150" s="122"/>
      <c r="U150" s="122"/>
      <c r="V150" s="122"/>
    </row>
    <row r="151" spans="1:22" s="1" customFormat="1" ht="4.1500000000000004" customHeight="1" x14ac:dyDescent="0.25">
      <c r="A151" s="166" t="s">
        <v>1</v>
      </c>
      <c r="B151" s="167" t="s">
        <v>95</v>
      </c>
      <c r="C151" s="167" t="s">
        <v>96</v>
      </c>
      <c r="D151" s="167" t="s">
        <v>97</v>
      </c>
      <c r="E151" s="167" t="s">
        <v>98</v>
      </c>
      <c r="F151" s="167" t="s">
        <v>99</v>
      </c>
      <c r="G151" s="162" t="s">
        <v>100</v>
      </c>
      <c r="H151" s="112"/>
      <c r="I151" s="112"/>
      <c r="J151" s="112"/>
      <c r="K151" s="112"/>
      <c r="L151" s="112"/>
      <c r="M151" s="112"/>
      <c r="N151" s="112"/>
      <c r="O151" s="112"/>
      <c r="R151" s="112"/>
      <c r="S151" s="122"/>
      <c r="T151" s="122"/>
      <c r="U151" s="122"/>
      <c r="V151" s="122"/>
    </row>
    <row r="152" spans="1:22" s="1" customFormat="1" ht="18" customHeight="1" x14ac:dyDescent="0.25">
      <c r="A152" s="166"/>
      <c r="B152" s="167"/>
      <c r="C152" s="167"/>
      <c r="D152" s="167"/>
      <c r="E152" s="167"/>
      <c r="F152" s="167"/>
      <c r="G152" s="162"/>
      <c r="H152" s="112"/>
      <c r="I152" s="112"/>
      <c r="J152" s="112"/>
      <c r="K152" s="112"/>
      <c r="L152" s="112"/>
      <c r="M152" s="112"/>
      <c r="N152" s="112"/>
      <c r="O152" s="112"/>
      <c r="R152" s="112"/>
      <c r="S152" s="122"/>
      <c r="T152" s="122"/>
      <c r="U152" s="122"/>
      <c r="V152" s="122"/>
    </row>
    <row r="153" spans="1:22" s="1" customFormat="1" ht="18" customHeight="1" x14ac:dyDescent="0.25">
      <c r="A153" s="166"/>
      <c r="B153" s="167"/>
      <c r="C153" s="167"/>
      <c r="D153" s="167"/>
      <c r="E153" s="167"/>
      <c r="F153" s="167"/>
      <c r="G153" s="162"/>
      <c r="H153" s="112"/>
      <c r="I153" s="112"/>
      <c r="J153" s="112"/>
      <c r="K153" s="112"/>
      <c r="L153" s="112"/>
      <c r="M153" s="112"/>
      <c r="N153" s="112"/>
      <c r="O153" s="112"/>
      <c r="R153" s="112"/>
      <c r="S153" s="122"/>
      <c r="T153" s="122"/>
      <c r="U153" s="122"/>
      <c r="V153" s="122"/>
    </row>
    <row r="154" spans="1:22" s="1" customFormat="1" ht="18" customHeight="1" x14ac:dyDescent="0.25">
      <c r="A154" s="124" t="s">
        <v>13</v>
      </c>
      <c r="B154" s="125">
        <f>SUM(C154:G154)</f>
        <v>751</v>
      </c>
      <c r="C154" s="126">
        <v>82</v>
      </c>
      <c r="D154" s="126">
        <v>342</v>
      </c>
      <c r="E154" s="126">
        <v>207</v>
      </c>
      <c r="F154" s="126">
        <v>120</v>
      </c>
      <c r="G154" s="127">
        <v>0</v>
      </c>
      <c r="H154" s="112"/>
      <c r="I154" s="112"/>
      <c r="J154" s="112"/>
      <c r="K154" s="112"/>
      <c r="L154" s="112"/>
      <c r="M154" s="112"/>
      <c r="N154" s="112"/>
      <c r="O154" s="112"/>
      <c r="R154" s="112"/>
      <c r="S154" s="122"/>
      <c r="T154" s="122"/>
      <c r="U154" s="122"/>
      <c r="V154" s="122"/>
    </row>
    <row r="155" spans="1:22" s="1" customFormat="1" ht="18" customHeight="1" x14ac:dyDescent="0.25">
      <c r="A155" s="128" t="s">
        <v>14</v>
      </c>
      <c r="B155" s="129">
        <f>SUM(C155:G155)</f>
        <v>684</v>
      </c>
      <c r="C155" s="130">
        <v>56</v>
      </c>
      <c r="D155" s="130">
        <v>362</v>
      </c>
      <c r="E155" s="130">
        <v>144</v>
      </c>
      <c r="F155" s="130">
        <v>122</v>
      </c>
      <c r="G155" s="131">
        <v>0</v>
      </c>
      <c r="H155" s="112"/>
      <c r="I155" s="112"/>
      <c r="J155" s="112"/>
      <c r="K155" s="112"/>
      <c r="L155" s="112"/>
      <c r="M155" s="112"/>
      <c r="N155" s="112"/>
      <c r="O155" s="112"/>
      <c r="R155" s="112"/>
      <c r="S155" s="122"/>
      <c r="T155" s="122"/>
      <c r="U155" s="122"/>
      <c r="V155" s="122"/>
    </row>
    <row r="156" spans="1:22" s="1" customFormat="1" ht="18" customHeight="1" x14ac:dyDescent="0.25">
      <c r="A156" s="128" t="s">
        <v>15</v>
      </c>
      <c r="B156" s="129">
        <f t="shared" ref="B156:B165" si="11">SUM(C156:G156)</f>
        <v>0</v>
      </c>
      <c r="C156" s="130">
        <v>0</v>
      </c>
      <c r="D156" s="130">
        <v>0</v>
      </c>
      <c r="E156" s="130">
        <v>0</v>
      </c>
      <c r="F156" s="130">
        <v>0</v>
      </c>
      <c r="G156" s="131">
        <v>0</v>
      </c>
      <c r="H156" s="112"/>
      <c r="I156" s="112"/>
      <c r="J156" s="112"/>
      <c r="K156" s="112"/>
      <c r="L156" s="112"/>
      <c r="M156" s="112"/>
      <c r="N156" s="112"/>
      <c r="O156" s="112"/>
      <c r="R156" s="112"/>
      <c r="S156" s="122"/>
      <c r="T156" s="122"/>
      <c r="U156" s="122"/>
      <c r="V156" s="122"/>
    </row>
    <row r="157" spans="1:22" s="1" customFormat="1" ht="18" customHeight="1" x14ac:dyDescent="0.25">
      <c r="A157" s="128" t="s">
        <v>16</v>
      </c>
      <c r="B157" s="129">
        <f t="shared" si="11"/>
        <v>0</v>
      </c>
      <c r="C157" s="130">
        <v>0</v>
      </c>
      <c r="D157" s="130">
        <v>0</v>
      </c>
      <c r="E157" s="130">
        <v>0</v>
      </c>
      <c r="F157" s="130">
        <v>0</v>
      </c>
      <c r="G157" s="131">
        <v>0</v>
      </c>
      <c r="H157" s="112"/>
      <c r="I157" s="112"/>
      <c r="J157" s="112"/>
      <c r="K157" s="112"/>
      <c r="L157" s="112"/>
      <c r="M157" s="112"/>
      <c r="N157" s="112"/>
      <c r="O157" s="112"/>
      <c r="R157" s="112"/>
      <c r="S157" s="122"/>
      <c r="T157" s="122"/>
      <c r="U157" s="122"/>
      <c r="V157" s="122"/>
    </row>
    <row r="158" spans="1:22" s="1" customFormat="1" ht="18" customHeight="1" x14ac:dyDescent="0.25">
      <c r="A158" s="128" t="s">
        <v>17</v>
      </c>
      <c r="B158" s="129">
        <f t="shared" si="11"/>
        <v>0</v>
      </c>
      <c r="C158" s="130">
        <v>0</v>
      </c>
      <c r="D158" s="130">
        <v>0</v>
      </c>
      <c r="E158" s="130">
        <v>0</v>
      </c>
      <c r="F158" s="130">
        <v>0</v>
      </c>
      <c r="G158" s="131">
        <v>0</v>
      </c>
      <c r="H158" s="112"/>
      <c r="I158" s="112"/>
      <c r="J158" s="112"/>
      <c r="K158" s="112"/>
      <c r="L158" s="112"/>
      <c r="M158" s="112"/>
      <c r="N158" s="112"/>
      <c r="O158" s="112"/>
      <c r="R158" s="112"/>
      <c r="S158" s="122"/>
      <c r="T158" s="122"/>
      <c r="U158" s="122"/>
      <c r="V158" s="122"/>
    </row>
    <row r="159" spans="1:22" s="1" customFormat="1" ht="18" customHeight="1" x14ac:dyDescent="0.25">
      <c r="A159" s="128" t="s">
        <v>18</v>
      </c>
      <c r="B159" s="129">
        <f t="shared" si="11"/>
        <v>0</v>
      </c>
      <c r="C159" s="130">
        <v>0</v>
      </c>
      <c r="D159" s="130">
        <v>0</v>
      </c>
      <c r="E159" s="130">
        <v>0</v>
      </c>
      <c r="F159" s="130">
        <v>0</v>
      </c>
      <c r="G159" s="131">
        <v>0</v>
      </c>
      <c r="R159" s="112"/>
      <c r="S159" s="122"/>
      <c r="T159" s="122"/>
      <c r="U159" s="122"/>
      <c r="V159" s="122"/>
    </row>
    <row r="160" spans="1:22" s="1" customFormat="1" ht="18" customHeight="1" x14ac:dyDescent="0.25">
      <c r="A160" s="128" t="s">
        <v>19</v>
      </c>
      <c r="B160" s="129">
        <f t="shared" si="11"/>
        <v>0</v>
      </c>
      <c r="C160" s="130">
        <v>0</v>
      </c>
      <c r="D160" s="130">
        <v>0</v>
      </c>
      <c r="E160" s="130">
        <v>0</v>
      </c>
      <c r="F160" s="130">
        <v>0</v>
      </c>
      <c r="G160" s="131">
        <v>0</v>
      </c>
      <c r="R160" s="112"/>
      <c r="S160" s="122"/>
      <c r="T160" s="122"/>
      <c r="U160" s="122"/>
      <c r="V160" s="122"/>
    </row>
    <row r="161" spans="1:38" s="1" customFormat="1" ht="18" customHeight="1" x14ac:dyDescent="0.25">
      <c r="A161" s="128" t="s">
        <v>20</v>
      </c>
      <c r="B161" s="129">
        <f t="shared" si="11"/>
        <v>0</v>
      </c>
      <c r="C161" s="130">
        <v>0</v>
      </c>
      <c r="D161" s="130">
        <v>0</v>
      </c>
      <c r="E161" s="130">
        <v>0</v>
      </c>
      <c r="F161" s="130">
        <v>0</v>
      </c>
      <c r="G161" s="131">
        <v>0</v>
      </c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22"/>
      <c r="T161" s="122"/>
      <c r="U161" s="122"/>
      <c r="V161" s="122"/>
    </row>
    <row r="162" spans="1:38" s="1" customFormat="1" ht="18" customHeight="1" x14ac:dyDescent="0.25">
      <c r="A162" s="128" t="s">
        <v>21</v>
      </c>
      <c r="B162" s="129">
        <f t="shared" si="11"/>
        <v>0</v>
      </c>
      <c r="C162" s="130">
        <v>0</v>
      </c>
      <c r="D162" s="130">
        <v>0</v>
      </c>
      <c r="E162" s="130">
        <v>0</v>
      </c>
      <c r="F162" s="130">
        <v>0</v>
      </c>
      <c r="G162" s="131">
        <v>0</v>
      </c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</row>
    <row r="163" spans="1:38" s="1" customFormat="1" ht="18" customHeight="1" x14ac:dyDescent="0.25">
      <c r="A163" s="128" t="s">
        <v>22</v>
      </c>
      <c r="B163" s="129">
        <f t="shared" si="11"/>
        <v>0</v>
      </c>
      <c r="C163" s="130">
        <v>0</v>
      </c>
      <c r="D163" s="130">
        <v>0</v>
      </c>
      <c r="E163" s="130">
        <v>0</v>
      </c>
      <c r="F163" s="130">
        <v>0</v>
      </c>
      <c r="G163" s="131">
        <v>0</v>
      </c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</row>
    <row r="164" spans="1:38" s="1" customFormat="1" ht="18" customHeight="1" x14ac:dyDescent="0.25">
      <c r="A164" s="128" t="s">
        <v>23</v>
      </c>
      <c r="B164" s="129">
        <f t="shared" si="11"/>
        <v>0</v>
      </c>
      <c r="C164" s="130">
        <v>0</v>
      </c>
      <c r="D164" s="130">
        <v>0</v>
      </c>
      <c r="E164" s="130">
        <v>0</v>
      </c>
      <c r="F164" s="130">
        <v>0</v>
      </c>
      <c r="G164" s="131">
        <v>0</v>
      </c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</row>
    <row r="165" spans="1:38" s="1" customFormat="1" ht="18" customHeight="1" x14ac:dyDescent="0.25">
      <c r="A165" s="132" t="s">
        <v>24</v>
      </c>
      <c r="B165" s="133">
        <f t="shared" si="11"/>
        <v>0</v>
      </c>
      <c r="C165" s="134">
        <v>0</v>
      </c>
      <c r="D165" s="134">
        <v>0</v>
      </c>
      <c r="E165" s="134">
        <v>0</v>
      </c>
      <c r="F165" s="134">
        <v>0</v>
      </c>
      <c r="G165" s="135">
        <v>0</v>
      </c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</row>
    <row r="166" spans="1:38" s="1" customFormat="1" ht="18" customHeight="1" x14ac:dyDescent="0.25">
      <c r="A166" s="104" t="s">
        <v>3</v>
      </c>
      <c r="B166" s="105">
        <f>SUM(B154:B165)</f>
        <v>1435</v>
      </c>
      <c r="C166" s="105">
        <f>SUM(C154:C165)</f>
        <v>138</v>
      </c>
      <c r="D166" s="105">
        <f t="shared" ref="D166:F166" si="12">SUM(D154:D165)</f>
        <v>704</v>
      </c>
      <c r="E166" s="105">
        <f t="shared" si="12"/>
        <v>351</v>
      </c>
      <c r="F166" s="105">
        <f t="shared" si="12"/>
        <v>242</v>
      </c>
      <c r="G166" s="106">
        <f>SUM(G154:G165)</f>
        <v>0</v>
      </c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</row>
    <row r="167" spans="1:38" s="1" customFormat="1" ht="18" customHeight="1" x14ac:dyDescent="0.25">
      <c r="A167" s="110" t="s">
        <v>25</v>
      </c>
      <c r="B167" s="111">
        <f>+B166/B166</f>
        <v>1</v>
      </c>
      <c r="C167" s="111">
        <f>+C166/$B$166</f>
        <v>9.616724738675958E-2</v>
      </c>
      <c r="D167" s="111">
        <f>+D166/$B$166</f>
        <v>0.49059233449477352</v>
      </c>
      <c r="E167" s="111">
        <f>+E166/$B$166</f>
        <v>0.24459930313588851</v>
      </c>
      <c r="F167" s="111">
        <f>+F166/$B$166</f>
        <v>0.16864111498257839</v>
      </c>
      <c r="G167" s="111">
        <f>+G166/$B$166</f>
        <v>0</v>
      </c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</row>
    <row r="168" spans="1:38" s="1" customFormat="1" ht="10.15" customHeight="1" x14ac:dyDescent="0.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</row>
    <row r="169" spans="1:38" s="1" customFormat="1" ht="10.15" customHeight="1" x14ac:dyDescent="0.25">
      <c r="A169" s="136"/>
      <c r="B169" s="136"/>
      <c r="C169" s="136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</row>
    <row r="170" spans="1:38" x14ac:dyDescent="0.25">
      <c r="A170" s="136"/>
      <c r="B170" s="136"/>
      <c r="C170" s="136"/>
      <c r="D170" s="163" t="s">
        <v>122</v>
      </c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37"/>
      <c r="T170" s="136"/>
      <c r="U170" s="138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9.899999999999999" customHeight="1" x14ac:dyDescent="0.25">
      <c r="A171" s="136"/>
      <c r="B171" s="136"/>
      <c r="C171" s="136"/>
      <c r="D171" s="164" t="s">
        <v>123</v>
      </c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36"/>
      <c r="T171" s="136"/>
      <c r="U171" s="138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28.15" customHeight="1" x14ac:dyDescent="0.25">
      <c r="A172" s="136"/>
      <c r="B172" s="136"/>
      <c r="C172" s="136"/>
      <c r="D172" s="139" t="s">
        <v>1</v>
      </c>
      <c r="E172" s="140" t="s">
        <v>13</v>
      </c>
      <c r="F172" s="140" t="s">
        <v>14</v>
      </c>
      <c r="G172" s="140" t="s">
        <v>15</v>
      </c>
      <c r="H172" s="140" t="s">
        <v>16</v>
      </c>
      <c r="I172" s="140" t="s">
        <v>17</v>
      </c>
      <c r="J172" s="140" t="s">
        <v>18</v>
      </c>
      <c r="K172" s="140" t="s">
        <v>19</v>
      </c>
      <c r="L172" s="140" t="s">
        <v>20</v>
      </c>
      <c r="M172" s="140" t="s">
        <v>27</v>
      </c>
      <c r="N172" s="140" t="s">
        <v>22</v>
      </c>
      <c r="O172" s="140" t="s">
        <v>23</v>
      </c>
      <c r="P172" s="140" t="s">
        <v>24</v>
      </c>
      <c r="Q172" s="141" t="s">
        <v>3</v>
      </c>
      <c r="R172" s="142" t="s">
        <v>25</v>
      </c>
      <c r="S172" s="12"/>
      <c r="T172" s="12"/>
      <c r="U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28.15" customHeight="1" x14ac:dyDescent="0.25">
      <c r="A173" s="136"/>
      <c r="B173" s="136"/>
      <c r="C173" s="136"/>
      <c r="D173" s="143" t="s">
        <v>4</v>
      </c>
      <c r="E173" s="144">
        <v>123</v>
      </c>
      <c r="F173" s="144">
        <v>121</v>
      </c>
      <c r="G173" s="144">
        <v>0</v>
      </c>
      <c r="H173" s="144">
        <v>0</v>
      </c>
      <c r="I173" s="144">
        <v>0</v>
      </c>
      <c r="J173" s="144">
        <v>0</v>
      </c>
      <c r="K173" s="144">
        <v>0</v>
      </c>
      <c r="L173" s="144">
        <v>0</v>
      </c>
      <c r="M173" s="144">
        <v>0</v>
      </c>
      <c r="N173" s="144">
        <v>0</v>
      </c>
      <c r="O173" s="144">
        <v>0</v>
      </c>
      <c r="P173" s="144">
        <v>0</v>
      </c>
      <c r="Q173" s="145">
        <f>SUM(E173:P173)</f>
        <v>244</v>
      </c>
      <c r="R173" s="146">
        <f>+Q173/$B$47</f>
        <v>0.90370370370370368</v>
      </c>
      <c r="S173" s="147"/>
      <c r="T173" s="147"/>
      <c r="U173" s="147"/>
      <c r="V173" s="14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28.15" customHeight="1" x14ac:dyDescent="0.25">
      <c r="A174" s="136"/>
      <c r="B174" s="136"/>
      <c r="C174" s="136"/>
      <c r="D174" s="143" t="s">
        <v>124</v>
      </c>
      <c r="E174" s="144">
        <v>113</v>
      </c>
      <c r="F174" s="144">
        <v>101</v>
      </c>
      <c r="G174" s="144">
        <v>0</v>
      </c>
      <c r="H174" s="144">
        <v>0</v>
      </c>
      <c r="I174" s="144">
        <v>0</v>
      </c>
      <c r="J174" s="144">
        <v>0</v>
      </c>
      <c r="K174" s="144">
        <v>0</v>
      </c>
      <c r="L174" s="144">
        <v>0</v>
      </c>
      <c r="M174" s="144">
        <v>0</v>
      </c>
      <c r="N174" s="144">
        <v>0</v>
      </c>
      <c r="O174" s="144">
        <v>0</v>
      </c>
      <c r="P174" s="144">
        <v>0</v>
      </c>
      <c r="Q174" s="145">
        <f>SUM(E174:P174)</f>
        <v>214</v>
      </c>
      <c r="R174" s="146">
        <f>+Q174/$B$47</f>
        <v>0.79259259259259263</v>
      </c>
      <c r="S174" s="148"/>
      <c r="T174" s="148"/>
      <c r="U174" s="148"/>
      <c r="V174" s="148"/>
    </row>
    <row r="175" spans="1:38" ht="19.5" x14ac:dyDescent="0.25">
      <c r="A175" s="136"/>
      <c r="B175" s="136"/>
      <c r="C175" s="136"/>
      <c r="D175" s="112"/>
      <c r="E175" s="112"/>
      <c r="F175" s="112"/>
      <c r="G175" s="112"/>
      <c r="H175" s="112"/>
      <c r="I175" s="112"/>
      <c r="J175" s="1"/>
      <c r="K175" s="1"/>
      <c r="L175" s="3"/>
      <c r="M175" s="112"/>
      <c r="N175" s="112"/>
      <c r="O175" s="112"/>
      <c r="P175" s="112"/>
      <c r="Q175" s="112"/>
      <c r="R175" s="112"/>
      <c r="S175" s="149"/>
      <c r="T175" s="149"/>
      <c r="U175" s="149"/>
      <c r="V175" s="149"/>
    </row>
    <row r="176" spans="1:38" ht="19.5" x14ac:dyDescent="0.25">
      <c r="A176" s="112"/>
      <c r="B176" s="112"/>
      <c r="C176" s="112"/>
      <c r="D176" s="112"/>
      <c r="E176" s="112"/>
      <c r="F176" s="112"/>
      <c r="G176" s="112"/>
      <c r="H176" s="112"/>
      <c r="I176" s="112"/>
      <c r="J176" s="1"/>
      <c r="K176" s="1"/>
      <c r="L176" s="3"/>
      <c r="M176" s="112"/>
      <c r="N176" s="112"/>
      <c r="O176" s="112"/>
      <c r="P176" s="112"/>
      <c r="Q176" s="112"/>
      <c r="R176" s="112"/>
      <c r="S176" s="149"/>
      <c r="T176" s="149"/>
      <c r="U176" s="149"/>
      <c r="V176" s="149"/>
    </row>
    <row r="177" spans="1:25" ht="19.5" x14ac:dyDescent="0.25">
      <c r="P177" s="112"/>
      <c r="Q177" s="112"/>
      <c r="R177" s="112"/>
      <c r="S177" s="149"/>
      <c r="T177" s="149"/>
      <c r="U177" s="149"/>
      <c r="V177" s="149"/>
    </row>
    <row r="178" spans="1:25" ht="19.5" x14ac:dyDescent="0.25">
      <c r="P178" s="112"/>
      <c r="Q178" s="112"/>
      <c r="R178" s="112"/>
      <c r="S178" s="149"/>
      <c r="T178" s="149"/>
      <c r="U178" s="149"/>
      <c r="V178" s="149"/>
    </row>
    <row r="179" spans="1:25" ht="19.5" x14ac:dyDescent="0.25">
      <c r="P179" s="112"/>
      <c r="Q179" s="112"/>
      <c r="R179" s="112"/>
      <c r="S179" s="149"/>
      <c r="T179" s="149"/>
      <c r="U179" s="149"/>
      <c r="V179" s="149"/>
    </row>
    <row r="180" spans="1:25" ht="19.5" x14ac:dyDescent="0.25">
      <c r="P180" s="112"/>
      <c r="Q180" s="112"/>
      <c r="R180" s="112"/>
      <c r="S180" s="149"/>
      <c r="T180" s="149"/>
      <c r="U180" s="149"/>
      <c r="V180" s="149"/>
    </row>
    <row r="181" spans="1:25" ht="19.5" x14ac:dyDescent="0.25">
      <c r="P181" s="112"/>
      <c r="Q181" s="112"/>
      <c r="R181" s="112"/>
      <c r="S181" s="149"/>
      <c r="T181" s="149"/>
      <c r="U181" s="149"/>
      <c r="V181" s="149"/>
    </row>
    <row r="182" spans="1:25" ht="19.5" x14ac:dyDescent="0.25">
      <c r="A182" s="112"/>
      <c r="B182" s="112"/>
      <c r="C182" s="112"/>
      <c r="D182" s="112"/>
      <c r="E182" s="112"/>
      <c r="F182" s="112"/>
      <c r="G182" s="112"/>
      <c r="H182" s="112"/>
      <c r="I182" s="112"/>
      <c r="J182" s="1"/>
      <c r="K182" s="1"/>
      <c r="L182" s="3"/>
      <c r="M182" s="112"/>
      <c r="N182" s="112"/>
      <c r="O182" s="112"/>
      <c r="P182" s="112"/>
      <c r="Q182" s="112"/>
      <c r="R182" s="112"/>
      <c r="S182" s="149"/>
      <c r="T182" s="149"/>
      <c r="U182" s="149"/>
      <c r="V182" s="149"/>
    </row>
    <row r="183" spans="1:25" ht="19.5" x14ac:dyDescent="0.25">
      <c r="A183" s="112"/>
      <c r="B183" s="112"/>
      <c r="C183" s="112"/>
      <c r="D183" s="112"/>
      <c r="E183" s="112"/>
      <c r="F183" s="112"/>
      <c r="G183" s="112"/>
      <c r="H183" s="112"/>
      <c r="I183" s="112"/>
      <c r="J183" s="150"/>
      <c r="K183" s="150"/>
      <c r="L183" s="150"/>
      <c r="M183" s="112"/>
      <c r="N183" s="112"/>
      <c r="O183" s="112"/>
      <c r="P183" s="112"/>
      <c r="Q183" s="112"/>
      <c r="R183" s="112"/>
      <c r="S183" s="151"/>
      <c r="T183" s="151"/>
      <c r="U183" s="151"/>
      <c r="V183" s="151"/>
    </row>
    <row r="184" spans="1:25" ht="19.5" x14ac:dyDescent="0.25">
      <c r="A184" s="112"/>
      <c r="B184" s="112"/>
      <c r="C184" s="112"/>
      <c r="D184" s="112"/>
      <c r="E184" s="112"/>
      <c r="F184" s="112"/>
      <c r="G184" s="112"/>
      <c r="H184" s="112"/>
      <c r="I184" s="112"/>
      <c r="J184" s="3"/>
      <c r="K184" s="3"/>
      <c r="L184" s="152"/>
      <c r="M184" s="112"/>
      <c r="N184" s="112"/>
      <c r="O184" s="112"/>
      <c r="P184" s="112"/>
      <c r="Q184" s="112"/>
      <c r="R184" s="112"/>
      <c r="S184" s="153"/>
      <c r="T184" s="153"/>
      <c r="U184" s="153"/>
      <c r="V184" s="153"/>
    </row>
    <row r="185" spans="1:25" ht="19.5" x14ac:dyDescent="0.25">
      <c r="A185" s="112"/>
      <c r="B185" s="112"/>
      <c r="C185" s="112"/>
      <c r="D185" s="112"/>
      <c r="E185" s="112"/>
      <c r="F185" s="112"/>
      <c r="G185" s="112"/>
      <c r="H185" s="112"/>
      <c r="I185" s="112"/>
      <c r="J185" s="12"/>
      <c r="K185" s="12"/>
      <c r="L185" s="12"/>
      <c r="M185" s="112"/>
      <c r="N185" s="112"/>
      <c r="O185" s="112"/>
      <c r="P185" s="112"/>
      <c r="Q185" s="112"/>
      <c r="R185" s="112"/>
      <c r="S185" s="12"/>
      <c r="T185" s="12"/>
      <c r="U185" s="1"/>
    </row>
    <row r="186" spans="1:25" ht="19.5" x14ac:dyDescent="0.25">
      <c r="A186" s="112"/>
      <c r="B186" s="112"/>
      <c r="C186" s="112"/>
      <c r="D186" s="112"/>
      <c r="E186" s="112"/>
      <c r="F186" s="112"/>
      <c r="G186" s="112"/>
      <c r="H186" s="112"/>
      <c r="I186" s="112"/>
      <c r="J186" s="154"/>
      <c r="K186" s="154"/>
      <c r="L186" s="154"/>
      <c r="M186" s="112"/>
      <c r="N186" s="112"/>
      <c r="O186" s="112"/>
      <c r="P186" s="112"/>
      <c r="Q186" s="112"/>
      <c r="R186" s="112"/>
      <c r="S186" s="138"/>
      <c r="T186" s="138"/>
      <c r="U186" s="138"/>
      <c r="V186" s="138"/>
    </row>
    <row r="187" spans="1:25" ht="15" customHeight="1" x14ac:dyDescent="0.25">
      <c r="A187" s="112"/>
      <c r="B187" s="112"/>
      <c r="C187" s="112"/>
      <c r="D187" s="112"/>
      <c r="E187" s="112"/>
      <c r="F187" s="112"/>
      <c r="G187" s="112"/>
      <c r="H187" s="112"/>
      <c r="I187" s="112"/>
      <c r="J187" s="155"/>
      <c r="K187" s="155"/>
      <c r="L187" s="156"/>
      <c r="M187" s="112"/>
      <c r="N187" s="112"/>
      <c r="O187" s="112"/>
      <c r="P187" s="112"/>
      <c r="Q187" s="112"/>
      <c r="R187" s="112"/>
      <c r="S187" s="12"/>
      <c r="T187" s="12"/>
      <c r="U187" s="1"/>
    </row>
    <row r="188" spans="1:25" ht="15.75" customHeight="1" x14ac:dyDescent="0.25">
      <c r="A188" s="112"/>
      <c r="B188" s="112"/>
      <c r="C188" s="112"/>
      <c r="D188" s="112"/>
      <c r="E188" s="112"/>
      <c r="F188" s="112"/>
      <c r="G188" s="112"/>
      <c r="H188" s="112"/>
      <c r="I188" s="112"/>
      <c r="J188" s="1"/>
      <c r="K188" s="1"/>
      <c r="L188" s="156"/>
      <c r="M188" s="112"/>
      <c r="N188" s="112"/>
      <c r="O188" s="112"/>
      <c r="P188" s="112"/>
      <c r="Q188" s="112"/>
      <c r="R188" s="112"/>
      <c r="S188" s="12"/>
      <c r="T188" s="12"/>
      <c r="U188" s="1"/>
    </row>
    <row r="189" spans="1:25" ht="15" customHeight="1" x14ac:dyDescent="0.25">
      <c r="A189" s="112"/>
      <c r="B189" s="112"/>
      <c r="C189" s="112"/>
      <c r="D189" s="112"/>
      <c r="E189" s="112"/>
      <c r="F189" s="112"/>
      <c r="G189" s="112"/>
      <c r="H189" s="112"/>
      <c r="I189" s="112"/>
      <c r="J189" s="1"/>
      <c r="K189" s="1"/>
      <c r="L189" s="157"/>
      <c r="M189" s="112"/>
      <c r="N189" s="112"/>
      <c r="O189" s="112"/>
      <c r="P189" s="112"/>
      <c r="Q189" s="112"/>
      <c r="R189" s="112"/>
      <c r="S189" s="12"/>
      <c r="T189" s="12"/>
      <c r="U189" s="1"/>
    </row>
    <row r="190" spans="1:25" ht="15" customHeight="1" x14ac:dyDescent="0.25">
      <c r="A190" s="12"/>
      <c r="B190" s="12"/>
      <c r="C190" s="12"/>
      <c r="D190" s="12"/>
      <c r="E190" s="12"/>
      <c r="F190" s="12"/>
      <c r="G190" s="12"/>
      <c r="H190" s="156"/>
      <c r="I190" s="1"/>
      <c r="J190" s="1"/>
      <c r="K190" s="1"/>
      <c r="L190" s="158"/>
      <c r="M190" s="112"/>
      <c r="N190" s="112"/>
      <c r="O190" s="112"/>
      <c r="P190" s="112"/>
      <c r="Q190" s="112"/>
      <c r="R190" s="112"/>
      <c r="S190" s="1"/>
      <c r="T190" s="1"/>
      <c r="U190" s="1"/>
    </row>
    <row r="191" spans="1:25" s="1" customFormat="1" ht="15" customHeight="1" x14ac:dyDescent="0.25">
      <c r="A191" s="12"/>
      <c r="B191" s="12"/>
      <c r="C191" s="12"/>
      <c r="D191" s="12"/>
      <c r="E191" s="12"/>
      <c r="F191" s="12"/>
      <c r="G191" s="12"/>
      <c r="H191" s="165"/>
      <c r="L191" s="12"/>
      <c r="M191" s="112"/>
      <c r="N191" s="112"/>
      <c r="O191" s="112"/>
      <c r="P191" s="112"/>
      <c r="Q191" s="112"/>
      <c r="R191" s="112"/>
      <c r="W191"/>
      <c r="X191"/>
      <c r="Y191"/>
    </row>
    <row r="192" spans="1:25" s="1" customFormat="1" ht="19.5" x14ac:dyDescent="0.25">
      <c r="A192" s="12"/>
      <c r="B192" s="12"/>
      <c r="C192" s="12"/>
      <c r="D192" s="12"/>
      <c r="E192" s="12"/>
      <c r="F192" s="12"/>
      <c r="G192" s="12"/>
      <c r="H192" s="165"/>
      <c r="L192" s="12"/>
      <c r="M192" s="112"/>
      <c r="N192" s="112"/>
      <c r="O192" s="112"/>
      <c r="P192" s="112"/>
      <c r="Q192" s="112"/>
      <c r="R192" s="112"/>
      <c r="W192"/>
      <c r="X192"/>
      <c r="Y192"/>
    </row>
    <row r="193" spans="1:25" s="1" customFormat="1" ht="19.5" x14ac:dyDescent="0.25">
      <c r="A193" s="12"/>
      <c r="B193" s="12"/>
      <c r="C193" s="12"/>
      <c r="D193" s="12"/>
      <c r="E193" s="12"/>
      <c r="F193" s="12"/>
      <c r="G193" s="12"/>
      <c r="H193" s="159"/>
      <c r="L193" s="12"/>
      <c r="M193" s="112"/>
      <c r="N193" s="112"/>
      <c r="O193" s="112"/>
      <c r="P193" s="112"/>
      <c r="Q193" s="112"/>
      <c r="R193" s="112"/>
      <c r="W193"/>
      <c r="X193"/>
      <c r="Y193"/>
    </row>
    <row r="194" spans="1:25" s="1" customFormat="1" ht="19.5" x14ac:dyDescent="0.25">
      <c r="A194" s="12"/>
      <c r="B194" s="12"/>
      <c r="C194" s="12"/>
      <c r="D194" s="12"/>
      <c r="E194" s="12"/>
      <c r="F194" s="12"/>
      <c r="G194" s="12"/>
      <c r="H194" s="159"/>
      <c r="L194" s="12"/>
      <c r="M194" s="112"/>
      <c r="N194" s="112"/>
      <c r="O194" s="112"/>
      <c r="P194" s="112"/>
      <c r="Q194" s="112"/>
      <c r="R194" s="112"/>
      <c r="W194"/>
      <c r="X194"/>
      <c r="Y194"/>
    </row>
    <row r="195" spans="1:25" s="1" customFormat="1" ht="19.5" x14ac:dyDescent="0.25">
      <c r="A195" s="12"/>
      <c r="B195" s="12"/>
      <c r="C195" s="12"/>
      <c r="D195" s="12"/>
      <c r="E195" s="12"/>
      <c r="F195" s="12"/>
      <c r="G195" s="12"/>
      <c r="H195" s="159"/>
      <c r="L195" s="12"/>
      <c r="M195" s="112"/>
      <c r="N195" s="112"/>
      <c r="O195" s="112"/>
      <c r="P195" s="112"/>
      <c r="Q195" s="112"/>
      <c r="R195" s="112"/>
      <c r="W195"/>
      <c r="X195"/>
      <c r="Y195"/>
    </row>
    <row r="196" spans="1:25" s="1" customFormat="1" ht="19.5" x14ac:dyDescent="0.25">
      <c r="A196" s="12"/>
      <c r="B196" s="12"/>
      <c r="C196" s="12"/>
      <c r="D196" s="12"/>
      <c r="E196" s="12"/>
      <c r="F196" s="12"/>
      <c r="G196" s="12"/>
      <c r="H196" s="159"/>
      <c r="L196" s="12"/>
      <c r="M196" s="112"/>
      <c r="N196" s="112"/>
      <c r="O196" s="112"/>
      <c r="P196" s="112"/>
      <c r="Q196" s="112"/>
      <c r="R196" s="112"/>
      <c r="W196"/>
      <c r="X196"/>
      <c r="Y196"/>
    </row>
    <row r="197" spans="1:25" s="1" customFormat="1" ht="19.5" x14ac:dyDescent="0.25">
      <c r="A197" s="12"/>
      <c r="B197" s="12"/>
      <c r="C197" s="12"/>
      <c r="D197" s="12"/>
      <c r="E197" s="12"/>
      <c r="F197" s="12"/>
      <c r="G197" s="12"/>
      <c r="H197" s="159"/>
      <c r="L197" s="12"/>
      <c r="M197" s="112"/>
      <c r="N197" s="112"/>
      <c r="O197" s="112"/>
      <c r="P197" s="112"/>
      <c r="Q197" s="112"/>
      <c r="R197" s="112"/>
      <c r="W197"/>
      <c r="X197"/>
      <c r="Y197"/>
    </row>
    <row r="198" spans="1:25" s="1" customFormat="1" ht="19.5" x14ac:dyDescent="0.25">
      <c r="A198" s="12"/>
      <c r="B198" s="12"/>
      <c r="C198" s="12"/>
      <c r="D198" s="12"/>
      <c r="E198" s="12"/>
      <c r="F198" s="12"/>
      <c r="G198" s="12"/>
      <c r="H198" s="159"/>
      <c r="L198" s="12"/>
      <c r="M198" s="112"/>
      <c r="N198" s="112"/>
      <c r="O198" s="112"/>
      <c r="P198" s="112"/>
      <c r="Q198" s="112"/>
      <c r="R198" s="112"/>
      <c r="W198"/>
      <c r="X198"/>
      <c r="Y198"/>
    </row>
    <row r="199" spans="1:25" s="1" customFormat="1" ht="19.5" x14ac:dyDescent="0.25">
      <c r="A199" s="12"/>
      <c r="B199" s="12"/>
      <c r="C199" s="12"/>
      <c r="D199" s="12"/>
      <c r="E199" s="12"/>
      <c r="F199" s="12"/>
      <c r="G199" s="12"/>
      <c r="H199" s="159"/>
      <c r="L199" s="12"/>
      <c r="M199" s="112"/>
      <c r="N199" s="112"/>
      <c r="O199" s="112"/>
      <c r="P199" s="112"/>
      <c r="Q199" s="112"/>
      <c r="R199" s="112"/>
      <c r="W199"/>
      <c r="X199"/>
      <c r="Y199"/>
    </row>
    <row r="200" spans="1:25" s="1" customFormat="1" ht="19.5" x14ac:dyDescent="0.25">
      <c r="A200" s="12"/>
      <c r="B200" s="12"/>
      <c r="C200" s="12"/>
      <c r="D200" s="12"/>
      <c r="E200" s="12"/>
      <c r="F200" s="12"/>
      <c r="G200" s="12"/>
      <c r="H200" s="159"/>
      <c r="L200" s="12"/>
      <c r="M200" s="112"/>
      <c r="N200" s="112"/>
      <c r="O200" s="112"/>
      <c r="P200" s="112"/>
      <c r="Q200" s="112"/>
      <c r="R200" s="112"/>
      <c r="W200"/>
      <c r="X200"/>
      <c r="Y200"/>
    </row>
    <row r="201" spans="1:25" s="1" customFormat="1" ht="19.5" x14ac:dyDescent="0.25">
      <c r="A201" s="12"/>
      <c r="B201" s="12"/>
      <c r="C201" s="12"/>
      <c r="D201" s="12"/>
      <c r="E201" s="12"/>
      <c r="F201" s="12"/>
      <c r="G201" s="12"/>
      <c r="H201" s="159"/>
      <c r="L201" s="12"/>
      <c r="M201" s="112"/>
      <c r="N201" s="112"/>
      <c r="O201" s="112"/>
      <c r="P201" s="112"/>
      <c r="Q201" s="112"/>
      <c r="R201" s="112"/>
      <c r="W201"/>
      <c r="X201"/>
      <c r="Y201"/>
    </row>
    <row r="202" spans="1:25" s="1" customFormat="1" ht="19.5" x14ac:dyDescent="0.25">
      <c r="A202" s="12"/>
      <c r="B202" s="12"/>
      <c r="C202" s="12"/>
      <c r="D202" s="12"/>
      <c r="E202" s="12"/>
      <c r="F202" s="12"/>
      <c r="G202" s="12"/>
      <c r="H202" s="159"/>
      <c r="L202" s="12"/>
      <c r="M202" s="112"/>
      <c r="N202" s="112"/>
      <c r="O202" s="112"/>
      <c r="P202" s="112"/>
      <c r="Q202" s="112"/>
      <c r="R202" s="112"/>
      <c r="W202"/>
      <c r="X202"/>
      <c r="Y202"/>
    </row>
    <row r="203" spans="1:25" s="1" customFormat="1" ht="19.5" x14ac:dyDescent="0.25">
      <c r="A203" s="12"/>
      <c r="B203" s="12"/>
      <c r="C203" s="12"/>
      <c r="D203" s="12"/>
      <c r="E203" s="12"/>
      <c r="F203" s="12"/>
      <c r="G203" s="12"/>
      <c r="H203" s="159"/>
      <c r="L203" s="12"/>
      <c r="M203" s="112"/>
      <c r="N203" s="112"/>
      <c r="O203" s="112"/>
      <c r="P203" s="112"/>
      <c r="Q203" s="112"/>
      <c r="R203" s="112"/>
      <c r="W203"/>
      <c r="X203"/>
      <c r="Y203"/>
    </row>
    <row r="204" spans="1:25" s="1" customFormat="1" ht="19.5" x14ac:dyDescent="0.25">
      <c r="A204" s="12"/>
      <c r="B204" s="12"/>
      <c r="C204" s="12"/>
      <c r="D204" s="12"/>
      <c r="E204" s="12"/>
      <c r="F204" s="12"/>
      <c r="G204" s="12"/>
      <c r="H204" s="159"/>
      <c r="L204" s="12"/>
      <c r="M204" s="112"/>
      <c r="N204" s="112"/>
      <c r="O204" s="112"/>
      <c r="P204" s="112"/>
      <c r="Q204" s="112"/>
      <c r="R204" s="112"/>
      <c r="W204"/>
      <c r="X204"/>
      <c r="Y204"/>
    </row>
    <row r="205" spans="1:25" s="1" customFormat="1" ht="19.5" x14ac:dyDescent="0.25">
      <c r="A205" s="12"/>
      <c r="B205" s="12"/>
      <c r="C205" s="12"/>
      <c r="D205" s="12"/>
      <c r="E205" s="12"/>
      <c r="F205" s="12"/>
      <c r="G205" s="12"/>
      <c r="H205" s="160"/>
      <c r="L205" s="12"/>
      <c r="M205" s="112"/>
      <c r="N205" s="112"/>
      <c r="O205" s="112"/>
      <c r="P205" s="112"/>
      <c r="Q205" s="112"/>
      <c r="R205" s="112"/>
      <c r="W205"/>
      <c r="X205"/>
      <c r="Y205"/>
    </row>
    <row r="206" spans="1:25" s="1" customFormat="1" ht="19.5" x14ac:dyDescent="0.25">
      <c r="A206" s="12"/>
      <c r="B206" s="12"/>
      <c r="C206" s="12"/>
      <c r="D206" s="12"/>
      <c r="E206" s="12"/>
      <c r="F206" s="12"/>
      <c r="G206" s="12"/>
      <c r="H206" s="161"/>
      <c r="L206" s="12"/>
      <c r="M206" s="112"/>
      <c r="N206" s="112"/>
      <c r="O206" s="112"/>
      <c r="P206" s="112"/>
      <c r="Q206" s="112"/>
      <c r="R206" s="112"/>
      <c r="W206"/>
      <c r="X206"/>
      <c r="Y206"/>
    </row>
    <row r="207" spans="1:25" s="1" customFormat="1" x14ac:dyDescent="0.25">
      <c r="A207" s="12"/>
      <c r="B207" s="12"/>
      <c r="C207" s="12"/>
      <c r="D207" s="12"/>
      <c r="E207" s="12"/>
      <c r="F207" s="12"/>
      <c r="G207" s="12"/>
      <c r="W207"/>
      <c r="X207"/>
      <c r="Y207"/>
    </row>
    <row r="208" spans="1:25" s="1" customFormat="1" x14ac:dyDescent="0.25">
      <c r="A208" s="12"/>
      <c r="B208" s="12"/>
      <c r="C208" s="12"/>
      <c r="D208" s="12"/>
      <c r="E208" s="12"/>
      <c r="F208" s="12"/>
      <c r="G208" s="12"/>
      <c r="U208"/>
      <c r="W208"/>
      <c r="X208"/>
      <c r="Y208"/>
    </row>
    <row r="209" spans="1:25" s="1" customFormat="1" x14ac:dyDescent="0.25">
      <c r="A209" s="12"/>
      <c r="B209" s="12"/>
      <c r="C209" s="12"/>
      <c r="D209" s="12"/>
      <c r="E209" s="12"/>
      <c r="F209" s="12"/>
      <c r="G209" s="12"/>
      <c r="U209"/>
      <c r="W209"/>
      <c r="X209"/>
      <c r="Y209"/>
    </row>
    <row r="210" spans="1:25" s="1" customFormat="1" x14ac:dyDescent="0.25">
      <c r="A210" s="12"/>
      <c r="B210" s="12"/>
      <c r="C210" s="12"/>
      <c r="D210" s="12"/>
      <c r="E210" s="12"/>
      <c r="F210" s="12"/>
      <c r="G210" s="12"/>
      <c r="U210"/>
      <c r="W210"/>
      <c r="X210"/>
      <c r="Y210"/>
    </row>
    <row r="211" spans="1:25" s="1" customFormat="1" x14ac:dyDescent="0.25">
      <c r="A211" s="12"/>
      <c r="B211" s="12"/>
      <c r="C211" s="12"/>
      <c r="D211" s="12"/>
      <c r="E211" s="12"/>
      <c r="F211" s="12"/>
      <c r="G211" s="12"/>
      <c r="U211"/>
      <c r="W211"/>
      <c r="X211"/>
      <c r="Y211"/>
    </row>
    <row r="212" spans="1:25" s="1" customFormat="1" x14ac:dyDescent="0.25">
      <c r="A212" s="12"/>
      <c r="B212" s="12"/>
      <c r="C212" s="12"/>
      <c r="D212" s="12"/>
      <c r="E212" s="12"/>
      <c r="F212" s="12"/>
      <c r="G212" s="12"/>
      <c r="U212"/>
      <c r="W212"/>
      <c r="X212"/>
      <c r="Y212"/>
    </row>
    <row r="213" spans="1:25" s="1" customFormat="1" x14ac:dyDescent="0.25">
      <c r="A213" s="12"/>
      <c r="B213" s="12"/>
      <c r="C213" s="12"/>
      <c r="D213" s="12"/>
      <c r="E213" s="12"/>
      <c r="F213" s="12"/>
      <c r="G213" s="12"/>
      <c r="U213"/>
      <c r="W213"/>
      <c r="X213"/>
      <c r="Y213"/>
    </row>
    <row r="214" spans="1:25" s="1" customFormat="1" x14ac:dyDescent="0.25">
      <c r="A214" s="12"/>
      <c r="B214" s="12"/>
      <c r="C214" s="12"/>
      <c r="D214" s="12"/>
      <c r="E214" s="12"/>
      <c r="F214" s="12"/>
      <c r="G214" s="12"/>
      <c r="U214"/>
      <c r="W214"/>
      <c r="X214"/>
      <c r="Y214"/>
    </row>
    <row r="215" spans="1:25" s="1" customFormat="1" x14ac:dyDescent="0.25">
      <c r="A215" s="12"/>
      <c r="B215" s="12"/>
      <c r="C215" s="12"/>
      <c r="D215" s="12"/>
      <c r="E215" s="12"/>
      <c r="F215" s="12"/>
      <c r="G215" s="12"/>
      <c r="U215"/>
      <c r="W215"/>
      <c r="X215"/>
      <c r="Y215"/>
    </row>
    <row r="216" spans="1:25" s="1" customFormat="1" x14ac:dyDescent="0.25">
      <c r="A216" s="12"/>
      <c r="B216" s="12"/>
      <c r="C216" s="12"/>
      <c r="D216" s="12"/>
      <c r="E216" s="12"/>
      <c r="F216" s="12"/>
      <c r="G216" s="12"/>
      <c r="U216"/>
      <c r="W216"/>
      <c r="X216"/>
      <c r="Y216"/>
    </row>
  </sheetData>
  <mergeCells count="82">
    <mergeCell ref="A31:E31"/>
    <mergeCell ref="L31:O31"/>
    <mergeCell ref="A20:V20"/>
    <mergeCell ref="A22:V22"/>
    <mergeCell ref="A25:V25"/>
    <mergeCell ref="A26:V26"/>
    <mergeCell ref="A29:V29"/>
    <mergeCell ref="A91:V91"/>
    <mergeCell ref="A32:E32"/>
    <mergeCell ref="L32:O32"/>
    <mergeCell ref="A50:N50"/>
    <mergeCell ref="A51:N51"/>
    <mergeCell ref="A53:A54"/>
    <mergeCell ref="B53:B54"/>
    <mergeCell ref="C53:F53"/>
    <mergeCell ref="G53:J53"/>
    <mergeCell ref="K53:N53"/>
    <mergeCell ref="A68:V69"/>
    <mergeCell ref="A72:F72"/>
    <mergeCell ref="L72:V72"/>
    <mergeCell ref="A73:F73"/>
    <mergeCell ref="L73:V73"/>
    <mergeCell ref="A113:R113"/>
    <mergeCell ref="A93:H93"/>
    <mergeCell ref="Q93:V93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T95:T97"/>
    <mergeCell ref="U95:U97"/>
    <mergeCell ref="A112:R112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ER-Casos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2019-03-14T20:57:46Z</dcterms:modified>
</cp:coreProperties>
</file>