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20" yWindow="-120" windowWidth="29040" windowHeight="15840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4" l="1"/>
  <c r="S24" i="1"/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K25" i="2" l="1"/>
  <c r="S21" i="1" l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<sst xmlns="http://schemas.openxmlformats.org/spreadsheetml/2006/main" count="107" uniqueCount="55">
  <si>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</si>
  <si>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</si>
  <si>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</si>
  <si>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</si>
  <si>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</si>
  <si>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</si>
  <si>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</si>
  <si>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</si>
  <si>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</si>
  <si>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</si>
  <si>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</si>
  <si>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</si>
  <si>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</si>
  <si>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</si>
  <si>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</si>
  <si>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</si>
  <si>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</si>
  <si>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</si>
  <si>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</si>
  <si>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</si>
  <si>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</si>
  <si>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</si>
  <si>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</si>
  <si>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</si>
  <si>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</si>
  <si>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</si>
  <si>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</si>
  <si>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</si>
  <si>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</si>
  <si>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</si>
  <si>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</si>
  <si>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</si>
  <si>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</si>
  <si>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</si>
  <si>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</si>
  <si>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</si>
  <si>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</si>
  <si>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</si>
  <si>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</si>
  <si>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</si>
  <si>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</si>
  <si>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</si>
  <si>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</si>
  <si>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</si>
  <si>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</si>
  <si>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</si>
  <si>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</si>
  <si>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</si>
  <si>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</si>
  <si>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</si>
  <si>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</si>
  <si>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</si>
  <si>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</si>
  <si>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julio 2019</t>
  </si>
  <si>
    <t>/a Información preliminar al 31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</si>
</sst>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0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101668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2454067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S25" sqref="S25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19" s="3" customFormat="1" ht="21.75" customHeight="1" x14ac:dyDescent="0.2">
      <c r="A1" s="89" t="s">
        <v>30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6.25" customHeight="1" x14ac:dyDescent="0.2">
      <c r="A3" s="87" t="s">
        <v>41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ht="18" customHeight="1" x14ac:dyDescent="0.2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9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39" customHeight="1" x14ac:dyDescent="0.2">
      <c r="A6" s="90" t="s">
        <v>46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19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19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</row>
    <row r="10" spans="1:19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</row>
    <row r="11" spans="1:19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</row>
    <row r="12" spans="1:19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</row>
    <row r="13" spans="1:19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</row>
    <row r="14" spans="1:19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</row>
    <row r="15" spans="1:19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</row>
    <row r="16" spans="1:19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101668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6.6630296799101929E-2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14524</v>
      </c>
    </row>
    <row r="24" spans="1:20" ht="20.100000000000001" customHeight="1" thickBot="1" x14ac:dyDescent="0.25">
      <c r="A24" s="85" t="s">
        <v>49</v>
      </c>
      <c r="B24" s="85"/>
      <c r="C24" s="85"/>
      <c r="D24" s="85"/>
      <c r="E24" s="85"/>
      <c r="F24" s="85"/>
      <c r="G24" s="85"/>
      <c r="H24" s="86"/>
      <c r="I24" s="86"/>
      <c r="J24" s="86"/>
      <c r="K24" s="86"/>
      <c r="L24" s="86"/>
      <c r="M24" s="86"/>
      <c r="N24" s="86"/>
      <c r="O24" s="22"/>
      <c r="P24" s="23"/>
      <c r="Q24" s="24"/>
      <c r="R24" s="24"/>
      <c r="S24" s="24">
        <f>SUM(B21:S21)</f>
        <v>951869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29" zoomScale="90" zoomScaleNormal="100" zoomScaleSheetLayoutView="90" workbookViewId="0">
      <selection sqref="A1:L1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29"/>
    </row>
    <row r="2" spans="1:13" ht="18" x14ac:dyDescent="0.2">
      <c r="A2" s="101" t="s">
        <v>37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1"/>
    </row>
    <row r="3" spans="1:13" ht="18.75" customHeight="1" x14ac:dyDescent="0.2">
      <c r="A3" s="93" t="s">
        <v>48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5" t="s">
        <v>26</v>
      </c>
      <c r="B5" s="95" t="s">
        <v>1</v>
      </c>
      <c r="C5" s="104" t="s">
        <v>25</v>
      </c>
      <c r="D5" s="104"/>
      <c r="E5" s="104"/>
      <c r="F5" s="104"/>
      <c r="G5" s="104"/>
      <c r="H5" s="104"/>
      <c r="I5" s="104"/>
      <c r="J5" s="104"/>
      <c r="K5" s="104"/>
      <c r="L5" s="104"/>
    </row>
    <row r="6" spans="1:13" ht="18" customHeight="1" x14ac:dyDescent="0.2">
      <c r="A6" s="95"/>
      <c r="B6" s="95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6">
        <v>27902</v>
      </c>
      <c r="F9" s="96"/>
      <c r="G9" s="96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6">
        <v>26011</v>
      </c>
      <c r="F10" s="96"/>
      <c r="G10" s="96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101668</v>
      </c>
      <c r="C24" s="43">
        <v>587</v>
      </c>
      <c r="D24" s="44">
        <f>C24/B24</f>
        <v>5.7736947712161155E-3</v>
      </c>
      <c r="E24" s="43">
        <v>51416</v>
      </c>
      <c r="F24" s="44">
        <f t="shared" ref="F24" si="9">E24/B24</f>
        <v>0.50572451508832672</v>
      </c>
      <c r="G24" s="43">
        <v>40388</v>
      </c>
      <c r="H24" s="44">
        <f t="shared" ref="H24" si="10">G24/B24</f>
        <v>0.39725380650745562</v>
      </c>
      <c r="I24" s="43">
        <v>9277</v>
      </c>
      <c r="J24" s="44">
        <f t="shared" ref="J24" si="11">I24/B24</f>
        <v>9.1247983633001531E-2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951869</v>
      </c>
      <c r="C25" s="99">
        <f>SUM(C7:C24)</f>
        <v>1643</v>
      </c>
      <c r="D25" s="99"/>
      <c r="E25" s="99">
        <f>SUM(E7:E8)+SUM(G7:G8)+SUM(E9:G10)+SUM(E11:E24,G11:G24)</f>
        <v>850082</v>
      </c>
      <c r="F25" s="99"/>
      <c r="G25" s="99"/>
      <c r="H25" s="99"/>
      <c r="I25" s="99">
        <f>SUM(I7:I24)</f>
        <v>97323</v>
      </c>
      <c r="J25" s="99"/>
      <c r="K25" s="99">
        <f>SUM(K7:K23)</f>
        <v>2821</v>
      </c>
      <c r="L25" s="99"/>
    </row>
    <row r="26" spans="1:12" s="50" customFormat="1" ht="16.5" thickBot="1" x14ac:dyDescent="0.25">
      <c r="A26" s="48" t="s">
        <v>15</v>
      </c>
      <c r="B26" s="49">
        <f>B25/B25</f>
        <v>1</v>
      </c>
      <c r="C26" s="92">
        <f>C25/B25</f>
        <v>1.7260778531499607E-3</v>
      </c>
      <c r="D26" s="92"/>
      <c r="E26" s="100">
        <f>E25/B25</f>
        <v>0.89306616771845704</v>
      </c>
      <c r="F26" s="100"/>
      <c r="G26" s="100"/>
      <c r="H26" s="100"/>
      <c r="I26" s="100">
        <f>I25/B25</f>
        <v>0.10224411132204117</v>
      </c>
      <c r="J26" s="100"/>
      <c r="K26" s="100">
        <f>K25/B25</f>
        <v>2.9636431063518195E-3</v>
      </c>
      <c r="L26" s="100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54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1" t="s">
        <v>38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</row>
    <row r="33" spans="1:12" ht="17.25" customHeight="1" x14ac:dyDescent="0.2">
      <c r="A33" s="93" t="s">
        <v>48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5" t="s">
        <v>20</v>
      </c>
      <c r="B35" s="95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5"/>
      <c r="B36" s="95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101668</v>
      </c>
      <c r="C54" s="82">
        <v>30212</v>
      </c>
      <c r="D54" s="39">
        <f t="shared" si="13"/>
        <v>0.29716331589093914</v>
      </c>
      <c r="E54" s="82">
        <v>65269</v>
      </c>
      <c r="F54" s="39">
        <f t="shared" si="14"/>
        <v>0.64198174450171142</v>
      </c>
      <c r="G54" s="82">
        <v>6187</v>
      </c>
      <c r="H54" s="39">
        <f t="shared" si="15"/>
        <v>6.0854939607349411E-2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951869</v>
      </c>
      <c r="C55" s="99">
        <f>SUM(C37:C54)</f>
        <v>270373</v>
      </c>
      <c r="D55" s="99"/>
      <c r="E55" s="99">
        <f>SUM(E37:E54)</f>
        <v>632455</v>
      </c>
      <c r="F55" s="99"/>
      <c r="G55" s="99">
        <f>SUM(G37:G54)</f>
        <v>46098</v>
      </c>
      <c r="H55" s="99"/>
      <c r="I55" s="99">
        <f>SUM(I37:I54)</f>
        <v>2943</v>
      </c>
      <c r="J55" s="99"/>
    </row>
    <row r="56" spans="1:12" ht="16.5" thickBot="1" x14ac:dyDescent="0.25">
      <c r="A56" s="61" t="s">
        <v>15</v>
      </c>
      <c r="B56" s="62">
        <f>B55/$B$55</f>
        <v>1</v>
      </c>
      <c r="C56" s="97">
        <f>C55/$B$55</f>
        <v>0.2840443380339101</v>
      </c>
      <c r="D56" s="97"/>
      <c r="E56" s="97">
        <f>E55/$B$55</f>
        <v>0.66443491698962776</v>
      </c>
      <c r="F56" s="97"/>
      <c r="G56" s="97">
        <f>G55/$B$55</f>
        <v>4.8428932972919593E-2</v>
      </c>
      <c r="H56" s="97"/>
      <c r="I56" s="97">
        <f>I55/$B$55</f>
        <v>3.0918120035425042E-3</v>
      </c>
      <c r="J56" s="97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3" t="s">
        <v>39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1:12" ht="17.25" customHeight="1" x14ac:dyDescent="0.2">
      <c r="A63" s="93" t="s">
        <v>48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5" t="s">
        <v>20</v>
      </c>
      <c r="B65" s="95" t="s">
        <v>1</v>
      </c>
      <c r="C65" s="95" t="s">
        <v>19</v>
      </c>
      <c r="D65" s="95"/>
      <c r="E65" s="95"/>
      <c r="F65" s="95"/>
      <c r="G65" s="95"/>
      <c r="H65" s="95"/>
      <c r="I65" s="64"/>
      <c r="J65" s="65"/>
    </row>
    <row r="66" spans="1:14" ht="18" customHeight="1" x14ac:dyDescent="0.2">
      <c r="A66" s="95"/>
      <c r="B66" s="95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101668</v>
      </c>
      <c r="C84" s="82">
        <v>86746</v>
      </c>
      <c r="D84" s="44">
        <f>C84/B84</f>
        <v>0.85322815438486055</v>
      </c>
      <c r="E84" s="82">
        <v>14922</v>
      </c>
      <c r="F84" s="44">
        <f t="shared" si="19"/>
        <v>0.14677184561513948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951869</v>
      </c>
      <c r="C85" s="99">
        <f>SUM(C67:C84)</f>
        <v>823630</v>
      </c>
      <c r="D85" s="99"/>
      <c r="E85" s="99">
        <f>SUM(E67:E84)</f>
        <v>125441</v>
      </c>
      <c r="F85" s="99"/>
      <c r="G85" s="99">
        <f>SUM(G67:G84)</f>
        <v>2798</v>
      </c>
      <c r="H85" s="99"/>
      <c r="I85" s="67"/>
    </row>
    <row r="86" spans="1:14" ht="16.5" thickBot="1" x14ac:dyDescent="0.25">
      <c r="A86" s="48" t="s">
        <v>15</v>
      </c>
      <c r="B86" s="62">
        <f>B85/$B$85</f>
        <v>1</v>
      </c>
      <c r="C86" s="103">
        <f>C85/$B$85</f>
        <v>0.86527662945216199</v>
      </c>
      <c r="D86" s="103"/>
      <c r="E86" s="103">
        <f>E85/$B$85</f>
        <v>0.13178389043030081</v>
      </c>
      <c r="F86" s="103"/>
      <c r="G86" s="103">
        <f>G85/$B$85</f>
        <v>2.9394801175371822E-3</v>
      </c>
      <c r="H86" s="103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A7" sqref="A7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19" s="3" customFormat="1" ht="21.75" customHeight="1" x14ac:dyDescent="0.2">
      <c r="A1" s="89" t="s">
        <v>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s="5" customFormat="1" ht="6" customHeight="1" x14ac:dyDescent="0.2"/>
    <row r="3" spans="1:19" s="5" customFormat="1" ht="18" customHeight="1" x14ac:dyDescent="0.2">
      <c r="A3" s="87" t="s">
        <v>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s="5" customFormat="1" ht="18.75" customHeight="1" x14ac:dyDescent="0.2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9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19" s="5" customFormat="1" ht="18" customHeight="1" x14ac:dyDescent="0.2">
      <c r="A6" s="107" t="s">
        <v>47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1:19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19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</row>
    <row r="10" spans="1:19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</row>
    <row r="11" spans="1:19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</row>
    <row r="12" spans="1:19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</row>
    <row r="13" spans="1:19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</row>
    <row r="14" spans="1:19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</row>
    <row r="15" spans="1:19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392334</v>
      </c>
    </row>
    <row r="16" spans="1:19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/>
    </row>
    <row r="17" spans="1:19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/>
    </row>
    <row r="18" spans="1:19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/>
    </row>
    <row r="19" spans="1:19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</row>
    <row r="20" spans="1:19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</row>
    <row r="21" spans="1:19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2454067</v>
      </c>
    </row>
    <row r="22" spans="1:19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1.2774476468905949E-2</v>
      </c>
    </row>
    <row r="23" spans="1:19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350581</v>
      </c>
    </row>
    <row r="24" spans="1:19" s="5" customFormat="1" ht="20.100000000000001" customHeight="1" thickBot="1" x14ac:dyDescent="0.25">
      <c r="A24" s="105" t="s">
        <v>52</v>
      </c>
      <c r="B24" s="105"/>
      <c r="C24" s="105"/>
      <c r="D24" s="105"/>
      <c r="E24" s="105"/>
      <c r="F24" s="105"/>
      <c r="G24" s="105"/>
      <c r="H24" s="80"/>
      <c r="I24" s="80"/>
      <c r="J24" s="80"/>
      <c r="K24" s="80"/>
      <c r="L24" s="80"/>
      <c r="M24" s="80"/>
      <c r="N24" s="80"/>
      <c r="O24" s="80"/>
      <c r="P24" s="80"/>
      <c r="Q24" s="106">
        <f>SUM(B21:S21)</f>
        <v>18552961</v>
      </c>
      <c r="R24" s="106"/>
      <c r="S24" s="106"/>
    </row>
    <row r="25" spans="1:19" s="5" customFormat="1" x14ac:dyDescent="0.2">
      <c r="A25" s="83" t="s">
        <v>53</v>
      </c>
    </row>
    <row r="26" spans="1:19" s="5" customFormat="1" x14ac:dyDescent="0.2">
      <c r="A26" s="27"/>
    </row>
    <row r="27" spans="1:19" s="5" customFormat="1" x14ac:dyDescent="0.2">
      <c r="A27" s="27"/>
    </row>
    <row r="28" spans="1:19" s="5" customFormat="1" x14ac:dyDescent="0.2">
      <c r="A28" s="27"/>
    </row>
    <row r="29" spans="1:19" s="5" customFormat="1" x14ac:dyDescent="0.2">
      <c r="A29" s="27"/>
    </row>
    <row r="30" spans="1:19" s="5" customFormat="1" x14ac:dyDescent="0.2">
      <c r="A30" s="27"/>
    </row>
    <row r="31" spans="1:19" s="5" customFormat="1" x14ac:dyDescent="0.2">
      <c r="A31" s="27"/>
    </row>
    <row r="32" spans="1:19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2019-08-14T22:18:48Z</dcterms:modified>
</cp:coreProperties>
</file>