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0" yWindow="0" windowWidth="28800" windowHeight="12345" tabRatio="717"/>
  </bookViews>
  <sheets>
    <sheet name="Alerta de acoso virtual" sheetId="12" r:id="rId1"/>
    <sheet name="Test_Acoso virtual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9" i="13" l="1"/>
  <c r="G58" i="13" s="1"/>
  <c r="G54" i="13"/>
  <c r="G53" i="13"/>
  <c r="G52" i="13"/>
  <c r="G51" i="13"/>
  <c r="G46" i="13"/>
  <c r="G45" i="13"/>
  <c r="G44" i="13"/>
  <c r="G43" i="13"/>
  <c r="G38" i="13"/>
  <c r="G37" i="13"/>
  <c r="G36" i="13"/>
  <c r="G35" i="13"/>
  <c r="E28" i="13"/>
  <c r="D28" i="13"/>
  <c r="C28" i="13"/>
  <c r="F22" i="13"/>
  <c r="F21" i="13"/>
  <c r="F20" i="13"/>
  <c r="F19" i="13"/>
  <c r="F18" i="13"/>
  <c r="F17" i="13"/>
  <c r="F16" i="13"/>
  <c r="F28" i="13" s="1"/>
  <c r="C29" i="13" s="1"/>
  <c r="G39" i="13" l="1"/>
  <c r="G47" i="13"/>
  <c r="G55" i="13"/>
  <c r="G40" i="13"/>
  <c r="G48" i="13"/>
  <c r="G56" i="13"/>
  <c r="G33" i="13"/>
  <c r="G41" i="13"/>
  <c r="G49" i="13"/>
  <c r="G57" i="13"/>
  <c r="G34" i="13"/>
  <c r="G42" i="13"/>
  <c r="G50" i="13"/>
  <c r="D29" i="13"/>
  <c r="E29" i="13"/>
  <c r="F29" i="13"/>
</calcChain>
</file>

<file path=xl/sharedStrings.xml><?xml version="1.0" encoding="utf-8"?>
<sst xmlns="http://schemas.openxmlformats.org/spreadsheetml/2006/main" count="349" uniqueCount="168">
  <si>
    <t xml:space="preserve">Mes </t>
  </si>
  <si>
    <t>Total</t>
  </si>
  <si>
    <t>Mujer</t>
  </si>
  <si>
    <t>Hombre</t>
  </si>
  <si>
    <t>%</t>
  </si>
  <si>
    <t>No</t>
  </si>
  <si>
    <t>Si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</si>
  <si>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</si>
  <si>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</si>
  <si>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</si>
  <si>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</si>
  <si>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</si>
  <si>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</si>
  <si>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</si>
  <si>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</si>
  <si>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</si>
  <si>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</si>
  <si>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</si>
  <si>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</si>
  <si>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Departamento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</si>
  <si>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</si>
  <si>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</si>
  <si>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</si>
  <si>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</si>
  <si>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</si>
  <si>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</si>
  <si>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</si>
  <si>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</si>
  <si>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</si>
  <si>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</si>
  <si>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</si>
  <si>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</si>
  <si>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</si>
  <si>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</si>
  <si>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</si>
  <si>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</si>
  <si>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</si>
  <si>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</si>
  <si>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</si>
  <si>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</si>
  <si>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</si>
  <si>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</si>
  <si>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</si>
  <si>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Acciones</t>
  </si>
  <si>
    <t>0 - 5 años</t>
  </si>
  <si>
    <t>6 - 11 años</t>
  </si>
  <si>
    <t>12 - 17 años</t>
  </si>
  <si>
    <t>Otros</t>
  </si>
  <si>
    <t>Septiembre</t>
  </si>
  <si>
    <t>N°</t>
  </si>
  <si>
    <t>Grupo de edad</t>
  </si>
  <si>
    <t>Madre de Dios</t>
  </si>
  <si>
    <t>Intermitente</t>
  </si>
  <si>
    <t>Semanal</t>
  </si>
  <si>
    <t>Mensual</t>
  </si>
  <si>
    <t>Periodo: Enero - Julio 2019</t>
  </si>
  <si>
    <t>Vinculo</t>
  </si>
  <si>
    <t>Pareja</t>
  </si>
  <si>
    <t>Familiar</t>
  </si>
  <si>
    <t>Conocido</t>
  </si>
  <si>
    <t>Desconocido</t>
  </si>
  <si>
    <t>Sin dato</t>
  </si>
  <si>
    <t>Callao 1/</t>
  </si>
  <si>
    <t>1/ Provincia Constitucional</t>
  </si>
  <si>
    <t>RESUMEN ESTADÍSTICO DE ALERTAS CONTRA EL ACOSO VIRTUAL</t>
  </si>
  <si>
    <t>El Acoso virtual es la acción o conducta realizada por una persona o grupo de personas para amenazar, avergonzar, intimidar o criticar, con o sin connotación sexual, a través de medios de comunicación digital a una persona, quien rechaza estas acciones por considerar que afectan o vulneran sus derechos.</t>
  </si>
  <si>
    <t>SECCIÓN I: MANIFESTACIONES, MODALIDAD Y FRECUENCIA DEL ACOSO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</si>
  <si>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Condición de la persona que reporta</t>
    </r>
  </si>
  <si>
    <r>
      <rPr>
        <b/>
        <sz val="11"/>
        <color theme="1"/>
        <rFont val="Calibri"/>
        <family val="2"/>
        <scheme val="minor"/>
      </rPr>
      <t>Cuadro N°2</t>
    </r>
    <r>
      <rPr>
        <sz val="11"/>
        <color theme="1"/>
        <rFont val="Calibri"/>
        <family val="2"/>
        <scheme val="minor"/>
      </rPr>
      <t>: Medios de comunicación digital a través del cual se acosa</t>
    </r>
  </si>
  <si>
    <t>Víctima</t>
  </si>
  <si>
    <t>Informante</t>
  </si>
  <si>
    <t>Medios 1/</t>
  </si>
  <si>
    <t>Facebook</t>
  </si>
  <si>
    <t>YouTube</t>
  </si>
  <si>
    <t>Whatsapp</t>
  </si>
  <si>
    <t>Twitter</t>
  </si>
  <si>
    <t>Mensajes de texto</t>
  </si>
  <si>
    <t>Blog</t>
  </si>
  <si>
    <t>Correo</t>
  </si>
  <si>
    <t>Instagram</t>
  </si>
  <si>
    <t>Chat</t>
  </si>
  <si>
    <t>Foro</t>
  </si>
  <si>
    <t xml:space="preserve">Paginas Web </t>
  </si>
  <si>
    <t>Apps</t>
  </si>
  <si>
    <t>1/ Respuesta múltiple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</si>
  <si>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Manifestaciones del Acoso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</si>
  <si>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Evidencia del acoso</t>
    </r>
  </si>
  <si>
    <t>Manifestación 1/</t>
  </si>
  <si>
    <t>Evidencia</t>
  </si>
  <si>
    <t>Insultos electrónicos</t>
  </si>
  <si>
    <t>Ciberpersecución</t>
  </si>
  <si>
    <t>Ciberamenaza</t>
  </si>
  <si>
    <t>Suplantación</t>
  </si>
  <si>
    <t>Hostigamiento</t>
  </si>
  <si>
    <t>Happy Slapping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</si>
  <si>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Adjunto el archivo</t>
    </r>
  </si>
  <si>
    <t>Stalking</t>
  </si>
  <si>
    <t>Sextorción</t>
  </si>
  <si>
    <t>Ciberbullying</t>
  </si>
  <si>
    <t>Grooming</t>
  </si>
  <si>
    <t>SECCIÓN II: DATOS DE LA VICTIMA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</si>
  <si>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Sexo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</si>
  <si>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Grupo de edad de la victima</t>
    </r>
  </si>
  <si>
    <t>Intersexual</t>
  </si>
  <si>
    <t>18 - 23 años</t>
  </si>
  <si>
    <t>24 - 29 años</t>
  </si>
  <si>
    <t>30 - 35 años</t>
  </si>
  <si>
    <t>36 - 41 años</t>
  </si>
  <si>
    <t>42 - 47 años</t>
  </si>
  <si>
    <t>48 - 53 años</t>
  </si>
  <si>
    <t>54 a más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</si>
  <si>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Acciones realizadas frente al acoso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</si>
  <si>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Orientación sexual de la victima</t>
    </r>
  </si>
  <si>
    <t>Lesbiana</t>
  </si>
  <si>
    <t>Gay</t>
  </si>
  <si>
    <t>Bisexual</t>
  </si>
  <si>
    <t>Heterosexual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</si>
  <si>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Identidad de género de la victima</t>
    </r>
  </si>
  <si>
    <t>Mujeres trans</t>
  </si>
  <si>
    <t>Hombres trans</t>
  </si>
  <si>
    <t>Cisgenero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</si>
  <si>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Número de registros de alertas por Departamentos</t>
    </r>
  </si>
  <si>
    <t>SECCIÓN III: PERFIL DE LA PERSONA QUE ACOSA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</si>
  <si>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Sexo del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</si>
  <si>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Vinculo relacional con la victima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</si>
  <si>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Con que frecuencia se realiza el acoso</t>
    </r>
  </si>
  <si>
    <t>Frecuencia</t>
  </si>
  <si>
    <t>Diario</t>
  </si>
  <si>
    <t>SECCIÓN IV: ACCIONES REALIZADAS FRENTE A LA ALERTA DEL ACOSO VIRTUAL</t>
  </si>
  <si>
    <t>Fuente: Registro de alerta contra el acoso virtual a las mujeres - PNCVFS</t>
  </si>
  <si>
    <t>Elaborado: Unidad de Generación de Información y Gestión del Conocimiento</t>
  </si>
  <si>
    <t>RESUMEN ESTADÍSTICO DEL TEST -  ACOSO VIRTUAL</t>
  </si>
  <si>
    <r>
      <t xml:space="preserve">El TEST - Acoso virtual, ayuda a identificar a la persona que lo resuelve, si está en </t>
    </r>
    <r>
      <rPr>
        <b/>
        <sz val="9"/>
        <color theme="1"/>
        <rFont val="Arial"/>
        <family val="2"/>
      </rPr>
      <t>RIESGO</t>
    </r>
    <r>
      <rPr>
        <sz val="9"/>
        <color theme="1"/>
        <rFont val="Arial"/>
        <family val="2"/>
      </rPr>
      <t xml:space="preserve"> o es </t>
    </r>
    <r>
      <rPr>
        <b/>
        <sz val="9"/>
        <color theme="1"/>
        <rFont val="Arial"/>
        <family val="2"/>
      </rPr>
      <t>VÍCTIMA</t>
    </r>
    <r>
      <rPr>
        <sz val="9"/>
        <color theme="1"/>
        <rFont val="Arial"/>
        <family val="2"/>
      </rPr>
      <t xml:space="preserve"> de esta modalidad de violencia. Tras resolver el TEST, pueden salir tres tipos de mensajes: a) Felicitaciones porque no se está en riesgo, b) Recomendaciones sobre medidas preventivas y c) Búsqueda de ayuda frente al acoso virtual.</t>
    </r>
  </si>
  <si>
    <t>SECCIÓN I: DATOS DE LA PERSONA QUE REALIZA EL TEST</t>
  </si>
  <si>
    <t>Cuadro N°1</t>
  </si>
  <si>
    <t>Sexo de la persona que realiza el TEST</t>
  </si>
  <si>
    <t>Cuadro N°2</t>
  </si>
  <si>
    <t>Número de registros por Departamento</t>
  </si>
  <si>
    <r>
      <t xml:space="preserve">Callao </t>
    </r>
    <r>
      <rPr>
        <b/>
        <vertAlign val="superscript"/>
        <sz val="9"/>
        <color theme="1"/>
        <rFont val="Arial"/>
        <family val="2"/>
      </rPr>
      <t>1/</t>
    </r>
  </si>
  <si>
    <r>
      <t xml:space="preserve">Callao </t>
    </r>
    <r>
      <rPr>
        <b/>
        <vertAlign val="superscript"/>
        <sz val="9"/>
        <color theme="0"/>
        <rFont val="Arial"/>
        <family val="2"/>
      </rPr>
      <t>1/</t>
    </r>
  </si>
  <si>
    <t>SECCIÓN II: DATOS DE LA PERSONA QUE REALIZA EL TEST</t>
  </si>
  <si>
    <t>Cuadro N°3</t>
  </si>
  <si>
    <t>Descripción de las preguntas del TEST</t>
  </si>
  <si>
    <t>Preguntas</t>
  </si>
  <si>
    <t>SI</t>
  </si>
  <si>
    <t>NO</t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</si>
  <si>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 Tengo perfiles en más de dos redes sociales (por ej.: Facebook, Twitter, Instagram, Snapchat, entre otros)</t>
    </r>
  </si>
  <si>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 He aceptado solicitudes de amistad de personas que no conozco</t>
    </r>
  </si>
  <si>
    <r>
      <rPr>
        <b/>
        <sz val="9"/>
        <color theme="1"/>
        <rFont val="Arial"/>
        <family val="2"/>
      </rPr>
      <t xml:space="preserve">3. </t>
    </r>
    <r>
      <rPr>
        <sz val="9"/>
        <color theme="1"/>
        <rFont val="Arial"/>
        <family val="2"/>
      </rPr>
      <t xml:space="preserve"> He concertado citas con personas que conocí por interne</t>
    </r>
  </si>
  <si>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 He recibido mensajes insinuantes de personas que nunca he visto</t>
    </r>
  </si>
  <si>
    <r>
      <rPr>
        <b/>
        <sz val="9"/>
        <color theme="1"/>
        <rFont val="Arial"/>
        <family val="2"/>
      </rPr>
      <t>5.</t>
    </r>
    <r>
      <rPr>
        <sz val="9"/>
        <color theme="1"/>
        <rFont val="Arial"/>
        <family val="2"/>
      </rPr>
      <t xml:space="preserve">  Me enviaron videos o imágenes de contenido sexual y/o agresivo</t>
    </r>
  </si>
  <si>
    <r>
      <rPr>
        <b/>
        <sz val="9"/>
        <color theme="1"/>
        <rFont val="Arial"/>
        <family val="2"/>
      </rPr>
      <t>6.</t>
    </r>
    <r>
      <rPr>
        <sz val="9"/>
        <color theme="1"/>
        <rFont val="Arial"/>
        <family val="2"/>
      </rPr>
      <t xml:space="preserve">  Me han pedido que me desnude por webcam o envíe fotos íntimas</t>
    </r>
  </si>
  <si>
    <r>
      <rPr>
        <b/>
        <sz val="9"/>
        <color theme="1"/>
        <rFont val="Arial"/>
        <family val="2"/>
      </rPr>
      <t>7.</t>
    </r>
    <r>
      <rPr>
        <sz val="9"/>
        <color theme="1"/>
        <rFont val="Arial"/>
        <family val="2"/>
      </rPr>
      <t xml:space="preserve">  Rastrearon mis cuentas en redes sociales o los sitios que uso</t>
    </r>
  </si>
  <si>
    <r>
      <rPr>
        <b/>
        <sz val="9"/>
        <color theme="1"/>
        <rFont val="Arial"/>
        <family val="2"/>
      </rPr>
      <t>8.</t>
    </r>
    <r>
      <rPr>
        <sz val="9"/>
        <color theme="1"/>
        <rFont val="Arial"/>
        <family val="2"/>
      </rPr>
      <t xml:space="preserve">  Me presionaron a dar mi contraseña sin explicar el motivo</t>
    </r>
  </si>
  <si>
    <r>
      <rPr>
        <b/>
        <sz val="9"/>
        <color theme="1"/>
        <rFont val="Arial"/>
        <family val="2"/>
      </rPr>
      <t>9.</t>
    </r>
    <r>
      <rPr>
        <sz val="9"/>
        <color theme="1"/>
        <rFont val="Arial"/>
        <family val="2"/>
      </rPr>
      <t xml:space="preserve">  Me enviaron mensajes o hicieron llamadas insultantes, amenazantes, intimidantes y/o incómodas</t>
    </r>
  </si>
  <si>
    <r>
      <rPr>
        <b/>
        <sz val="9"/>
        <color theme="1"/>
        <rFont val="Arial"/>
        <family val="2"/>
      </rPr>
      <t xml:space="preserve">10. </t>
    </r>
    <r>
      <rPr>
        <sz val="9"/>
        <color theme="1"/>
        <rFont val="Arial"/>
        <family val="2"/>
      </rPr>
      <t xml:space="preserve"> Han publicado información vergonzosa, falsa, íntima sobre mi persona (mensajes, fotos y/o videos)</t>
    </r>
  </si>
  <si>
    <t>SECCIÓN III: PRINCIPALES RESULTADOS DEL TEST</t>
  </si>
  <si>
    <t>SIN RIESGO</t>
  </si>
  <si>
    <t>BAJO RIESGO</t>
  </si>
  <si>
    <t>MODERADO RIESGO</t>
  </si>
  <si>
    <t>ALTO RIESGO</t>
  </si>
  <si>
    <t>ALERTA</t>
  </si>
  <si>
    <t>Puntaje = 0</t>
  </si>
  <si>
    <t>Puntaje &lt; 1 - 3 &gt;</t>
  </si>
  <si>
    <t>Puntaje &lt; 4 - 7 &gt;</t>
  </si>
  <si>
    <t>Puntaje &lt; 8 - 20 &gt;</t>
  </si>
  <si>
    <t xml:space="preserve">Puntaje &gt;= 21 </t>
  </si>
  <si>
    <t>Fuente: Registro de TEST - Alerta contra el acoso virtual a las mujeres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</si>
</sst>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8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rgb="FF002060"/>
      <name val="Arial"/>
      <family val="2"/>
    </font>
    <font>
      <b/>
      <sz val="9"/>
      <color theme="4" tint="0.39997558519241921"/>
      <name val="Arial"/>
      <family val="2"/>
    </font>
    <font>
      <b/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FF7D7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8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center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9" fontId="4" fillId="2" borderId="5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/>
    </xf>
    <xf numFmtId="0" fontId="4" fillId="2" borderId="5" xfId="0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/>
    </xf>
    <xf numFmtId="9" fontId="4" fillId="2" borderId="5" xfId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9" fontId="13" fillId="0" borderId="0" xfId="1" applyFont="1" applyAlignment="1">
      <alignment horizontal="center"/>
    </xf>
    <xf numFmtId="0" fontId="14" fillId="0" borderId="0" xfId="0" applyFont="1"/>
    <xf numFmtId="9" fontId="4" fillId="2" borderId="5" xfId="0" applyNumberFormat="1" applyFont="1" applyFill="1" applyBorder="1" applyAlignment="1">
      <alignment horizontal="center"/>
    </xf>
    <xf numFmtId="0" fontId="4" fillId="2" borderId="0" xfId="0" applyFont="1" applyFill="1"/>
    <xf numFmtId="0" fontId="13" fillId="0" borderId="0" xfId="0" applyFont="1" applyAlignment="1">
      <alignment horizontal="right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3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13" fillId="0" borderId="0" xfId="0" applyFon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Alignment="1"/>
    <xf numFmtId="9" fontId="0" fillId="0" borderId="0" xfId="1" applyFont="1" applyFill="1" applyBorder="1" applyAlignment="1">
      <alignment horizontal="center"/>
    </xf>
    <xf numFmtId="9" fontId="0" fillId="0" borderId="0" xfId="1" applyFont="1"/>
    <xf numFmtId="0" fontId="0" fillId="0" borderId="4" xfId="0" applyBorder="1" applyAlignment="1"/>
    <xf numFmtId="0" fontId="0" fillId="0" borderId="4" xfId="0" applyBorder="1" applyAlignment="1">
      <alignment horizontal="center"/>
    </xf>
    <xf numFmtId="9" fontId="0" fillId="0" borderId="4" xfId="1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 vertical="center"/>
    </xf>
    <xf numFmtId="9" fontId="12" fillId="5" borderId="0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9" fontId="6" fillId="3" borderId="0" xfId="1" applyFont="1" applyFill="1" applyBorder="1" applyAlignment="1">
      <alignment horizontal="center"/>
    </xf>
    <xf numFmtId="0" fontId="20" fillId="0" borderId="0" xfId="0" applyFont="1" applyAlignment="1">
      <alignment horizontal="left"/>
    </xf>
    <xf numFmtId="0" fontId="4" fillId="3" borderId="0" xfId="0" applyFont="1" applyFill="1" applyBorder="1" applyAlignment="1">
      <alignment horizontal="center" wrapText="1"/>
    </xf>
    <xf numFmtId="9" fontId="12" fillId="3" borderId="0" xfId="1" applyFont="1" applyFill="1" applyBorder="1" applyAlignment="1">
      <alignment horizontal="center" vertical="center"/>
    </xf>
    <xf numFmtId="9" fontId="13" fillId="0" borderId="0" xfId="1" applyFont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9" fontId="4" fillId="3" borderId="0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13" fillId="0" borderId="0" xfId="0" applyFont="1" applyBorder="1"/>
    <xf numFmtId="0" fontId="4" fillId="0" borderId="0" xfId="0" applyFont="1" applyFill="1" applyAlignment="1">
      <alignment horizontal="center" vertical="center"/>
    </xf>
    <xf numFmtId="0" fontId="20" fillId="0" borderId="0" xfId="0" applyFont="1" applyAlignment="1"/>
    <xf numFmtId="9" fontId="12" fillId="5" borderId="0" xfId="1" applyFont="1" applyFill="1" applyBorder="1" applyAlignment="1">
      <alignment horizontal="center"/>
    </xf>
    <xf numFmtId="0" fontId="1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 wrapText="1"/>
    </xf>
    <xf numFmtId="9" fontId="12" fillId="0" borderId="0" xfId="1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9" fontId="12" fillId="0" borderId="0" xfId="1" applyFont="1" applyFill="1" applyBorder="1" applyAlignment="1">
      <alignment horizontal="center"/>
    </xf>
    <xf numFmtId="0" fontId="4" fillId="0" borderId="0" xfId="0" applyFont="1" applyFill="1" applyBorder="1" applyAlignment="1"/>
    <xf numFmtId="0" fontId="18" fillId="0" borderId="0" xfId="0" applyFont="1" applyAlignment="1">
      <alignment horizontal="left"/>
    </xf>
    <xf numFmtId="0" fontId="18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center"/>
    </xf>
    <xf numFmtId="10" fontId="0" fillId="0" borderId="0" xfId="1" applyNumberFormat="1" applyFont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165" fontId="13" fillId="0" borderId="0" xfId="1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0" fillId="0" borderId="0" xfId="0" applyNumberFormat="1"/>
    <xf numFmtId="165" fontId="13" fillId="0" borderId="0" xfId="1" applyNumberFormat="1" applyFont="1" applyAlignment="1">
      <alignment horizontal="center"/>
    </xf>
    <xf numFmtId="0" fontId="1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9" fontId="13" fillId="0" borderId="0" xfId="1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20" fillId="0" borderId="0" xfId="0" applyFont="1" applyFill="1" applyBorder="1"/>
    <xf numFmtId="0" fontId="13" fillId="0" borderId="0" xfId="0" applyFont="1" applyFill="1" applyBorder="1" applyAlignment="1">
      <alignment vertical="center" wrapText="1"/>
    </xf>
    <xf numFmtId="3" fontId="13" fillId="0" borderId="0" xfId="1" applyNumberFormat="1" applyFont="1" applyFill="1" applyBorder="1" applyAlignment="1">
      <alignment horizontal="center"/>
    </xf>
    <xf numFmtId="165" fontId="4" fillId="2" borderId="5" xfId="1" applyNumberFormat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9" fontId="4" fillId="0" borderId="0" xfId="1" applyFont="1" applyFill="1" applyBorder="1" applyAlignment="1">
      <alignment horizontal="right"/>
    </xf>
    <xf numFmtId="0" fontId="18" fillId="0" borderId="0" xfId="0" applyFont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0" borderId="0" xfId="0" applyFont="1" applyFill="1"/>
    <xf numFmtId="9" fontId="13" fillId="0" borderId="0" xfId="5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2" fillId="0" borderId="0" xfId="0" applyFont="1" applyFill="1" applyBorder="1" applyAlignment="1">
      <alignment wrapText="1"/>
    </xf>
    <xf numFmtId="9" fontId="12" fillId="0" borderId="0" xfId="1" applyFont="1" applyFill="1" applyBorder="1" applyAlignment="1">
      <alignment wrapText="1"/>
    </xf>
    <xf numFmtId="9" fontId="13" fillId="0" borderId="0" xfId="1" applyFont="1" applyFill="1" applyAlignment="1">
      <alignment horizontal="center"/>
    </xf>
    <xf numFmtId="9" fontId="13" fillId="0" borderId="0" xfId="5" applyNumberFormat="1" applyFont="1" applyFill="1" applyBorder="1" applyAlignment="1">
      <alignment vertical="center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/>
    <xf numFmtId="1" fontId="0" fillId="0" borderId="0" xfId="1" applyNumberFormat="1" applyFont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9" fillId="0" borderId="0" xfId="0" applyFo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9" fontId="13" fillId="0" borderId="0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/>
    </xf>
    <xf numFmtId="9" fontId="12" fillId="5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3" fontId="14" fillId="0" borderId="0" xfId="1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/>
    <xf numFmtId="0" fontId="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0" xfId="0" applyFont="1" applyFill="1"/>
    <xf numFmtId="3" fontId="0" fillId="0" borderId="0" xfId="0" applyNumberForma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9" fontId="23" fillId="0" borderId="0" xfId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0" fontId="20" fillId="0" borderId="0" xfId="0" applyFont="1"/>
    <xf numFmtId="0" fontId="2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3" fillId="0" borderId="1" xfId="0" applyFont="1" applyFill="1" applyBorder="1" applyAlignment="1">
      <alignment horizontal="left" vertical="center"/>
    </xf>
    <xf numFmtId="9" fontId="12" fillId="0" borderId="2" xfId="1" applyFont="1" applyFill="1" applyBorder="1" applyAlignment="1">
      <alignment horizontal="center" vertical="center"/>
    </xf>
    <xf numFmtId="9" fontId="12" fillId="0" borderId="2" xfId="1" applyFont="1" applyFill="1" applyBorder="1" applyAlignment="1">
      <alignment vertical="center"/>
    </xf>
    <xf numFmtId="0" fontId="4" fillId="0" borderId="2" xfId="0" applyFont="1" applyFill="1" applyBorder="1" applyAlignment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9" fontId="13" fillId="0" borderId="2" xfId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left" vertic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9" fontId="13" fillId="0" borderId="7" xfId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3" fillId="0" borderId="8" xfId="0" applyFont="1" applyFill="1" applyBorder="1"/>
    <xf numFmtId="0" fontId="13" fillId="6" borderId="9" xfId="0" applyFont="1" applyFill="1" applyBorder="1" applyAlignment="1">
      <alignment horizontal="left" vertical="center"/>
    </xf>
    <xf numFmtId="0" fontId="13" fillId="6" borderId="9" xfId="0" applyFont="1" applyFill="1" applyBorder="1"/>
    <xf numFmtId="0" fontId="13" fillId="6" borderId="10" xfId="0" applyFont="1" applyFill="1" applyBorder="1" applyAlignment="1">
      <alignment horizontal="center"/>
    </xf>
    <xf numFmtId="9" fontId="13" fillId="6" borderId="10" xfId="1" applyFont="1" applyFill="1" applyBorder="1" applyAlignment="1">
      <alignment horizontal="center"/>
    </xf>
    <xf numFmtId="0" fontId="12" fillId="6" borderId="10" xfId="0" applyFont="1" applyFill="1" applyBorder="1" applyAlignment="1">
      <alignment horizontal="center"/>
    </xf>
    <xf numFmtId="0" fontId="13" fillId="6" borderId="10" xfId="0" applyFont="1" applyFill="1" applyBorder="1"/>
    <xf numFmtId="0" fontId="13" fillId="6" borderId="11" xfId="0" applyFont="1" applyFill="1" applyBorder="1"/>
    <xf numFmtId="0" fontId="13" fillId="6" borderId="12" xfId="0" applyFont="1" applyFill="1" applyBorder="1" applyAlignment="1">
      <alignment horizontal="left" vertical="center"/>
    </xf>
    <xf numFmtId="0" fontId="13" fillId="6" borderId="12" xfId="0" applyFont="1" applyFill="1" applyBorder="1"/>
    <xf numFmtId="0" fontId="13" fillId="6" borderId="4" xfId="0" applyFont="1" applyFill="1" applyBorder="1" applyAlignment="1">
      <alignment horizontal="center"/>
    </xf>
    <xf numFmtId="9" fontId="13" fillId="6" borderId="4" xfId="1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3" fillId="6" borderId="4" xfId="0" applyFont="1" applyFill="1" applyBorder="1"/>
    <xf numFmtId="0" fontId="13" fillId="6" borderId="4" xfId="0" applyFont="1" applyFill="1" applyBorder="1" applyAlignment="1">
      <alignment wrapText="1"/>
    </xf>
    <xf numFmtId="0" fontId="13" fillId="6" borderId="13" xfId="0" applyFont="1" applyFill="1" applyBorder="1"/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6" fillId="11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22" fillId="3" borderId="0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 vertical="center"/>
    </xf>
    <xf numFmtId="9" fontId="12" fillId="5" borderId="0" xfId="1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12" borderId="0" xfId="0" applyFont="1" applyFill="1" applyAlignment="1">
      <alignment horizontal="center"/>
    </xf>
    <xf numFmtId="0" fontId="6" fillId="10" borderId="0" xfId="0" applyFont="1" applyFill="1" applyAlignment="1">
      <alignment horizontal="center"/>
    </xf>
    <xf numFmtId="0" fontId="6" fillId="13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6" fillId="15" borderId="0" xfId="0" applyFont="1" applyFill="1" applyAlignment="1">
      <alignment horizontal="center"/>
    </xf>
    <xf numFmtId="0" fontId="12" fillId="12" borderId="0" xfId="0" applyFont="1" applyFill="1" applyAlignment="1">
      <alignment horizontal="center"/>
    </xf>
    <xf numFmtId="0" fontId="12" fillId="10" borderId="0" xfId="0" applyFont="1" applyFill="1" applyAlignment="1">
      <alignment horizontal="center"/>
    </xf>
    <xf numFmtId="0" fontId="12" fillId="13" borderId="0" xfId="0" applyFont="1" applyFill="1" applyAlignment="1">
      <alignment horizontal="center"/>
    </xf>
    <xf numFmtId="0" fontId="25" fillId="14" borderId="0" xfId="0" applyFont="1" applyFill="1" applyAlignment="1">
      <alignment horizontal="center"/>
    </xf>
    <xf numFmtId="0" fontId="25" fillId="15" borderId="0" xfId="0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0" fontId="26" fillId="9" borderId="0" xfId="0" applyFont="1" applyFill="1" applyAlignment="1">
      <alignment horizontal="center"/>
    </xf>
    <xf numFmtId="0" fontId="26" fillId="8" borderId="0" xfId="0" applyFont="1" applyFill="1" applyAlignment="1">
      <alignment horizontal="center"/>
    </xf>
    <xf numFmtId="0" fontId="26" fillId="16" borderId="0" xfId="0" applyFont="1" applyFill="1" applyAlignment="1">
      <alignment horizontal="center"/>
    </xf>
    <xf numFmtId="0" fontId="26" fillId="17" borderId="0" xfId="0" applyFont="1" applyFill="1" applyAlignment="1">
      <alignment horizont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 la victima</a:t>
            </a:r>
          </a:p>
        </c:rich>
      </c:tx>
      <c:layout>
        <c:manualLayout>
          <c:xMode val="edge"/>
          <c:yMode val="edge"/>
          <c:x val="0.28664421786264815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36312890466157"/>
          <c:y val="0.24864929392366128"/>
          <c:w val="0.86291079812206595"/>
          <c:h val="0.70829491810495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B9A-451F-B476-39EF7A45C0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B9A-451F-B476-39EF7A45C0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B9A-451F-B476-39EF7A45C0E9}"/>
              </c:ext>
            </c:extLst>
          </c:dPt>
          <c:dLbls>
            <c:dLbl>
              <c:idx val="0"/>
              <c:layout>
                <c:manualLayout>
                  <c:x val="-0.20243794608785701"/>
                  <c:y val="-0.248587570621468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A-451F-B476-39EF7A45C0E9}"/>
                </c:ext>
              </c:extLst>
            </c:dLbl>
            <c:dLbl>
              <c:idx val="1"/>
              <c:layout>
                <c:manualLayout>
                  <c:x val="-0.25573533068690041"/>
                  <c:y val="2.40188620490235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9A-451F-B476-39EF7A45C0E9}"/>
                </c:ext>
              </c:extLst>
            </c:dLbl>
            <c:dLbl>
              <c:idx val="2"/>
              <c:layout>
                <c:manualLayout>
                  <c:x val="0.27061554297582036"/>
                  <c:y val="0.106590150807420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31906399024064"/>
                      <c:h val="0.21930512923172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B9A-451F-B476-39EF7A45C0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'Alerta de acoso virtual'!$C$49:$E$49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'Alerta de acoso virtual'!$C$63:$E$63</c:f>
              <c:numCache>
                <c:formatCode>0%</c:formatCode>
                <c:ptCount val="3"/>
                <c:pt idx="0">
                  <c:v>0.88758389261744963</c:v>
                </c:pt>
                <c:pt idx="1">
                  <c:v>0.11073825503355705</c:v>
                </c:pt>
                <c:pt idx="2">
                  <c:v>1.6778523489932886E-3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9A-451F-B476-39EF7A45C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Orientación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sexual 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92158870212144"/>
          <c:y val="0.38789133858267716"/>
          <c:w val="0.75027854257638726"/>
          <c:h val="0.607563693092580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5EA-47FA-B51F-15A2FB3DC5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5EA-47FA-B51F-15A2FB3DC5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5EA-47FA-B51F-15A2FB3DC5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5EA-47FA-B51F-15A2FB3DC5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5EA-47FA-B51F-15A2FB3DC53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5EA-47FA-B51F-15A2FB3DC533}"/>
              </c:ext>
            </c:extLst>
          </c:dPt>
          <c:dLbls>
            <c:dLbl>
              <c:idx val="0"/>
              <c:layout>
                <c:manualLayout>
                  <c:x val="-0.19139575259105979"/>
                  <c:y val="-5.08983967365525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EA-47FA-B51F-15A2FB3DC533}"/>
                </c:ext>
              </c:extLst>
            </c:dLbl>
            <c:dLbl>
              <c:idx val="1"/>
              <c:layout>
                <c:manualLayout>
                  <c:x val="0.23963242901986917"/>
                  <c:y val="-2.95110099189408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EA-47FA-B51F-15A2FB3DC533}"/>
                </c:ext>
              </c:extLst>
            </c:dLbl>
            <c:dLbl>
              <c:idx val="2"/>
              <c:layout>
                <c:manualLayout>
                  <c:x val="3.3359404684659408E-2"/>
                  <c:y val="-6.4256606478407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EA-47FA-B51F-15A2FB3DC533}"/>
                </c:ext>
              </c:extLst>
            </c:dLbl>
            <c:dLbl>
              <c:idx val="3"/>
              <c:layout>
                <c:manualLayout>
                  <c:x val="8.8104098346281329E-2"/>
                  <c:y val="-0.12338319155888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EA-47FA-B51F-15A2FB3DC5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'Alerta de acoso virtual'!$C$66:$H$66</c:f>
              <c:strCache>
                <c:ptCount val="6"/>
                <c:pt idx="0">
                  <c:v>Lesbiana</c:v>
                </c:pt>
                <c:pt idx="1">
                  <c:v>Gay</c:v>
                </c:pt>
                <c:pt idx="2">
                  <c:v>Bisexual</c:v>
                </c:pt>
                <c:pt idx="3">
                  <c:v>Heterosexual</c:v>
                </c:pt>
                <c:pt idx="5">
                  <c:v>Sin dato</c:v>
                </c:pt>
              </c:strCache>
            </c:strRef>
          </c:cat>
          <c:val>
            <c:numRef>
              <c:f>'Alerta de acoso virtual'!$C$80:$H$80</c:f>
              <c:numCache>
                <c:formatCode>0%</c:formatCode>
                <c:ptCount val="6"/>
                <c:pt idx="0">
                  <c:v>8.389261744966443E-3</c:v>
                </c:pt>
                <c:pt idx="1">
                  <c:v>1.0067114093959731E-2</c:v>
                </c:pt>
                <c:pt idx="2">
                  <c:v>3.1879194630872486E-2</c:v>
                </c:pt>
                <c:pt idx="3">
                  <c:v>0.68791946308724827</c:v>
                </c:pt>
                <c:pt idx="5">
                  <c:v>0.26174496644295303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5EA-47FA-B51F-15A2FB3DC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Identidad de género 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FD0-4ED2-B7A5-EA93E478FD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FD0-4ED2-B7A5-EA93E478FD9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FD0-4ED2-B7A5-EA93E478FD9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FD0-4ED2-B7A5-EA93E478FD9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FD0-4ED2-B7A5-EA93E478FD9E}"/>
              </c:ext>
            </c:extLst>
          </c:dPt>
          <c:dLbls>
            <c:dLbl>
              <c:idx val="0"/>
              <c:layout>
                <c:manualLayout>
                  <c:x val="0.32406858531329863"/>
                  <c:y val="-5.35475234270414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D0-4ED2-B7A5-EA93E478FD9E}"/>
                </c:ext>
              </c:extLst>
            </c:dLbl>
            <c:dLbl>
              <c:idx val="1"/>
              <c:layout>
                <c:manualLayout>
                  <c:x val="0.11424773161216473"/>
                  <c:y val="4.46043104226953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D0-4ED2-B7A5-EA93E478FD9E}"/>
                </c:ext>
              </c:extLst>
            </c:dLbl>
            <c:dLbl>
              <c:idx val="2"/>
              <c:layout>
                <c:manualLayout>
                  <c:x val="1.987333344338247E-2"/>
                  <c:y val="7.66565352706416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D0-4ED2-B7A5-EA93E478FD9E}"/>
                </c:ext>
              </c:extLst>
            </c:dLbl>
            <c:dLbl>
              <c:idx val="4"/>
              <c:layout>
                <c:manualLayout>
                  <c:x val="1.2001738776363647E-2"/>
                  <c:y val="-8.4199987798816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D0-4ED2-B7A5-EA93E478FD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'Alerta de acoso virtual'!$C$83:$G$83</c:f>
              <c:strCache>
                <c:ptCount val="5"/>
                <c:pt idx="0">
                  <c:v>Mujeres trans</c:v>
                </c:pt>
                <c:pt idx="1">
                  <c:v>Hombres trans</c:v>
                </c:pt>
                <c:pt idx="2">
                  <c:v>Cisgenero</c:v>
                </c:pt>
                <c:pt idx="4">
                  <c:v>Sin dato</c:v>
                </c:pt>
              </c:strCache>
            </c:strRef>
          </c:cat>
          <c:val>
            <c:numRef>
              <c:f>'Alerta de acoso virtual'!$C$97:$G$97</c:f>
              <c:numCache>
                <c:formatCode>0%</c:formatCode>
                <c:ptCount val="5"/>
                <c:pt idx="0">
                  <c:v>1.5100671140939598E-2</c:v>
                </c:pt>
                <c:pt idx="1">
                  <c:v>1.6778523489932886E-3</c:v>
                </c:pt>
                <c:pt idx="2">
                  <c:v>0.1912751677852349</c:v>
                </c:pt>
                <c:pt idx="4">
                  <c:v>0.79194630872483218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D0-4ED2-B7A5-EA93E478F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Medios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comunicación digital - Acoso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'Alerta de 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'Alerta de acoso virtual'!$H$15:$H$27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DB2E-48B0-990A-C9C41ABCCAC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B2E-48B0-990A-C9C41ABCCAC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B2E-48B0-990A-C9C41ABCCACD}"/>
              </c:ext>
            </c:extLst>
          </c:dPt>
          <c:dPt>
            <c:idx val="2"/>
            <c:invertIfNegative val="0"/>
            <c:bubble3D val="0"/>
            <c:spPr>
              <a:solidFill>
                <a:srgbClr val="FF4F4F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B2E-48B0-990A-C9C41ABCCACD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DB2E-48B0-990A-C9C41ABCCAC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B2E-48B0-990A-C9C41ABCCACD}"/>
              </c:ext>
            </c:extLst>
          </c:dPt>
          <c:dPt>
            <c:idx val="6"/>
            <c:invertIfNegative val="0"/>
            <c:bubble3D val="0"/>
            <c:spPr>
              <a:solidFill>
                <a:srgbClr val="FFB9B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B2E-48B0-990A-C9C41ABCCACD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B2E-48B0-990A-C9C41ABCCACD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B2E-48B0-990A-C9C41ABCCACD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B2E-48B0-990A-C9C41ABCCACD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B2E-48B0-990A-C9C41ABCCACD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B2E-48B0-990A-C9C41ABCCACD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B2E-48B0-990A-C9C41ABCCACD}"/>
              </c:ext>
            </c:extLst>
          </c:dPt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'Alerta de 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'Alerta de acoso virtual'!$I$15:$I$27</c:f>
              <c:numCache>
                <c:formatCode>General</c:formatCode>
                <c:ptCount val="13"/>
                <c:pt idx="0">
                  <c:v>502</c:v>
                </c:pt>
                <c:pt idx="1">
                  <c:v>16</c:v>
                </c:pt>
                <c:pt idx="2">
                  <c:v>270</c:v>
                </c:pt>
                <c:pt idx="3">
                  <c:v>19</c:v>
                </c:pt>
                <c:pt idx="4">
                  <c:v>161</c:v>
                </c:pt>
                <c:pt idx="5">
                  <c:v>12</c:v>
                </c:pt>
                <c:pt idx="6">
                  <c:v>81</c:v>
                </c:pt>
                <c:pt idx="7">
                  <c:v>126</c:v>
                </c:pt>
                <c:pt idx="8">
                  <c:v>164</c:v>
                </c:pt>
                <c:pt idx="9">
                  <c:v>12</c:v>
                </c:pt>
                <c:pt idx="10">
                  <c:v>40</c:v>
                </c:pt>
                <c:pt idx="11">
                  <c:v>9</c:v>
                </c:pt>
                <c:pt idx="1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B2E-48B0-990A-C9C41ABCC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195134328"/>
        <c:axId val="196197584"/>
      </c:barChart>
      <c:catAx>
        <c:axId val="19513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197584"/>
        <c:crosses val="autoZero"/>
        <c:auto val="1"/>
        <c:lblAlgn val="ctr"/>
        <c:lblOffset val="100"/>
        <c:noMultiLvlLbl val="0"/>
      </c:catAx>
      <c:valAx>
        <c:axId val="196197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5134328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Manifestaciones de a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690235690235689"/>
          <c:y val="0.14977973568281938"/>
          <c:w val="0.67965269492828551"/>
          <c:h val="0.794768153980752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17-4AD0-8D77-946CC79F17A3}"/>
              </c:ext>
            </c:extLst>
          </c:dPt>
          <c:dPt>
            <c:idx val="2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17-4AD0-8D77-946CC79F17A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17-4AD0-8D77-946CC79F17A3}"/>
              </c:ext>
            </c:extLst>
          </c:dPt>
          <c:dPt>
            <c:idx val="4"/>
            <c:invertIfNegative val="0"/>
            <c:bubble3D val="0"/>
            <c:spPr>
              <a:solidFill>
                <a:srgbClr val="FFB9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17-4AD0-8D77-946CC79F17A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17-4AD0-8D77-946CC79F17A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17-4AD0-8D77-946CC79F17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'Alerta de acoso virtual'!$B$33:$B$42</c:f>
              <c:strCache>
                <c:ptCount val="10"/>
                <c:pt idx="0">
                  <c:v>Insultos electrónicos</c:v>
                </c:pt>
                <c:pt idx="1">
                  <c:v>Ciberpersecución</c:v>
                </c:pt>
                <c:pt idx="2">
                  <c:v>Ciberamenaza</c:v>
                </c:pt>
                <c:pt idx="3">
                  <c:v>Suplantación</c:v>
                </c:pt>
                <c:pt idx="4">
                  <c:v>Hostigamiento</c:v>
                </c:pt>
                <c:pt idx="5">
                  <c:v>Happy Slapping</c:v>
                </c:pt>
                <c:pt idx="6">
                  <c:v>Stalking</c:v>
                </c:pt>
                <c:pt idx="7">
                  <c:v>Sextorción</c:v>
                </c:pt>
                <c:pt idx="8">
                  <c:v>Ciberbullying</c:v>
                </c:pt>
                <c:pt idx="9">
                  <c:v>Grooming</c:v>
                </c:pt>
              </c:strCache>
            </c:strRef>
          </c:cat>
          <c:val>
            <c:numRef>
              <c:f>'Alerta de acoso virtual'!$D$33:$D$42</c:f>
              <c:numCache>
                <c:formatCode>General</c:formatCode>
                <c:ptCount val="10"/>
                <c:pt idx="0">
                  <c:v>409</c:v>
                </c:pt>
                <c:pt idx="1">
                  <c:v>228</c:v>
                </c:pt>
                <c:pt idx="2">
                  <c:v>331</c:v>
                </c:pt>
                <c:pt idx="3">
                  <c:v>0</c:v>
                </c:pt>
                <c:pt idx="4">
                  <c:v>556</c:v>
                </c:pt>
                <c:pt idx="5">
                  <c:v>17</c:v>
                </c:pt>
                <c:pt idx="6">
                  <c:v>199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17-4AD0-8D77-946CC79F1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196194840"/>
        <c:axId val="194127568"/>
      </c:barChart>
      <c:catAx>
        <c:axId val="196194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4127568"/>
        <c:crosses val="autoZero"/>
        <c:auto val="1"/>
        <c:lblAlgn val="ctr"/>
        <c:lblOffset val="100"/>
        <c:noMultiLvlLbl val="0"/>
      </c:catAx>
      <c:valAx>
        <c:axId val="194127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619484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del agresor</a:t>
            </a:r>
          </a:p>
        </c:rich>
      </c:tx>
      <c:layout>
        <c:manualLayout>
          <c:xMode val="edge"/>
          <c:yMode val="edge"/>
          <c:x val="0.31655875784331311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901698937243058E-2"/>
          <c:y val="0.31644586799531416"/>
          <c:w val="0.82444909632179031"/>
          <c:h val="0.678163026231890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33B-4F6F-9666-DBB69A7E0D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33B-4F6F-9666-DBB69A7E0D8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33B-4F6F-9666-DBB69A7E0D8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33B-4F6F-9666-DBB69A7E0D86}"/>
              </c:ext>
            </c:extLst>
          </c:dPt>
          <c:dLbls>
            <c:dLbl>
              <c:idx val="0"/>
              <c:layout>
                <c:manualLayout>
                  <c:x val="0.13696451206827917"/>
                  <c:y val="8.29099752361463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3B-4F6F-9666-DBB69A7E0D86}"/>
                </c:ext>
              </c:extLst>
            </c:dLbl>
            <c:dLbl>
              <c:idx val="1"/>
              <c:layout>
                <c:manualLayout>
                  <c:x val="0.15016527026222165"/>
                  <c:y val="-0.237514124293785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3B-4F6F-9666-DBB69A7E0D86}"/>
                </c:ext>
              </c:extLst>
            </c:dLbl>
            <c:dLbl>
              <c:idx val="2"/>
              <c:layout>
                <c:manualLayout>
                  <c:x val="-0.18376074559551303"/>
                  <c:y val="0.191191185847531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04281413379571"/>
                      <c:h val="0.23917137476459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33B-4F6F-9666-DBB69A7E0D86}"/>
                </c:ext>
              </c:extLst>
            </c:dLbl>
            <c:dLbl>
              <c:idx val="3"/>
              <c:layout>
                <c:manualLayout>
                  <c:x val="-0.12820517134570678"/>
                  <c:y val="5.273069679849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37613344644103"/>
                      <c:h val="0.2711864406779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33B-4F6F-9666-DBB69A7E0D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'Alerta de acoso virtual'!$C$132:$F$132</c:f>
              <c:strCache>
                <c:ptCount val="4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  <c:pt idx="3">
                  <c:v>Sin dato</c:v>
                </c:pt>
              </c:strCache>
            </c:strRef>
          </c:cat>
          <c:val>
            <c:numRef>
              <c:f>'Alerta de acoso virtual'!$C$146:$F$146</c:f>
              <c:numCache>
                <c:formatCode>0%</c:formatCode>
                <c:ptCount val="4"/>
                <c:pt idx="0">
                  <c:v>0.32034632034632032</c:v>
                </c:pt>
                <c:pt idx="1">
                  <c:v>0.62049062049062054</c:v>
                </c:pt>
                <c:pt idx="2">
                  <c:v>1.443001443001443E-2</c:v>
                </c:pt>
                <c:pt idx="3">
                  <c:v>4.4733044733044736E-2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33B-4F6F-9666-DBB69A7E0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Frecuencia del acoso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5562535020202"/>
          <c:y val="0.19577710478497881"/>
          <c:w val="0.76949718363856201"/>
          <c:h val="0.7998061780738946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849-4173-8A21-FA74611634C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849-4173-8A21-FA74611634C8}"/>
              </c:ext>
            </c:extLst>
          </c:dPt>
          <c:dPt>
            <c:idx val="3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849-4173-8A21-FA74611634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'Alerta de acoso virtual'!$B$150:$B$153</c:f>
              <c:strCache>
                <c:ptCount val="4"/>
                <c:pt idx="0">
                  <c:v>Diario</c:v>
                </c:pt>
                <c:pt idx="1">
                  <c:v>Semanal</c:v>
                </c:pt>
                <c:pt idx="2">
                  <c:v>Mensual</c:v>
                </c:pt>
                <c:pt idx="3">
                  <c:v>Intermitente</c:v>
                </c:pt>
              </c:strCache>
            </c:strRef>
          </c:cat>
          <c:val>
            <c:numRef>
              <c:f>'Alerta de acoso virtual'!$C$150:$C$153</c:f>
              <c:numCache>
                <c:formatCode>General</c:formatCode>
                <c:ptCount val="4"/>
                <c:pt idx="0">
                  <c:v>351</c:v>
                </c:pt>
                <c:pt idx="1">
                  <c:v>109</c:v>
                </c:pt>
                <c:pt idx="2">
                  <c:v>43</c:v>
                </c:pt>
                <c:pt idx="3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49-4173-8A21-FA7461163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697320"/>
        <c:axId val="196522888"/>
        <c:axId val="0"/>
      </c:bar3DChart>
      <c:catAx>
        <c:axId val="196697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6522888"/>
        <c:crosses val="autoZero"/>
        <c:auto val="1"/>
        <c:lblAlgn val="ctr"/>
        <c:lblOffset val="100"/>
        <c:noMultiLvlLbl val="0"/>
      </c:catAx>
      <c:valAx>
        <c:axId val="1965228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669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la persona que realiza el TEST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9.1526657896700725E-2"/>
          <c:y val="1.8881937078294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259320498227642"/>
          <c:y val="0.28425950898392871"/>
          <c:w val="0.81388888888888888"/>
          <c:h val="0.685445829687955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92-4970-8D60-CDB1C919BF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92-4970-8D60-CDB1C919BF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92-4970-8D60-CDB1C919BF03}"/>
              </c:ext>
            </c:extLst>
          </c:dPt>
          <c:dLbls>
            <c:dLbl>
              <c:idx val="0"/>
              <c:layout>
                <c:manualLayout>
                  <c:x val="-0.17713932633420823"/>
                  <c:y val="-0.322914479440070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92-4970-8D60-CDB1C919BF03}"/>
                </c:ext>
              </c:extLst>
            </c:dLbl>
            <c:dLbl>
              <c:idx val="2"/>
              <c:layout>
                <c:manualLayout>
                  <c:x val="0.22952721103937476"/>
                  <c:y val="-2.23660548951029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431204633598719"/>
                      <c:h val="0.150914748016742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A92-4970-8D60-CDB1C919BF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'Test_Acoso virtual'!$C$15:$E$15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'Test_Acoso virtual'!$C$29:$E$29</c:f>
              <c:numCache>
                <c:formatCode>0%</c:formatCode>
                <c:ptCount val="3"/>
                <c:pt idx="0">
                  <c:v>0.69468267581475129</c:v>
                </c:pt>
                <c:pt idx="1">
                  <c:v>0.30360205831903947</c:v>
                </c:pt>
                <c:pt idx="2">
                  <c:v>1.7152658662092624E-3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92-4970-8D60-CDB1C919B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chemeClr val="tx1"/>
                </a:solidFill>
              </a:rPr>
              <a:t>Ranking de registros por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'Test_Acoso virtual'!$E$33:$E$58</c:f>
              <c:strCache>
                <c:ptCount val="26"/>
                <c:pt idx="0">
                  <c:v>Sin dato</c:v>
                </c:pt>
                <c:pt idx="1">
                  <c:v>Madre de Dios</c:v>
                </c:pt>
                <c:pt idx="2">
                  <c:v>Moquegua</c:v>
                </c:pt>
                <c:pt idx="3">
                  <c:v>Tumbes</c:v>
                </c:pt>
                <c:pt idx="4">
                  <c:v>Amazonas</c:v>
                </c:pt>
                <c:pt idx="5">
                  <c:v>Tacna</c:v>
                </c:pt>
                <c:pt idx="6">
                  <c:v>Ucayali</c:v>
                </c:pt>
                <c:pt idx="7">
                  <c:v>Pasco</c:v>
                </c:pt>
                <c:pt idx="8">
                  <c:v>San Martin</c:v>
                </c:pt>
                <c:pt idx="9">
                  <c:v>Ayacucho</c:v>
                </c:pt>
                <c:pt idx="10">
                  <c:v>Ica</c:v>
                </c:pt>
                <c:pt idx="11">
                  <c:v>Huancavelica</c:v>
                </c:pt>
                <c:pt idx="12">
                  <c:v>Loreto</c:v>
                </c:pt>
                <c:pt idx="13">
                  <c:v>Callao 1/</c:v>
                </c:pt>
                <c:pt idx="14">
                  <c:v>Cusco</c:v>
                </c:pt>
                <c:pt idx="15">
                  <c:v>Lambayeque</c:v>
                </c:pt>
                <c:pt idx="16">
                  <c:v>Ancash</c:v>
                </c:pt>
                <c:pt idx="17">
                  <c:v>Cajamarca</c:v>
                </c:pt>
                <c:pt idx="18">
                  <c:v>Arequipa</c:v>
                </c:pt>
                <c:pt idx="19">
                  <c:v>Apurimac</c:v>
                </c:pt>
                <c:pt idx="20">
                  <c:v>La Libertad</c:v>
                </c:pt>
                <c:pt idx="21">
                  <c:v>Piura</c:v>
                </c:pt>
                <c:pt idx="22">
                  <c:v>Huanuco</c:v>
                </c:pt>
                <c:pt idx="23">
                  <c:v>Junin</c:v>
                </c:pt>
                <c:pt idx="24">
                  <c:v>Puno</c:v>
                </c:pt>
                <c:pt idx="25">
                  <c:v>Lima</c:v>
                </c:pt>
              </c:strCache>
            </c:strRef>
          </c:cat>
          <c:val>
            <c:numRef>
              <c:f>'Test_Acoso virtual'!$G$33:$G$58</c:f>
              <c:numCache>
                <c:formatCode>0.0%</c:formatCode>
                <c:ptCount val="26"/>
                <c:pt idx="0">
                  <c:v>0</c:v>
                </c:pt>
                <c:pt idx="1">
                  <c:v>3.4305317324185248E-3</c:v>
                </c:pt>
                <c:pt idx="2">
                  <c:v>5.1457975986277877E-3</c:v>
                </c:pt>
                <c:pt idx="3">
                  <c:v>5.1457975986277877E-3</c:v>
                </c:pt>
                <c:pt idx="4">
                  <c:v>6.8610634648370496E-3</c:v>
                </c:pt>
                <c:pt idx="5">
                  <c:v>1.0291595197255575E-2</c:v>
                </c:pt>
                <c:pt idx="6">
                  <c:v>1.0291595197255575E-2</c:v>
                </c:pt>
                <c:pt idx="7">
                  <c:v>1.2006861063464836E-2</c:v>
                </c:pt>
                <c:pt idx="8">
                  <c:v>1.5437392795883362E-2</c:v>
                </c:pt>
                <c:pt idx="9">
                  <c:v>1.7152658662092625E-2</c:v>
                </c:pt>
                <c:pt idx="10">
                  <c:v>1.7152658662092625E-2</c:v>
                </c:pt>
                <c:pt idx="11">
                  <c:v>1.8867924528301886E-2</c:v>
                </c:pt>
                <c:pt idx="12">
                  <c:v>1.8867924528301886E-2</c:v>
                </c:pt>
                <c:pt idx="13">
                  <c:v>2.0583190394511151E-2</c:v>
                </c:pt>
                <c:pt idx="14">
                  <c:v>2.5728987993138937E-2</c:v>
                </c:pt>
                <c:pt idx="15">
                  <c:v>2.5728987993138937E-2</c:v>
                </c:pt>
                <c:pt idx="16">
                  <c:v>2.7444253859348199E-2</c:v>
                </c:pt>
                <c:pt idx="17">
                  <c:v>2.7444253859348199E-2</c:v>
                </c:pt>
                <c:pt idx="18">
                  <c:v>2.9159519725557463E-2</c:v>
                </c:pt>
                <c:pt idx="19">
                  <c:v>3.2590051457975985E-2</c:v>
                </c:pt>
                <c:pt idx="20">
                  <c:v>3.2590051457975985E-2</c:v>
                </c:pt>
                <c:pt idx="21">
                  <c:v>3.430531732418525E-2</c:v>
                </c:pt>
                <c:pt idx="22">
                  <c:v>3.6020583190394515E-2</c:v>
                </c:pt>
                <c:pt idx="23">
                  <c:v>3.7735849056603772E-2</c:v>
                </c:pt>
                <c:pt idx="24">
                  <c:v>4.4596912521440824E-2</c:v>
                </c:pt>
                <c:pt idx="25">
                  <c:v>0.48542024013722129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D-4C01-AA7B-07D48CDDC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6418968"/>
        <c:axId val="316417008"/>
      </c:barChart>
      <c:catAx>
        <c:axId val="316418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16417008"/>
        <c:crosses val="autoZero"/>
        <c:auto val="1"/>
        <c:lblAlgn val="ctr"/>
        <c:lblOffset val="100"/>
        <c:noMultiLvlLbl val="0"/>
      </c:catAx>
      <c:valAx>
        <c:axId val="316417008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31641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microsoft.com/office/2007/relationships/hdphoto" Target="../media/hdphoto1.wdp"/><Relationship Id="rId4" Type="http://schemas.openxmlformats.org/officeDocument/2006/relationships/chart" Target="../charts/chart3.xml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66675</xdr:colOff>
      <xdr:row>3</xdr:row>
      <xdr:rowOff>800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180974</xdr:colOff>
      <xdr:row>0</xdr:row>
      <xdr:rowOff>152401</xdr:rowOff>
    </xdr:from>
    <xdr:to>
      <xdr:col>15</xdr:col>
      <xdr:colOff>419100</xdr:colOff>
      <xdr:row>2</xdr:row>
      <xdr:rowOff>66676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2905124" y="152401"/>
          <a:ext cx="5991226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114301</xdr:colOff>
      <xdr:row>47</xdr:row>
      <xdr:rowOff>57150</xdr:rowOff>
    </xdr:from>
    <xdr:to>
      <xdr:col>10</xdr:col>
      <xdr:colOff>542925</xdr:colOff>
      <xdr:row>56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56</xdr:row>
      <xdr:rowOff>85725</xdr:rowOff>
    </xdr:from>
    <xdr:to>
      <xdr:col>10</xdr:col>
      <xdr:colOff>590550</xdr:colOff>
      <xdr:row>64</xdr:row>
      <xdr:rowOff>76199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3286125" y="10125075"/>
          <a:ext cx="2924175" cy="14858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57151</xdr:colOff>
      <xdr:row>69</xdr:row>
      <xdr:rowOff>47625</xdr:rowOff>
    </xdr:from>
    <xdr:to>
      <xdr:col>15</xdr:col>
      <xdr:colOff>590551</xdr:colOff>
      <xdr:row>79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200025</xdr:colOff>
      <xdr:row>82</xdr:row>
      <xdr:rowOff>57151</xdr:rowOff>
    </xdr:from>
    <xdr:to>
      <xdr:col>15</xdr:col>
      <xdr:colOff>542925</xdr:colOff>
      <xdr:row>92</xdr:row>
      <xdr:rowOff>133350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123825</xdr:colOff>
      <xdr:row>13</xdr:row>
      <xdr:rowOff>38100</xdr:rowOff>
    </xdr:from>
    <xdr:to>
      <xdr:col>18</xdr:col>
      <xdr:colOff>0</xdr:colOff>
      <xdr:row>28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180975</xdr:colOff>
      <xdr:row>30</xdr:row>
      <xdr:rowOff>85725</xdr:rowOff>
    </xdr:from>
    <xdr:to>
      <xdr:col>11</xdr:col>
      <xdr:colOff>180975</xdr:colOff>
      <xdr:row>43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38102</xdr:colOff>
      <xdr:row>132</xdr:row>
      <xdr:rowOff>152400</xdr:rowOff>
    </xdr:from>
    <xdr:to>
      <xdr:col>11</xdr:col>
      <xdr:colOff>352426</xdr:colOff>
      <xdr:row>142</xdr:row>
      <xdr:rowOff>104775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209550</xdr:colOff>
      <xdr:row>93</xdr:row>
      <xdr:rowOff>47625</xdr:rowOff>
    </xdr:from>
    <xdr:to>
      <xdr:col>15</xdr:col>
      <xdr:colOff>571500</xdr:colOff>
      <xdr:row>95</xdr:row>
      <xdr:rowOff>28575</xdr:rowOff>
    </xdr:to>
    <xdr:sp macro="" textlink="">
      <xdr:nvSpPr>
        <xdr:cNvPr id="11" name="Rectángulo redondeado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4486275" y="17068800"/>
          <a:ext cx="4562475" cy="3238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Cisgene</a:t>
          </a:r>
          <a:r>
            <a:rPr lang="es-PE" sz="800" b="1" i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ro: </a:t>
          </a:r>
          <a:r>
            <a:rPr lang="es-PE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el término que se utiliza para referirse a aquella persona cuya identidad de género coincide con el sexo con el que nacio. </a:t>
          </a:r>
          <a:endParaRPr lang="es-PE" sz="800" b="0">
            <a:solidFill>
              <a:schemeClr val="tx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504824</xdr:colOff>
      <xdr:row>146</xdr:row>
      <xdr:rowOff>133349</xdr:rowOff>
    </xdr:from>
    <xdr:to>
      <xdr:col>12</xdr:col>
      <xdr:colOff>257174</xdr:colOff>
      <xdr:row>154</xdr:row>
      <xdr:rowOff>57150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523876</xdr:colOff>
      <xdr:row>156</xdr:row>
      <xdr:rowOff>152400</xdr:rowOff>
    </xdr:from>
    <xdr:to>
      <xdr:col>12</xdr:col>
      <xdr:colOff>438150</xdr:colOff>
      <xdr:row>157</xdr:row>
      <xdr:rowOff>152400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314451" y="27527250"/>
          <a:ext cx="6086474" cy="180975"/>
        </a:xfrm>
        <a:prstGeom prst="rect">
          <a:avLst/>
        </a:prstGeom>
        <a:solidFill>
          <a:srgbClr val="30549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0" rIns="0" rtlCol="0" anchor="ctr"/>
        <a:lstStyle/>
        <a:p>
          <a:pPr algn="ctr"/>
          <a:r>
            <a:rPr lang="es-PE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  T  A  P  A</a:t>
          </a:r>
        </a:p>
      </xdr:txBody>
    </xdr:sp>
    <xdr:clientData/>
  </xdr:twoCellAnchor>
  <xdr:twoCellAnchor>
    <xdr:from>
      <xdr:col>2</xdr:col>
      <xdr:colOff>200025</xdr:colOff>
      <xdr:row>158</xdr:row>
      <xdr:rowOff>57150</xdr:rowOff>
    </xdr:from>
    <xdr:to>
      <xdr:col>5</xdr:col>
      <xdr:colOff>342900</xdr:colOff>
      <xdr:row>165</xdr:row>
      <xdr:rowOff>85725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GrpSpPr/>
      </xdr:nvGrpSpPr>
      <xdr:grpSpPr>
        <a:xfrm>
          <a:off x="988483" y="27833108"/>
          <a:ext cx="2074334" cy="1319742"/>
          <a:chOff x="990600" y="27917775"/>
          <a:chExt cx="2076450" cy="1323975"/>
        </a:xfrm>
      </xdr:grpSpPr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SpPr/>
        </xdr:nvSpPr>
        <xdr:spPr>
          <a:xfrm>
            <a:off x="990600" y="28079700"/>
            <a:ext cx="2076450" cy="1162050"/>
          </a:xfrm>
          <a:prstGeom prst="rect">
            <a:avLst/>
          </a:prstGeom>
          <a:noFill/>
          <a:ln w="2857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00000000-0008-0000-0B00-000010000000}"/>
              </a:ext>
            </a:extLst>
          </xdr:cNvPr>
          <xdr:cNvGrpSpPr/>
        </xdr:nvGrpSpPr>
        <xdr:grpSpPr>
          <a:xfrm>
            <a:off x="1495425" y="27917775"/>
            <a:ext cx="1005161" cy="264640"/>
            <a:chOff x="-159619" y="495077"/>
            <a:chExt cx="1005161" cy="264640"/>
          </a:xfrm>
        </xdr:grpSpPr>
        <xdr:sp macro="" textlink="">
          <xdr:nvSpPr>
            <xdr:cNvPr id="33" name="Rectángulo redondeado 32">
              <a:extLst>
                <a:ext uri="{FF2B5EF4-FFF2-40B4-BE49-F238E27FC236}">
                  <a16:creationId xmlns:a16="http://schemas.microsoft.com/office/drawing/2014/main" id="{00000000-0008-0000-0B00-000021000000}"/>
                </a:ext>
              </a:extLst>
            </xdr:cNvPr>
            <xdr:cNvSpPr/>
          </xdr:nvSpPr>
          <xdr:spPr>
            <a:xfrm>
              <a:off x="-150094" y="495077"/>
              <a:ext cx="995636" cy="26464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4" name="Rectángulo 33">
              <a:extLst>
                <a:ext uri="{FF2B5EF4-FFF2-40B4-BE49-F238E27FC236}">
                  <a16:creationId xmlns:a16="http://schemas.microsoft.com/office/drawing/2014/main" id="{00000000-0008-0000-0B00-000022000000}"/>
                </a:ext>
              </a:extLst>
            </xdr:cNvPr>
            <xdr:cNvSpPr/>
          </xdr:nvSpPr>
          <xdr:spPr>
            <a:xfrm>
              <a:off x="-159619" y="502828"/>
              <a:ext cx="997410" cy="24913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Atendida 93,2%</a:t>
              </a:r>
            </a:p>
          </xdr:txBody>
        </xdr:sp>
      </xdr:grpSp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00000000-0008-0000-0B00-000011000000}"/>
              </a:ext>
            </a:extLst>
          </xdr:cNvPr>
          <xdr:cNvGrpSpPr/>
        </xdr:nvGrpSpPr>
        <xdr:grpSpPr>
          <a:xfrm>
            <a:off x="1057275" y="28279725"/>
            <a:ext cx="1542918" cy="256489"/>
            <a:chOff x="1244887" y="144579"/>
            <a:chExt cx="1542918" cy="256489"/>
          </a:xfrm>
        </xdr:grpSpPr>
        <xdr:sp macro="" textlink="">
          <xdr:nvSpPr>
            <xdr:cNvPr id="31" name="Rectángulo redondeado 30">
              <a:extLst>
                <a:ext uri="{FF2B5EF4-FFF2-40B4-BE49-F238E27FC236}">
                  <a16:creationId xmlns:a16="http://schemas.microsoft.com/office/drawing/2014/main" id="{00000000-0008-0000-0B00-00001F000000}"/>
                </a:ext>
              </a:extLst>
            </xdr:cNvPr>
            <xdr:cNvSpPr/>
          </xdr:nvSpPr>
          <xdr:spPr>
            <a:xfrm>
              <a:off x="1244887" y="144579"/>
              <a:ext cx="1542918" cy="256489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2" name="Rectángulo 31">
              <a:extLst>
                <a:ext uri="{FF2B5EF4-FFF2-40B4-BE49-F238E27FC236}">
                  <a16:creationId xmlns:a16="http://schemas.microsoft.com/office/drawing/2014/main" id="{00000000-0008-0000-0B00-000020000000}"/>
                </a:ext>
              </a:extLst>
            </xdr:cNvPr>
            <xdr:cNvSpPr/>
          </xdr:nvSpPr>
          <xdr:spPr>
            <a:xfrm>
              <a:off x="1252399" y="152091"/>
              <a:ext cx="1527894" cy="2414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Archivados</a:t>
              </a:r>
            </a:p>
          </xdr:txBody>
        </xdr:sp>
      </xdr:grpSp>
      <xdr:grpSp>
        <xdr:nvGrpSpPr>
          <xdr:cNvPr id="18" name="Grupo 17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GrpSpPr/>
        </xdr:nvGrpSpPr>
        <xdr:grpSpPr>
          <a:xfrm>
            <a:off x="2657475" y="28279725"/>
            <a:ext cx="320564" cy="261006"/>
            <a:chOff x="3004250" y="142325"/>
            <a:chExt cx="320564" cy="261006"/>
          </a:xfrm>
          <a:solidFill>
            <a:schemeClr val="accent6"/>
          </a:solidFill>
        </xdr:grpSpPr>
        <xdr:sp macro="" textlink="">
          <xdr:nvSpPr>
            <xdr:cNvPr id="29" name="Rectángulo redondeado 28">
              <a:extLst>
                <a:ext uri="{FF2B5EF4-FFF2-40B4-BE49-F238E27FC236}">
                  <a16:creationId xmlns:a16="http://schemas.microsoft.com/office/drawing/2014/main" id="{00000000-0008-0000-0B00-00001D000000}"/>
                </a:ext>
              </a:extLst>
            </xdr:cNvPr>
            <xdr:cNvSpPr/>
          </xdr:nvSpPr>
          <xdr:spPr>
            <a:xfrm>
              <a:off x="3004250" y="142325"/>
              <a:ext cx="320564" cy="261006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0" name="Rectángulo 29">
              <a:extLst>
                <a:ext uri="{FF2B5EF4-FFF2-40B4-BE49-F238E27FC236}">
                  <a16:creationId xmlns:a16="http://schemas.microsoft.com/office/drawing/2014/main" id="{00000000-0008-0000-0B00-00001E000000}"/>
                </a:ext>
              </a:extLst>
            </xdr:cNvPr>
            <xdr:cNvSpPr/>
          </xdr:nvSpPr>
          <xdr:spPr>
            <a:xfrm>
              <a:off x="3011895" y="149970"/>
              <a:ext cx="305274" cy="245716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147</a:t>
              </a:r>
            </a:p>
          </xdr:txBody>
        </xdr:sp>
      </xdr:grpSp>
      <xdr:grpSp>
        <xdr:nvGrpSpPr>
          <xdr:cNvPr id="19" name="Grupo 18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GrpSpPr/>
        </xdr:nvGrpSpPr>
        <xdr:grpSpPr>
          <a:xfrm>
            <a:off x="1057275" y="28575000"/>
            <a:ext cx="1547620" cy="267945"/>
            <a:chOff x="1244887" y="475945"/>
            <a:chExt cx="1547620" cy="267945"/>
          </a:xfrm>
        </xdr:grpSpPr>
        <xdr:sp macro="" textlink="">
          <xdr:nvSpPr>
            <xdr:cNvPr id="27" name="Rectángulo redondeado 26">
              <a:extLst>
                <a:ext uri="{FF2B5EF4-FFF2-40B4-BE49-F238E27FC236}">
                  <a16:creationId xmlns:a16="http://schemas.microsoft.com/office/drawing/2014/main" id="{00000000-0008-0000-0B00-00001B000000}"/>
                </a:ext>
              </a:extLst>
            </xdr:cNvPr>
            <xdr:cNvSpPr/>
          </xdr:nvSpPr>
          <xdr:spPr>
            <a:xfrm>
              <a:off x="1244887" y="475945"/>
              <a:ext cx="1547620" cy="267945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8" name="Rectángulo 27">
              <a:extLst>
                <a:ext uri="{FF2B5EF4-FFF2-40B4-BE49-F238E27FC236}">
                  <a16:creationId xmlns:a16="http://schemas.microsoft.com/office/drawing/2014/main" id="{00000000-0008-0000-0B00-00001C000000}"/>
                </a:ext>
              </a:extLst>
            </xdr:cNvPr>
            <xdr:cNvSpPr/>
          </xdr:nvSpPr>
          <xdr:spPr>
            <a:xfrm>
              <a:off x="1252735" y="483793"/>
              <a:ext cx="1531924" cy="252249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Caso no califica para ofrecer servicio al CEM</a:t>
              </a:r>
            </a:p>
          </xdr:txBody>
        </xdr:sp>
      </xdr:grpSp>
      <xdr:sp macro="" textlink="">
        <xdr:nvSpPr>
          <xdr:cNvPr id="20" name="Rectángulo redondeado 19">
            <a:extLst>
              <a:ext uri="{FF2B5EF4-FFF2-40B4-BE49-F238E27FC236}">
                <a16:creationId xmlns:a16="http://schemas.microsoft.com/office/drawing/2014/main" id="{00000000-0008-0000-0B00-000014000000}"/>
              </a:ext>
            </a:extLst>
          </xdr:cNvPr>
          <xdr:cNvSpPr/>
        </xdr:nvSpPr>
        <xdr:spPr>
          <a:xfrm>
            <a:off x="2667000" y="28575000"/>
            <a:ext cx="320564" cy="252500"/>
          </a:xfrm>
          <a:prstGeom prst="roundRect">
            <a:avLst>
              <a:gd name="adj" fmla="val 10000"/>
            </a:avLst>
          </a:prstGeom>
          <a:solidFill>
            <a:schemeClr val="accent6"/>
          </a:solidFill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lIns="36000" rIns="36000"/>
          <a:lstStyle/>
          <a:p>
            <a:pPr algn="ctr"/>
            <a:r>
              <a:rPr lang="es-PE" b="1">
                <a:solidFill>
                  <a:schemeClr val="tx1"/>
                </a:solidFill>
              </a:rPr>
              <a:t>277</a:t>
            </a:r>
          </a:p>
        </xdr:txBody>
      </xdr:sp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00000000-0008-0000-0B00-000015000000}"/>
              </a:ext>
            </a:extLst>
          </xdr:cNvPr>
          <xdr:cNvGrpSpPr/>
        </xdr:nvGrpSpPr>
        <xdr:grpSpPr>
          <a:xfrm>
            <a:off x="1066800" y="28879800"/>
            <a:ext cx="1518159" cy="291446"/>
            <a:chOff x="1244887" y="818768"/>
            <a:chExt cx="1518159" cy="291446"/>
          </a:xfrm>
        </xdr:grpSpPr>
        <xdr:sp macro="" textlink="">
          <xdr:nvSpPr>
            <xdr:cNvPr id="25" name="Rectángulo redondeado 24">
              <a:extLst>
                <a:ext uri="{FF2B5EF4-FFF2-40B4-BE49-F238E27FC236}">
                  <a16:creationId xmlns:a16="http://schemas.microsoft.com/office/drawing/2014/main" id="{00000000-0008-0000-0B00-000019000000}"/>
                </a:ext>
              </a:extLst>
            </xdr:cNvPr>
            <xdr:cNvSpPr/>
          </xdr:nvSpPr>
          <xdr:spPr>
            <a:xfrm>
              <a:off x="1244887" y="818768"/>
              <a:ext cx="1518159" cy="291446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6" name="Rectángulo 25">
              <a:extLst>
                <a:ext uri="{FF2B5EF4-FFF2-40B4-BE49-F238E27FC236}">
                  <a16:creationId xmlns:a16="http://schemas.microsoft.com/office/drawing/2014/main" id="{00000000-0008-0000-0B00-00001A000000}"/>
                </a:ext>
              </a:extLst>
            </xdr:cNvPr>
            <xdr:cNvSpPr/>
          </xdr:nvSpPr>
          <xdr:spPr>
            <a:xfrm>
              <a:off x="1253423" y="827304"/>
              <a:ext cx="1501087" cy="274374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latin typeface="Arial" panose="020B0604020202020204" pitchFamily="34" charset="0"/>
                  <a:cs typeface="Arial" panose="020B0604020202020204" pitchFamily="34" charset="0"/>
                </a:rPr>
                <a:t>Se identifica violencia en el marco de la Ley N° 30364</a:t>
              </a:r>
            </a:p>
          </xdr:txBody>
        </xdr:sp>
      </xdr:grpSp>
      <xdr:grpSp>
        <xdr:nvGrpSpPr>
          <xdr:cNvPr id="22" name="Grupo 21">
            <a:extLst>
              <a:ext uri="{FF2B5EF4-FFF2-40B4-BE49-F238E27FC236}">
                <a16:creationId xmlns:a16="http://schemas.microsoft.com/office/drawing/2014/main" id="{00000000-0008-0000-0B00-000016000000}"/>
              </a:ext>
            </a:extLst>
          </xdr:cNvPr>
          <xdr:cNvGrpSpPr/>
        </xdr:nvGrpSpPr>
        <xdr:grpSpPr>
          <a:xfrm>
            <a:off x="2667000" y="28908375"/>
            <a:ext cx="320564" cy="252500"/>
            <a:chOff x="3007255" y="838246"/>
            <a:chExt cx="320564" cy="252500"/>
          </a:xfrm>
        </xdr:grpSpPr>
        <xdr:sp macro="" textlink="">
          <xdr:nvSpPr>
            <xdr:cNvPr id="23" name="Rectángulo redondeado 22">
              <a:extLst>
                <a:ext uri="{FF2B5EF4-FFF2-40B4-BE49-F238E27FC236}">
                  <a16:creationId xmlns:a16="http://schemas.microsoft.com/office/drawing/2014/main" id="{00000000-0008-0000-0B00-000017000000}"/>
                </a:ext>
              </a:extLst>
            </xdr:cNvPr>
            <xdr:cNvSpPr/>
          </xdr:nvSpPr>
          <xdr:spPr>
            <a:xfrm>
              <a:off x="3007255" y="838246"/>
              <a:ext cx="320564" cy="25250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4" name="Rectángulo 23">
              <a:extLst>
                <a:ext uri="{FF2B5EF4-FFF2-40B4-BE49-F238E27FC236}">
                  <a16:creationId xmlns:a16="http://schemas.microsoft.com/office/drawing/2014/main" id="{00000000-0008-0000-0B00-000018000000}"/>
                </a:ext>
              </a:extLst>
            </xdr:cNvPr>
            <xdr:cNvSpPr/>
          </xdr:nvSpPr>
          <xdr:spPr>
            <a:xfrm>
              <a:off x="3014650" y="845641"/>
              <a:ext cx="305774" cy="23771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222</a:t>
              </a:r>
            </a:p>
          </xdr:txBody>
        </xdr:sp>
      </xdr:grpSp>
    </xdr:grpSp>
    <xdr:clientData/>
  </xdr:twoCellAnchor>
  <xdr:twoCellAnchor>
    <xdr:from>
      <xdr:col>6</xdr:col>
      <xdr:colOff>285750</xdr:colOff>
      <xdr:row>158</xdr:row>
      <xdr:rowOff>121553</xdr:rowOff>
    </xdr:from>
    <xdr:to>
      <xdr:col>9</xdr:col>
      <xdr:colOff>238125</xdr:colOff>
      <xdr:row>165</xdr:row>
      <xdr:rowOff>85725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GrpSpPr/>
      </xdr:nvGrpSpPr>
      <xdr:grpSpPr>
        <a:xfrm>
          <a:off x="3508375" y="27897511"/>
          <a:ext cx="1598083" cy="1255339"/>
          <a:chOff x="3495675" y="27982178"/>
          <a:chExt cx="1714500" cy="1259572"/>
        </a:xfrm>
      </xdr:grpSpPr>
      <xdr:sp macro="" textlink="">
        <xdr:nvSpPr>
          <xdr:cNvPr id="36" name="Rectángulo 35">
            <a:extLst>
              <a:ext uri="{FF2B5EF4-FFF2-40B4-BE49-F238E27FC236}">
                <a16:creationId xmlns:a16="http://schemas.microsoft.com/office/drawing/2014/main" id="{00000000-0008-0000-0B00-000024000000}"/>
              </a:ext>
            </a:extLst>
          </xdr:cNvPr>
          <xdr:cNvSpPr/>
        </xdr:nvSpPr>
        <xdr:spPr>
          <a:xfrm>
            <a:off x="3495675" y="28079700"/>
            <a:ext cx="1714500" cy="1162050"/>
          </a:xfrm>
          <a:prstGeom prst="rect">
            <a:avLst/>
          </a:prstGeom>
          <a:noFill/>
          <a:ln w="28575"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37" name="Grupo 36">
            <a:extLst>
              <a:ext uri="{FF2B5EF4-FFF2-40B4-BE49-F238E27FC236}">
                <a16:creationId xmlns:a16="http://schemas.microsoft.com/office/drawing/2014/main" id="{00000000-0008-0000-0B00-000025000000}"/>
              </a:ext>
            </a:extLst>
          </xdr:cNvPr>
          <xdr:cNvGrpSpPr/>
        </xdr:nvGrpSpPr>
        <xdr:grpSpPr>
          <a:xfrm>
            <a:off x="3657599" y="27982178"/>
            <a:ext cx="1371601" cy="240397"/>
            <a:chOff x="-216950" y="127663"/>
            <a:chExt cx="1371601" cy="257260"/>
          </a:xfrm>
        </xdr:grpSpPr>
        <xdr:sp macro="" textlink="">
          <xdr:nvSpPr>
            <xdr:cNvPr id="44" name="Rectángulo redondeado 43">
              <a:extLst>
                <a:ext uri="{FF2B5EF4-FFF2-40B4-BE49-F238E27FC236}">
                  <a16:creationId xmlns:a16="http://schemas.microsoft.com/office/drawing/2014/main" id="{00000000-0008-0000-0B00-00002C000000}"/>
                </a:ext>
              </a:extLst>
            </xdr:cNvPr>
            <xdr:cNvSpPr/>
          </xdr:nvSpPr>
          <xdr:spPr>
            <a:xfrm>
              <a:off x="-216950" y="130094"/>
              <a:ext cx="1371601" cy="254829"/>
            </a:xfrm>
            <a:prstGeom prst="roundRect">
              <a:avLst>
                <a:gd name="adj" fmla="val 10000"/>
              </a:avLst>
            </a:prstGeom>
            <a:solidFill>
              <a:schemeClr val="accent4"/>
            </a:solidFill>
            <a:ln>
              <a:solidFill>
                <a:schemeClr val="accent4"/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5" name="Rectángulo 44">
              <a:extLst>
                <a:ext uri="{FF2B5EF4-FFF2-40B4-BE49-F238E27FC236}">
                  <a16:creationId xmlns:a16="http://schemas.microsoft.com/office/drawing/2014/main" id="{00000000-0008-0000-0B00-00002D000000}"/>
                </a:ext>
              </a:extLst>
            </xdr:cNvPr>
            <xdr:cNvSpPr/>
          </xdr:nvSpPr>
          <xdr:spPr>
            <a:xfrm>
              <a:off x="-169324" y="127663"/>
              <a:ext cx="1314450" cy="24949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En proceso 0,4%</a:t>
              </a:r>
            </a:p>
          </xdr:txBody>
        </xdr:sp>
      </xdr:grpSp>
      <xdr:grpSp>
        <xdr:nvGrpSpPr>
          <xdr:cNvPr id="38" name="Grupo 37">
            <a:extLst>
              <a:ext uri="{FF2B5EF4-FFF2-40B4-BE49-F238E27FC236}">
                <a16:creationId xmlns:a16="http://schemas.microsoft.com/office/drawing/2014/main" id="{00000000-0008-0000-0B00-000026000000}"/>
              </a:ext>
            </a:extLst>
          </xdr:cNvPr>
          <xdr:cNvGrpSpPr/>
        </xdr:nvGrpSpPr>
        <xdr:grpSpPr>
          <a:xfrm>
            <a:off x="3562349" y="28308299"/>
            <a:ext cx="1209676" cy="695325"/>
            <a:chOff x="1246503" y="123983"/>
            <a:chExt cx="1545142" cy="256858"/>
          </a:xfrm>
        </xdr:grpSpPr>
        <xdr:sp macro="" textlink="">
          <xdr:nvSpPr>
            <xdr:cNvPr id="42" name="Rectángulo redondeado 41">
              <a:extLst>
                <a:ext uri="{FF2B5EF4-FFF2-40B4-BE49-F238E27FC236}">
                  <a16:creationId xmlns:a16="http://schemas.microsoft.com/office/drawing/2014/main" id="{00000000-0008-0000-0B00-00002A000000}"/>
                </a:ext>
              </a:extLst>
            </xdr:cNvPr>
            <xdr:cNvSpPr/>
          </xdr:nvSpPr>
          <xdr:spPr>
            <a:xfrm>
              <a:off x="1246503" y="123983"/>
              <a:ext cx="1545142" cy="25685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Rectángulo 42">
              <a:extLst>
                <a:ext uri="{FF2B5EF4-FFF2-40B4-BE49-F238E27FC236}">
                  <a16:creationId xmlns:a16="http://schemas.microsoft.com/office/drawing/2014/main" id="{00000000-0008-0000-0B00-00002B000000}"/>
                </a:ext>
              </a:extLst>
            </xdr:cNvPr>
            <xdr:cNvSpPr/>
          </xdr:nvSpPr>
          <xdr:spPr>
            <a:xfrm>
              <a:off x="1254026" y="131506"/>
              <a:ext cx="1506219" cy="241812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esta en proceso de evaluación</a:t>
              </a:r>
            </a:p>
          </xdr:txBody>
        </xdr:sp>
      </xdr:grpSp>
      <xdr:grpSp>
        <xdr:nvGrpSpPr>
          <xdr:cNvPr id="39" name="Grupo 38">
            <a:extLst>
              <a:ext uri="{FF2B5EF4-FFF2-40B4-BE49-F238E27FC236}">
                <a16:creationId xmlns:a16="http://schemas.microsoft.com/office/drawing/2014/main" id="{00000000-0008-0000-0B00-000027000000}"/>
              </a:ext>
            </a:extLst>
          </xdr:cNvPr>
          <xdr:cNvGrpSpPr/>
        </xdr:nvGrpSpPr>
        <xdr:grpSpPr>
          <a:xfrm>
            <a:off x="4838700" y="28536900"/>
            <a:ext cx="321026" cy="261382"/>
            <a:chOff x="3008402" y="121726"/>
            <a:chExt cx="321026" cy="261382"/>
          </a:xfrm>
          <a:solidFill>
            <a:schemeClr val="accent4">
              <a:lumMod val="60000"/>
              <a:lumOff val="40000"/>
            </a:schemeClr>
          </a:solidFill>
        </xdr:grpSpPr>
        <xdr:sp macro="" textlink="">
          <xdr:nvSpPr>
            <xdr:cNvPr id="40" name="Rectángulo redondeado 39">
              <a:extLst>
                <a:ext uri="{FF2B5EF4-FFF2-40B4-BE49-F238E27FC236}">
                  <a16:creationId xmlns:a16="http://schemas.microsoft.com/office/drawing/2014/main" id="{00000000-0008-0000-0B00-000028000000}"/>
                </a:ext>
              </a:extLst>
            </xdr:cNvPr>
            <xdr:cNvSpPr/>
          </xdr:nvSpPr>
          <xdr:spPr>
            <a:xfrm>
              <a:off x="3008402" y="121726"/>
              <a:ext cx="321026" cy="261382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1" name="Rectángulo 40">
              <a:extLst>
                <a:ext uri="{FF2B5EF4-FFF2-40B4-BE49-F238E27FC236}">
                  <a16:creationId xmlns:a16="http://schemas.microsoft.com/office/drawing/2014/main" id="{00000000-0008-0000-0B00-000029000000}"/>
                </a:ext>
              </a:extLst>
            </xdr:cNvPr>
            <xdr:cNvSpPr/>
          </xdr:nvSpPr>
          <xdr:spPr>
            <a:xfrm>
              <a:off x="3016058" y="129382"/>
              <a:ext cx="305714" cy="246070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</a:t>
              </a:r>
            </a:p>
          </xdr:txBody>
        </xdr:sp>
      </xdr:grpSp>
    </xdr:grpSp>
    <xdr:clientData/>
  </xdr:twoCellAnchor>
  <xdr:twoCellAnchor>
    <xdr:from>
      <xdr:col>9</xdr:col>
      <xdr:colOff>666750</xdr:colOff>
      <xdr:row>158</xdr:row>
      <xdr:rowOff>104775</xdr:rowOff>
    </xdr:from>
    <xdr:to>
      <xdr:col>12</xdr:col>
      <xdr:colOff>447675</xdr:colOff>
      <xdr:row>165</xdr:row>
      <xdr:rowOff>85725</xdr:rowOff>
    </xdr:to>
    <xdr:grpSp>
      <xdr:nvGrpSpPr>
        <xdr:cNvPr id="46" name="Grupo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GrpSpPr/>
      </xdr:nvGrpSpPr>
      <xdr:grpSpPr>
        <a:xfrm>
          <a:off x="5535083" y="27880733"/>
          <a:ext cx="1865842" cy="1272117"/>
          <a:chOff x="5934075" y="27965400"/>
          <a:chExt cx="1866900" cy="1276350"/>
        </a:xfrm>
      </xdr:grpSpPr>
      <xdr:sp macro="" textlink="">
        <xdr:nvSpPr>
          <xdr:cNvPr id="47" name="Rectángulo 46">
            <a:extLst>
              <a:ext uri="{FF2B5EF4-FFF2-40B4-BE49-F238E27FC236}">
                <a16:creationId xmlns:a16="http://schemas.microsoft.com/office/drawing/2014/main" id="{00000000-0008-0000-0B00-00002F000000}"/>
              </a:ext>
            </a:extLst>
          </xdr:cNvPr>
          <xdr:cNvSpPr/>
        </xdr:nvSpPr>
        <xdr:spPr>
          <a:xfrm>
            <a:off x="5934075" y="28079700"/>
            <a:ext cx="1790700" cy="11620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48" name="Grupo 47">
            <a:extLst>
              <a:ext uri="{FF2B5EF4-FFF2-40B4-BE49-F238E27FC236}">
                <a16:creationId xmlns:a16="http://schemas.microsoft.com/office/drawing/2014/main" id="{00000000-0008-0000-0B00-000030000000}"/>
              </a:ext>
            </a:extLst>
          </xdr:cNvPr>
          <xdr:cNvGrpSpPr/>
        </xdr:nvGrpSpPr>
        <xdr:grpSpPr>
          <a:xfrm>
            <a:off x="6029324" y="27965400"/>
            <a:ext cx="1771651" cy="267036"/>
            <a:chOff x="-409161" y="119772"/>
            <a:chExt cx="1771651" cy="267036"/>
          </a:xfrm>
        </xdr:grpSpPr>
        <xdr:sp macro="" textlink="">
          <xdr:nvSpPr>
            <xdr:cNvPr id="55" name="Rectángulo redondeado 54">
              <a:extLst>
                <a:ext uri="{FF2B5EF4-FFF2-40B4-BE49-F238E27FC236}">
                  <a16:creationId xmlns:a16="http://schemas.microsoft.com/office/drawing/2014/main" id="{00000000-0008-0000-0B00-000037000000}"/>
                </a:ext>
              </a:extLst>
            </xdr:cNvPr>
            <xdr:cNvSpPr/>
          </xdr:nvSpPr>
          <xdr:spPr>
            <a:xfrm>
              <a:off x="-409161" y="119772"/>
              <a:ext cx="1628775" cy="265281"/>
            </a:xfrm>
            <a:prstGeom prst="roundRect">
              <a:avLst>
                <a:gd name="adj" fmla="val 10000"/>
              </a:avLst>
            </a:prstGeom>
            <a:solidFill>
              <a:srgbClr val="FF0000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Rectángulo 55">
              <a:extLst>
                <a:ext uri="{FF2B5EF4-FFF2-40B4-BE49-F238E27FC236}">
                  <a16:creationId xmlns:a16="http://schemas.microsoft.com/office/drawing/2014/main" id="{00000000-0008-0000-0B00-000038000000}"/>
                </a:ext>
              </a:extLst>
            </xdr:cNvPr>
            <xdr:cNvSpPr/>
          </xdr:nvSpPr>
          <xdr:spPr>
            <a:xfrm>
              <a:off x="-352010" y="137067"/>
              <a:ext cx="1714500" cy="249741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Sin atención 6,3%</a:t>
              </a:r>
            </a:p>
          </xdr:txBody>
        </xdr:sp>
      </xdr:grpSp>
      <xdr:grpSp>
        <xdr:nvGrpSpPr>
          <xdr:cNvPr id="49" name="Grupo 48">
            <a:extLst>
              <a:ext uri="{FF2B5EF4-FFF2-40B4-BE49-F238E27FC236}">
                <a16:creationId xmlns:a16="http://schemas.microsoft.com/office/drawing/2014/main" id="{00000000-0008-0000-0B00-000031000000}"/>
              </a:ext>
            </a:extLst>
          </xdr:cNvPr>
          <xdr:cNvGrpSpPr/>
        </xdr:nvGrpSpPr>
        <xdr:grpSpPr>
          <a:xfrm>
            <a:off x="6019800" y="28298775"/>
            <a:ext cx="1241852" cy="704850"/>
            <a:chOff x="1246003" y="123858"/>
            <a:chExt cx="1546652" cy="257109"/>
          </a:xfrm>
          <a:solidFill>
            <a:srgbClr val="FA8686"/>
          </a:solidFill>
        </xdr:grpSpPr>
        <xdr:sp macro="" textlink="">
          <xdr:nvSpPr>
            <xdr:cNvPr id="53" name="Rectángulo redondeado 52">
              <a:extLst>
                <a:ext uri="{FF2B5EF4-FFF2-40B4-BE49-F238E27FC236}">
                  <a16:creationId xmlns:a16="http://schemas.microsoft.com/office/drawing/2014/main" id="{00000000-0008-0000-0B00-000035000000}"/>
                </a:ext>
              </a:extLst>
            </xdr:cNvPr>
            <xdr:cNvSpPr/>
          </xdr:nvSpPr>
          <xdr:spPr>
            <a:xfrm>
              <a:off x="1246003" y="123858"/>
              <a:ext cx="1546652" cy="257109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4" name="Rectángulo 53">
              <a:extLst>
                <a:ext uri="{FF2B5EF4-FFF2-40B4-BE49-F238E27FC236}">
                  <a16:creationId xmlns:a16="http://schemas.microsoft.com/office/drawing/2014/main" id="{00000000-0008-0000-0B00-000036000000}"/>
                </a:ext>
              </a:extLst>
            </xdr:cNvPr>
            <xdr:cNvSpPr/>
          </xdr:nvSpPr>
          <xdr:spPr>
            <a:xfrm>
              <a:off x="1253533" y="131388"/>
              <a:ext cx="1531592" cy="242049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aun no es atendida</a:t>
              </a:r>
            </a:p>
          </xdr:txBody>
        </xdr:sp>
      </xdr:grpSp>
      <xdr:grpSp>
        <xdr:nvGrpSpPr>
          <xdr:cNvPr id="50" name="Grupo 49">
            <a:extLst>
              <a:ext uri="{FF2B5EF4-FFF2-40B4-BE49-F238E27FC236}">
                <a16:creationId xmlns:a16="http://schemas.microsoft.com/office/drawing/2014/main" id="{00000000-0008-0000-0B00-000032000000}"/>
              </a:ext>
            </a:extLst>
          </xdr:cNvPr>
          <xdr:cNvGrpSpPr/>
        </xdr:nvGrpSpPr>
        <xdr:grpSpPr>
          <a:xfrm>
            <a:off x="7353300" y="28508325"/>
            <a:ext cx="321339" cy="261638"/>
            <a:chOff x="3009625" y="121598"/>
            <a:chExt cx="321339" cy="261638"/>
          </a:xfrm>
          <a:solidFill>
            <a:srgbClr val="FA8686"/>
          </a:solidFill>
        </xdr:grpSpPr>
        <xdr:sp macro="" textlink="">
          <xdr:nvSpPr>
            <xdr:cNvPr id="51" name="Rectángulo redondeado 50">
              <a:extLst>
                <a:ext uri="{FF2B5EF4-FFF2-40B4-BE49-F238E27FC236}">
                  <a16:creationId xmlns:a16="http://schemas.microsoft.com/office/drawing/2014/main" id="{00000000-0008-0000-0B00-000033000000}"/>
                </a:ext>
              </a:extLst>
            </xdr:cNvPr>
            <xdr:cNvSpPr/>
          </xdr:nvSpPr>
          <xdr:spPr>
            <a:xfrm>
              <a:off x="3009625" y="121598"/>
              <a:ext cx="321339" cy="261638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2" name="Rectángulo 51">
              <a:extLst>
                <a:ext uri="{FF2B5EF4-FFF2-40B4-BE49-F238E27FC236}">
                  <a16:creationId xmlns:a16="http://schemas.microsoft.com/office/drawing/2014/main" id="{00000000-0008-0000-0B00-000034000000}"/>
                </a:ext>
              </a:extLst>
            </xdr:cNvPr>
            <xdr:cNvSpPr/>
          </xdr:nvSpPr>
          <xdr:spPr>
            <a:xfrm>
              <a:off x="3017288" y="129261"/>
              <a:ext cx="306013" cy="24631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44</a:t>
              </a:r>
            </a:p>
          </xdr:txBody>
        </xdr:sp>
      </xdr:grpSp>
    </xdr:grpSp>
    <xdr:clientData/>
  </xdr:twoCellAnchor>
  <xdr:twoCellAnchor>
    <xdr:from>
      <xdr:col>1</xdr:col>
      <xdr:colOff>114300</xdr:colOff>
      <xdr:row>166</xdr:row>
      <xdr:rowOff>9524</xdr:rowOff>
    </xdr:from>
    <xdr:to>
      <xdr:col>14</xdr:col>
      <xdr:colOff>342899</xdr:colOff>
      <xdr:row>167</xdr:row>
      <xdr:rowOff>104775</xdr:rowOff>
    </xdr:to>
    <xdr:grpSp>
      <xdr:nvGrpSpPr>
        <xdr:cNvPr id="57" name="Grupo 56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GrpSpPr/>
      </xdr:nvGrpSpPr>
      <xdr:grpSpPr>
        <a:xfrm>
          <a:off x="188383" y="29267149"/>
          <a:ext cx="7991474" cy="285751"/>
          <a:chOff x="190500" y="29356049"/>
          <a:chExt cx="8096249" cy="285751"/>
        </a:xfrm>
        <a:solidFill>
          <a:srgbClr val="305496"/>
        </a:solidFill>
      </xdr:grpSpPr>
      <xdr:sp macro="" textlink="">
        <xdr:nvSpPr>
          <xdr:cNvPr id="58" name="Rectángulo 57">
            <a:extLst>
              <a:ext uri="{FF2B5EF4-FFF2-40B4-BE49-F238E27FC236}">
                <a16:creationId xmlns:a16="http://schemas.microsoft.com/office/drawing/2014/main" id="{00000000-0008-0000-0B00-00003A000000}"/>
              </a:ext>
            </a:extLst>
          </xdr:cNvPr>
          <xdr:cNvSpPr/>
        </xdr:nvSpPr>
        <xdr:spPr>
          <a:xfrm>
            <a:off x="190500" y="29356049"/>
            <a:ext cx="714375" cy="238126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TOTAL</a:t>
            </a:r>
          </a:p>
        </xdr:txBody>
      </xdr:sp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00000000-0008-0000-0B00-00003B000000}"/>
              </a:ext>
            </a:extLst>
          </xdr:cNvPr>
          <xdr:cNvSpPr/>
        </xdr:nvSpPr>
        <xdr:spPr>
          <a:xfrm>
            <a:off x="7772400" y="29356050"/>
            <a:ext cx="514349" cy="28575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592</a:t>
            </a:r>
          </a:p>
        </xdr:txBody>
      </xdr:sp>
      <xdr:grpSp>
        <xdr:nvGrpSpPr>
          <xdr:cNvPr id="60" name="Grupo 59">
            <a:extLst>
              <a:ext uri="{FF2B5EF4-FFF2-40B4-BE49-F238E27FC236}">
                <a16:creationId xmlns:a16="http://schemas.microsoft.com/office/drawing/2014/main" id="{00000000-0008-0000-0B00-00003C000000}"/>
              </a:ext>
            </a:extLst>
          </xdr:cNvPr>
          <xdr:cNvGrpSpPr/>
        </xdr:nvGrpSpPr>
        <xdr:grpSpPr>
          <a:xfrm>
            <a:off x="895350" y="29413200"/>
            <a:ext cx="6848475" cy="161925"/>
            <a:chOff x="895350" y="29413200"/>
            <a:chExt cx="6848475" cy="161925"/>
          </a:xfrm>
          <a:grpFill/>
        </xdr:grpSpPr>
        <xdr:sp macro="" textlink="">
          <xdr:nvSpPr>
            <xdr:cNvPr id="64" name="Rectángulo 63">
              <a:extLst>
                <a:ext uri="{FF2B5EF4-FFF2-40B4-BE49-F238E27FC236}">
                  <a16:creationId xmlns:a16="http://schemas.microsoft.com/office/drawing/2014/main" id="{00000000-0008-0000-0B00-000040000000}"/>
                </a:ext>
              </a:extLst>
            </xdr:cNvPr>
            <xdr:cNvSpPr/>
          </xdr:nvSpPr>
          <xdr:spPr>
            <a:xfrm>
              <a:off x="895350" y="29470350"/>
              <a:ext cx="6696075" cy="47625"/>
            </a:xfrm>
            <a:prstGeom prst="rect">
              <a:avLst/>
            </a:prstGeom>
            <a:grpFill/>
          </xdr:spPr>
          <xdr:style>
            <a:lnRef idx="2">
              <a:schemeClr val="accent5">
                <a:shade val="50000"/>
              </a:schemeClr>
            </a:lnRef>
            <a:fillRef idx="1">
              <a:schemeClr val="accent5"/>
            </a:fillRef>
            <a:effectRef idx="0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65" name="Triángulo isósceles 64">
              <a:extLst>
                <a:ext uri="{FF2B5EF4-FFF2-40B4-BE49-F238E27FC236}">
                  <a16:creationId xmlns:a16="http://schemas.microsoft.com/office/drawing/2014/main" id="{00000000-0008-0000-0B00-000041000000}"/>
                </a:ext>
              </a:extLst>
            </xdr:cNvPr>
            <xdr:cNvSpPr/>
          </xdr:nvSpPr>
          <xdr:spPr>
            <a:xfrm rot="5400000">
              <a:off x="7591425" y="29422725"/>
              <a:ext cx="161925" cy="142875"/>
            </a:xfrm>
            <a:prstGeom prst="triangle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</xdr:grpSp>
      <xdr:sp macro="" textlink="">
        <xdr:nvSpPr>
          <xdr:cNvPr id="61" name="Rectángulo 60">
            <a:extLst>
              <a:ext uri="{FF2B5EF4-FFF2-40B4-BE49-F238E27FC236}">
                <a16:creationId xmlns:a16="http://schemas.microsoft.com/office/drawing/2014/main" id="{00000000-0008-0000-0B00-00003D000000}"/>
              </a:ext>
            </a:extLst>
          </xdr:cNvPr>
          <xdr:cNvSpPr/>
        </xdr:nvSpPr>
        <xdr:spPr>
          <a:xfrm>
            <a:off x="1857377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646</a:t>
            </a:r>
          </a:p>
        </xdr:txBody>
      </xdr:sp>
      <xdr:sp macro="" textlink="">
        <xdr:nvSpPr>
          <xdr:cNvPr id="62" name="Rectángulo 61">
            <a:extLst>
              <a:ext uri="{FF2B5EF4-FFF2-40B4-BE49-F238E27FC236}">
                <a16:creationId xmlns:a16="http://schemas.microsoft.com/office/drawing/2014/main" id="{00000000-0008-0000-0B00-00003E000000}"/>
              </a:ext>
            </a:extLst>
          </xdr:cNvPr>
          <xdr:cNvSpPr/>
        </xdr:nvSpPr>
        <xdr:spPr>
          <a:xfrm>
            <a:off x="4200525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3</a:t>
            </a:r>
          </a:p>
        </xdr:txBody>
      </xdr:sp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00000000-0008-0000-0B00-00003F000000}"/>
              </a:ext>
            </a:extLst>
          </xdr:cNvPr>
          <xdr:cNvSpPr/>
        </xdr:nvSpPr>
        <xdr:spPr>
          <a:xfrm>
            <a:off x="6400800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44</a:t>
            </a:r>
          </a:p>
        </xdr:txBody>
      </xdr:sp>
    </xdr:grpSp>
    <xdr:clientData/>
  </xdr:twoCellAnchor>
  <xdr:twoCellAnchor>
    <xdr:from>
      <xdr:col>8</xdr:col>
      <xdr:colOff>266700</xdr:colOff>
      <xdr:row>97</xdr:row>
      <xdr:rowOff>57150</xdr:rowOff>
    </xdr:from>
    <xdr:to>
      <xdr:col>13</xdr:col>
      <xdr:colOff>0</xdr:colOff>
      <xdr:row>99</xdr:row>
      <xdr:rowOff>123825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SpPr txBox="1">
          <a:spLocks noChangeArrowheads="1"/>
        </xdr:cNvSpPr>
      </xdr:nvSpPr>
      <xdr:spPr bwMode="auto">
        <a:xfrm>
          <a:off x="4543425" y="17764125"/>
          <a:ext cx="3228975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Porcentaje de alertas contra el Acoso Virtual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Julio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235194</xdr:colOff>
      <xdr:row>99</xdr:row>
      <xdr:rowOff>95249</xdr:rowOff>
    </xdr:from>
    <xdr:to>
      <xdr:col>15</xdr:col>
      <xdr:colOff>314324</xdr:colOff>
      <xdr:row>128</xdr:row>
      <xdr:rowOff>57150</xdr:rowOff>
    </xdr:to>
    <xdr:pic>
      <xdr:nvPicPr>
        <xdr:cNvPr id="67" name="Imagen 66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8702" t="18057" r="32023" b="5174"/>
        <a:stretch/>
      </xdr:blipFill>
      <xdr:spPr>
        <a:xfrm>
          <a:off x="4511919" y="18107024"/>
          <a:ext cx="4279655" cy="4705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266700</xdr:colOff>
      <xdr:row>3</xdr:row>
      <xdr:rowOff>800</xdr:rowOff>
    </xdr:to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380999</xdr:colOff>
      <xdr:row>0</xdr:row>
      <xdr:rowOff>142876</xdr:rowOff>
    </xdr:from>
    <xdr:to>
      <xdr:col>15</xdr:col>
      <xdr:colOff>333375</xdr:colOff>
      <xdr:row>2</xdr:row>
      <xdr:rowOff>57151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2905124" y="142876"/>
          <a:ext cx="6153151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43961</xdr:colOff>
      <xdr:row>14</xdr:row>
      <xdr:rowOff>72170</xdr:rowOff>
    </xdr:from>
    <xdr:to>
      <xdr:col>15</xdr:col>
      <xdr:colOff>366347</xdr:colOff>
      <xdr:row>28</xdr:row>
      <xdr:rowOff>51289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704850</xdr:colOff>
      <xdr:row>40</xdr:row>
      <xdr:rowOff>85725</xdr:rowOff>
    </xdr:from>
    <xdr:to>
      <xdr:col>15</xdr:col>
      <xdr:colOff>409575</xdr:colOff>
      <xdr:row>45</xdr:row>
      <xdr:rowOff>161925</xdr:rowOff>
    </xdr:to>
    <xdr:sp macro="" textlink="">
      <xdr:nvSpPr>
        <xdr:cNvPr id="5" name="27 Rectángul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 bwMode="auto">
        <a:xfrm>
          <a:off x="5629275" y="7010400"/>
          <a:ext cx="3505200" cy="981075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Departamentos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número de registros del TEST:</a:t>
          </a:r>
          <a:r>
            <a:rPr lang="es-PE" sz="1050" b="0" baseline="0">
              <a:latin typeface="+mn-lt"/>
            </a:rPr>
            <a:t> Lima 283</a:t>
          </a:r>
          <a:r>
            <a:rPr lang="es-PE" sz="1050" b="0" baseline="0">
              <a:solidFill>
                <a:schemeClr val="tx1"/>
              </a:solidFill>
              <a:latin typeface="+mn-lt"/>
            </a:rPr>
            <a:t> registros (Lima Metropolitana 272 registros, Lima Provincia 11), Puno (26 registros), Junín (22 registros),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Huanuco (21 registros), Piura (20 registros), La Libertad (19 registros), Apurimac (19 registros), </a:t>
          </a:r>
          <a:r>
            <a:rPr lang="es-PE" sz="1050" b="0" baseline="0">
              <a:solidFill>
                <a:schemeClr val="tx1"/>
              </a:solidFill>
              <a:latin typeface="+mn-lt"/>
            </a:rPr>
            <a:t>Otras regiones (173 registros).</a:t>
          </a:r>
        </a:p>
      </xdr:txBody>
    </xdr:sp>
    <xdr:clientData/>
  </xdr:twoCellAnchor>
  <xdr:twoCellAnchor>
    <xdr:from>
      <xdr:col>1</xdr:col>
      <xdr:colOff>428625</xdr:colOff>
      <xdr:row>80</xdr:row>
      <xdr:rowOff>28575</xdr:rowOff>
    </xdr:from>
    <xdr:to>
      <xdr:col>2</xdr:col>
      <xdr:colOff>28575</xdr:colOff>
      <xdr:row>80</xdr:row>
      <xdr:rowOff>238125</xdr:rowOff>
    </xdr:to>
    <xdr:sp macro="" textlink="">
      <xdr:nvSpPr>
        <xdr:cNvPr id="6" name="Flecha abaj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571500" y="15763875"/>
          <a:ext cx="257175" cy="209550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4</xdr:col>
      <xdr:colOff>523875</xdr:colOff>
      <xdr:row>80</xdr:row>
      <xdr:rowOff>28575</xdr:rowOff>
    </xdr:from>
    <xdr:to>
      <xdr:col>5</xdr:col>
      <xdr:colOff>123825</xdr:colOff>
      <xdr:row>80</xdr:row>
      <xdr:rowOff>238125</xdr:rowOff>
    </xdr:to>
    <xdr:sp macro="" textlink="">
      <xdr:nvSpPr>
        <xdr:cNvPr id="7" name="Flecha abaj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2419350" y="15763875"/>
          <a:ext cx="228600" cy="209550"/>
        </a:xfrm>
        <a:prstGeom prst="downArrow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523875</xdr:colOff>
      <xdr:row>80</xdr:row>
      <xdr:rowOff>28575</xdr:rowOff>
    </xdr:from>
    <xdr:to>
      <xdr:col>8</xdr:col>
      <xdr:colOff>123825</xdr:colOff>
      <xdr:row>80</xdr:row>
      <xdr:rowOff>238125</xdr:rowOff>
    </xdr:to>
    <xdr:sp macro="" textlink="">
      <xdr:nvSpPr>
        <xdr:cNvPr id="8" name="Flecha abaj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4171950" y="15763875"/>
          <a:ext cx="276225" cy="209550"/>
        </a:xfrm>
        <a:prstGeom prst="downArrow">
          <a:avLst/>
        </a:prstGeom>
        <a:solidFill>
          <a:schemeClr val="accent4">
            <a:lumMod val="5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10</xdr:col>
      <xdr:colOff>523875</xdr:colOff>
      <xdr:row>80</xdr:row>
      <xdr:rowOff>28575</xdr:rowOff>
    </xdr:from>
    <xdr:to>
      <xdr:col>11</xdr:col>
      <xdr:colOff>123825</xdr:colOff>
      <xdr:row>80</xdr:row>
      <xdr:rowOff>238125</xdr:rowOff>
    </xdr:to>
    <xdr:sp macro="" textlink="">
      <xdr:nvSpPr>
        <xdr:cNvPr id="9" name="Flecha abaj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6191250" y="15763875"/>
          <a:ext cx="381000" cy="209550"/>
        </a:xfrm>
        <a:prstGeom prst="downArrow">
          <a:avLst/>
        </a:prstGeom>
        <a:solidFill>
          <a:srgbClr val="7E0000"/>
        </a:solidFill>
        <a:ln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523875</xdr:colOff>
      <xdr:row>80</xdr:row>
      <xdr:rowOff>28575</xdr:rowOff>
    </xdr:from>
    <xdr:to>
      <xdr:col>14</xdr:col>
      <xdr:colOff>123825</xdr:colOff>
      <xdr:row>80</xdr:row>
      <xdr:rowOff>238125</xdr:rowOff>
    </xdr:to>
    <xdr:sp macro="" textlink="">
      <xdr:nvSpPr>
        <xdr:cNvPr id="10" name="Flecha abaj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8096250" y="15763875"/>
          <a:ext cx="123825" cy="209550"/>
        </a:xfrm>
        <a:prstGeom prst="downArrow">
          <a:avLst/>
        </a:prstGeom>
        <a:solidFill>
          <a:srgbClr val="7E0000"/>
        </a:solidFill>
        <a:ln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561975</xdr:colOff>
      <xdr:row>77</xdr:row>
      <xdr:rowOff>66675</xdr:rowOff>
    </xdr:from>
    <xdr:to>
      <xdr:col>15</xdr:col>
      <xdr:colOff>152400</xdr:colOff>
      <xdr:row>82</xdr:row>
      <xdr:rowOff>123825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5486400" y="15259050"/>
          <a:ext cx="3390900" cy="1038225"/>
        </a:xfrm>
        <a:prstGeom prst="rect">
          <a:avLst/>
        </a:prstGeom>
        <a:noFill/>
        <a:ln w="28575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73270</xdr:colOff>
      <xdr:row>15</xdr:row>
      <xdr:rowOff>65943</xdr:rowOff>
    </xdr:from>
    <xdr:to>
      <xdr:col>9</xdr:col>
      <xdr:colOff>696059</xdr:colOff>
      <xdr:row>26</xdr:row>
      <xdr:rowOff>153865</xdr:rowOff>
    </xdr:to>
    <xdr:sp macro="" textlink="">
      <xdr:nvSpPr>
        <xdr:cNvPr id="12" name="Rectángulo redondead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3235570" y="2447193"/>
          <a:ext cx="2384914" cy="207864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14286</xdr:colOff>
      <xdr:row>30</xdr:row>
      <xdr:rowOff>166686</xdr:rowOff>
    </xdr:from>
    <xdr:to>
      <xdr:col>9</xdr:col>
      <xdr:colOff>666749</xdr:colOff>
      <xdr:row>59</xdr:row>
      <xdr:rowOff>114299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Z193"/>
  <sheetViews>
    <sheetView showGridLines="0" tabSelected="1" view="pageBreakPreview" zoomScale="180" zoomScaleNormal="100" zoomScaleSheetLayoutView="180" workbookViewId="0">
      <selection activeCell="B8" sqref="B8:R8"/>
    </sheetView>
  </sheetViews>
  <sheetFormatPr baseColWidth="10" defaultRowHeight="15" x14ac:dyDescent="0.25"/>
  <cols>
    <col min="1" max="1" width="1.140625" customWidth="1"/>
    <col min="2" max="2" width="10.7109375" customWidth="1"/>
    <col min="3" max="4" width="10.42578125" customWidth="1"/>
    <col min="5" max="5" width="8.140625" customWidth="1"/>
    <col min="6" max="7" width="7.5703125" style="5" customWidth="1"/>
    <col min="8" max="8" width="8.140625" style="5" customWidth="1"/>
    <col min="9" max="9" width="9" customWidth="1"/>
    <col min="10" max="10" width="11.140625" customWidth="1"/>
    <col min="11" max="11" width="11.7109375" customWidth="1"/>
    <col min="12" max="12" width="8.42578125" customWidth="1"/>
    <col min="13" max="13" width="12.140625" customWidth="1"/>
    <col min="14" max="14" width="1.140625" customWidth="1"/>
    <col min="15" max="15" width="9.42578125" customWidth="1"/>
    <col min="16" max="16" width="9.140625" customWidth="1"/>
    <col min="17" max="17" width="1.5703125" customWidth="1"/>
    <col min="18" max="18" width="1" customWidth="1"/>
    <col min="19" max="19" width="0.28515625" customWidth="1"/>
    <col min="20" max="24" width="16.7109375" customWidth="1"/>
    <col min="25" max="25" width="23.42578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14.25" customHeight="1" x14ac:dyDescent="0.25">
      <c r="B5" s="193" t="s">
        <v>64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29"/>
      <c r="S5" s="3"/>
    </row>
    <row r="6" spans="2:20" ht="14.25" customHeight="1" x14ac:dyDescent="0.25"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29"/>
      <c r="S6" s="3"/>
    </row>
    <row r="7" spans="2:20" ht="6" customHeight="1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2:20" ht="16.5" customHeight="1" x14ac:dyDescent="0.3">
      <c r="B8" s="185" t="s">
        <v>55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</row>
    <row r="9" spans="2:20" ht="34.5" customHeight="1" x14ac:dyDescent="0.25">
      <c r="B9" s="194" t="s">
        <v>65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</row>
    <row r="10" spans="2:20" ht="4.5" customHeight="1" x14ac:dyDescent="0.25"/>
    <row r="11" spans="2:20" ht="15" customHeight="1" x14ac:dyDescent="0.25">
      <c r="B11" s="31" t="s">
        <v>66</v>
      </c>
      <c r="C11" s="32"/>
      <c r="D11" s="32"/>
      <c r="E11" s="32"/>
      <c r="F11" s="33"/>
      <c r="G11" s="33"/>
      <c r="H11" s="33"/>
      <c r="I11" s="32"/>
      <c r="J11" s="32"/>
      <c r="K11" s="32"/>
      <c r="L11" s="32"/>
      <c r="M11" s="32"/>
      <c r="N11" s="32"/>
      <c r="O11" s="32"/>
      <c r="P11" s="32"/>
      <c r="Q11" s="32"/>
      <c r="R11" s="4"/>
    </row>
    <row r="12" spans="2:20" ht="2.25" customHeight="1" x14ac:dyDescent="0.25"/>
    <row r="13" spans="2:20" ht="15" customHeight="1" x14ac:dyDescent="0.25">
      <c r="B13" s="34" t="s">
        <v>67</v>
      </c>
      <c r="C13" s="12"/>
      <c r="D13" s="12"/>
      <c r="E13" s="12"/>
      <c r="G13" s="35" t="s">
        <v>68</v>
      </c>
    </row>
    <row r="14" spans="2:20" ht="15" customHeight="1" x14ac:dyDescent="0.25">
      <c r="B14" s="1" t="s">
        <v>0</v>
      </c>
      <c r="C14" s="1" t="s">
        <v>69</v>
      </c>
      <c r="D14" s="1" t="s">
        <v>70</v>
      </c>
      <c r="E14" s="36" t="s">
        <v>1</v>
      </c>
      <c r="G14" s="195" t="s">
        <v>71</v>
      </c>
      <c r="H14" s="195"/>
      <c r="I14" s="37" t="s">
        <v>49</v>
      </c>
      <c r="J14" s="37" t="s">
        <v>4</v>
      </c>
    </row>
    <row r="15" spans="2:20" ht="15" customHeight="1" x14ac:dyDescent="0.25">
      <c r="B15" s="38" t="s">
        <v>8</v>
      </c>
      <c r="C15" s="39">
        <v>72</v>
      </c>
      <c r="D15" s="39">
        <v>26</v>
      </c>
      <c r="E15" s="40">
        <v>98</v>
      </c>
      <c r="G15" s="41" t="s">
        <v>72</v>
      </c>
      <c r="I15" s="5">
        <v>502</v>
      </c>
      <c r="J15" s="42">
        <v>0.72438672438672436</v>
      </c>
      <c r="T15" s="43"/>
    </row>
    <row r="16" spans="2:20" ht="15" customHeight="1" x14ac:dyDescent="0.25">
      <c r="B16" s="38" t="s">
        <v>9</v>
      </c>
      <c r="C16" s="39">
        <v>86</v>
      </c>
      <c r="D16" s="39">
        <v>17</v>
      </c>
      <c r="E16" s="40">
        <v>103</v>
      </c>
      <c r="G16" s="41" t="s">
        <v>73</v>
      </c>
      <c r="I16" s="5">
        <v>16</v>
      </c>
      <c r="J16" s="42">
        <v>2.3088023088023088E-2</v>
      </c>
      <c r="T16" s="43"/>
    </row>
    <row r="17" spans="2:20" ht="15" customHeight="1" x14ac:dyDescent="0.25">
      <c r="B17" s="38" t="s">
        <v>10</v>
      </c>
      <c r="C17" s="39">
        <v>106</v>
      </c>
      <c r="D17" s="39">
        <v>10</v>
      </c>
      <c r="E17" s="40">
        <v>116</v>
      </c>
      <c r="G17" s="41" t="s">
        <v>74</v>
      </c>
      <c r="I17" s="5">
        <v>270</v>
      </c>
      <c r="J17" s="42">
        <v>0.38961038961038963</v>
      </c>
      <c r="T17" s="43"/>
    </row>
    <row r="18" spans="2:20" ht="15" customHeight="1" x14ac:dyDescent="0.25">
      <c r="B18" s="38" t="s">
        <v>11</v>
      </c>
      <c r="C18" s="39">
        <v>81</v>
      </c>
      <c r="D18" s="39">
        <v>13</v>
      </c>
      <c r="E18" s="40">
        <v>94</v>
      </c>
      <c r="G18" s="41" t="s">
        <v>75</v>
      </c>
      <c r="I18" s="5">
        <v>19</v>
      </c>
      <c r="J18" s="42">
        <v>2.7417027417027416E-2</v>
      </c>
    </row>
    <row r="19" spans="2:20" ht="15" customHeight="1" x14ac:dyDescent="0.25">
      <c r="B19" s="38" t="s">
        <v>12</v>
      </c>
      <c r="C19" s="39">
        <v>81</v>
      </c>
      <c r="D19" s="39">
        <v>14</v>
      </c>
      <c r="E19" s="40">
        <v>95</v>
      </c>
      <c r="G19" s="41" t="s">
        <v>76</v>
      </c>
      <c r="I19" s="5">
        <v>161</v>
      </c>
      <c r="J19" s="42">
        <v>0.23232323232323232</v>
      </c>
    </row>
    <row r="20" spans="2:20" ht="15" customHeight="1" x14ac:dyDescent="0.25">
      <c r="B20" s="38" t="s">
        <v>13</v>
      </c>
      <c r="C20" s="39">
        <v>75</v>
      </c>
      <c r="D20" s="39">
        <v>11</v>
      </c>
      <c r="E20" s="40">
        <v>86</v>
      </c>
      <c r="G20" s="41" t="s">
        <v>77</v>
      </c>
      <c r="I20" s="5">
        <v>12</v>
      </c>
      <c r="J20" s="42">
        <v>1.7316017316017316E-2</v>
      </c>
    </row>
    <row r="21" spans="2:20" ht="15" customHeight="1" x14ac:dyDescent="0.25">
      <c r="B21" s="38" t="s">
        <v>14</v>
      </c>
      <c r="C21" s="39">
        <v>95</v>
      </c>
      <c r="D21" s="39">
        <v>6</v>
      </c>
      <c r="E21" s="40">
        <v>101</v>
      </c>
      <c r="G21" s="41" t="s">
        <v>78</v>
      </c>
      <c r="I21" s="5">
        <v>81</v>
      </c>
      <c r="J21" s="42">
        <v>0.11688311688311688</v>
      </c>
    </row>
    <row r="22" spans="2:20" ht="15" customHeight="1" x14ac:dyDescent="0.25">
      <c r="B22" s="38" t="s">
        <v>15</v>
      </c>
      <c r="C22" s="39"/>
      <c r="D22" s="39"/>
      <c r="E22" s="40"/>
      <c r="G22" s="41" t="s">
        <v>79</v>
      </c>
      <c r="I22" s="5">
        <v>126</v>
      </c>
      <c r="J22" s="42">
        <v>0.18181818181818182</v>
      </c>
    </row>
    <row r="23" spans="2:20" ht="15" customHeight="1" x14ac:dyDescent="0.25">
      <c r="B23" s="38" t="s">
        <v>48</v>
      </c>
      <c r="C23" s="39"/>
      <c r="D23" s="39"/>
      <c r="E23" s="40"/>
      <c r="G23" s="41" t="s">
        <v>80</v>
      </c>
      <c r="I23" s="5">
        <v>164</v>
      </c>
      <c r="J23" s="42">
        <v>0.23665223665223664</v>
      </c>
    </row>
    <row r="24" spans="2:20" ht="15" customHeight="1" x14ac:dyDescent="0.25">
      <c r="B24" s="38" t="s">
        <v>16</v>
      </c>
      <c r="C24" s="39"/>
      <c r="D24" s="39"/>
      <c r="E24" s="40"/>
      <c r="G24" s="41" t="s">
        <v>81</v>
      </c>
      <c r="I24" s="5">
        <v>12</v>
      </c>
      <c r="J24" s="42">
        <v>1.7316017316017316E-2</v>
      </c>
    </row>
    <row r="25" spans="2:20" ht="15" customHeight="1" x14ac:dyDescent="0.25">
      <c r="B25" s="38" t="s">
        <v>17</v>
      </c>
      <c r="C25" s="39"/>
      <c r="D25" s="39"/>
      <c r="E25" s="40"/>
      <c r="G25" s="41" t="s">
        <v>82</v>
      </c>
      <c r="I25" s="5">
        <v>40</v>
      </c>
      <c r="J25" s="42">
        <v>5.772005772005772E-2</v>
      </c>
    </row>
    <row r="26" spans="2:20" ht="15" customHeight="1" thickBot="1" x14ac:dyDescent="0.3">
      <c r="B26" s="38" t="s">
        <v>18</v>
      </c>
      <c r="C26" s="39"/>
      <c r="D26" s="39"/>
      <c r="E26" s="40"/>
      <c r="G26" s="41" t="s">
        <v>83</v>
      </c>
      <c r="I26" s="5">
        <v>9</v>
      </c>
      <c r="J26" s="42">
        <v>1.2987012987012988E-2</v>
      </c>
    </row>
    <row r="27" spans="2:20" ht="15" customHeight="1" thickBot="1" x14ac:dyDescent="0.3">
      <c r="B27" s="9" t="s">
        <v>1</v>
      </c>
      <c r="C27" s="9">
        <v>596</v>
      </c>
      <c r="D27" s="9">
        <v>97</v>
      </c>
      <c r="E27" s="9">
        <v>693</v>
      </c>
      <c r="G27" s="44" t="s">
        <v>47</v>
      </c>
      <c r="H27" s="45"/>
      <c r="I27" s="45">
        <v>70</v>
      </c>
      <c r="J27" s="46">
        <v>0.10101010101010101</v>
      </c>
    </row>
    <row r="28" spans="2:20" ht="15" customHeight="1" x14ac:dyDescent="0.25">
      <c r="B28" s="47" t="s">
        <v>4</v>
      </c>
      <c r="C28" s="48">
        <v>0.86002886002886003</v>
      </c>
      <c r="D28" s="48">
        <v>0.13997113997113997</v>
      </c>
      <c r="E28" s="48">
        <v>1</v>
      </c>
      <c r="G28" s="196" t="s">
        <v>84</v>
      </c>
      <c r="H28" s="196"/>
      <c r="I28" s="49"/>
      <c r="J28" s="50"/>
    </row>
    <row r="29" spans="2:20" ht="15.75" customHeight="1" x14ac:dyDescent="0.25">
      <c r="G29" s="51"/>
    </row>
    <row r="30" spans="2:20" ht="9.75" customHeight="1" x14ac:dyDescent="0.25">
      <c r="G30" s="51"/>
    </row>
    <row r="31" spans="2:20" ht="15" customHeight="1" x14ac:dyDescent="0.25">
      <c r="B31" s="34" t="s">
        <v>85</v>
      </c>
      <c r="C31" s="12"/>
      <c r="D31" s="12"/>
      <c r="E31" s="12"/>
      <c r="M31" s="34" t="s">
        <v>86</v>
      </c>
    </row>
    <row r="32" spans="2:20" ht="15" customHeight="1" x14ac:dyDescent="0.25">
      <c r="B32" s="192" t="s">
        <v>87</v>
      </c>
      <c r="C32" s="192"/>
      <c r="D32" s="1" t="s">
        <v>49</v>
      </c>
      <c r="E32" s="52"/>
      <c r="M32" s="1" t="s">
        <v>88</v>
      </c>
      <c r="N32" s="1"/>
      <c r="O32" s="1" t="s">
        <v>49</v>
      </c>
      <c r="P32" s="1" t="s">
        <v>4</v>
      </c>
    </row>
    <row r="33" spans="2:18" ht="15" customHeight="1" x14ac:dyDescent="0.25">
      <c r="B33" s="38" t="s">
        <v>89</v>
      </c>
      <c r="C33" s="39"/>
      <c r="D33" s="39">
        <v>409</v>
      </c>
      <c r="E33" s="53"/>
      <c r="M33" s="38" t="s">
        <v>6</v>
      </c>
      <c r="N33" s="39"/>
      <c r="O33" s="39">
        <v>338</v>
      </c>
      <c r="P33" s="54">
        <v>0.48773448773448774</v>
      </c>
    </row>
    <row r="34" spans="2:18" ht="15" customHeight="1" x14ac:dyDescent="0.25">
      <c r="B34" s="38" t="s">
        <v>90</v>
      </c>
      <c r="C34" s="39"/>
      <c r="D34" s="39">
        <v>228</v>
      </c>
      <c r="E34" s="53"/>
      <c r="M34" s="38" t="s">
        <v>5</v>
      </c>
      <c r="N34" s="39"/>
      <c r="O34" s="39">
        <v>355</v>
      </c>
      <c r="P34" s="54">
        <v>0.51226551226551231</v>
      </c>
    </row>
    <row r="35" spans="2:18" ht="15" customHeight="1" thickBot="1" x14ac:dyDescent="0.3">
      <c r="B35" s="38" t="s">
        <v>91</v>
      </c>
      <c r="C35" s="39"/>
      <c r="D35" s="39">
        <v>331</v>
      </c>
      <c r="E35" s="53"/>
      <c r="M35" s="38" t="s">
        <v>61</v>
      </c>
      <c r="N35" s="39"/>
      <c r="O35" s="39">
        <v>0</v>
      </c>
      <c r="P35" s="54">
        <v>0</v>
      </c>
    </row>
    <row r="36" spans="2:18" ht="15" customHeight="1" x14ac:dyDescent="0.25">
      <c r="B36" s="38" t="s">
        <v>92</v>
      </c>
      <c r="C36" s="39"/>
      <c r="D36" s="39">
        <v>0</v>
      </c>
      <c r="E36" s="53"/>
      <c r="M36" s="9" t="s">
        <v>1</v>
      </c>
      <c r="N36" s="9"/>
      <c r="O36" s="9">
        <v>693</v>
      </c>
      <c r="P36" s="10">
        <v>1</v>
      </c>
    </row>
    <row r="37" spans="2:18" ht="15" customHeight="1" x14ac:dyDescent="0.25">
      <c r="B37" s="38" t="s">
        <v>93</v>
      </c>
      <c r="C37" s="39"/>
      <c r="D37" s="39">
        <v>556</v>
      </c>
      <c r="E37" s="53"/>
      <c r="M37" s="38"/>
      <c r="N37" s="39"/>
      <c r="O37" s="39"/>
    </row>
    <row r="38" spans="2:18" ht="15" customHeight="1" x14ac:dyDescent="0.25">
      <c r="B38" s="38" t="s">
        <v>94</v>
      </c>
      <c r="C38" s="39"/>
      <c r="D38" s="39">
        <v>17</v>
      </c>
      <c r="E38" s="53"/>
      <c r="M38" s="34" t="s">
        <v>95</v>
      </c>
    </row>
    <row r="39" spans="2:18" ht="15" customHeight="1" x14ac:dyDescent="0.25">
      <c r="B39" s="38" t="s">
        <v>96</v>
      </c>
      <c r="C39" s="39"/>
      <c r="D39" s="39">
        <v>199</v>
      </c>
      <c r="E39" s="53"/>
      <c r="M39" s="1" t="s">
        <v>88</v>
      </c>
      <c r="N39" s="1"/>
      <c r="O39" s="1" t="s">
        <v>49</v>
      </c>
      <c r="P39" s="1" t="s">
        <v>4</v>
      </c>
    </row>
    <row r="40" spans="2:18" ht="15" customHeight="1" x14ac:dyDescent="0.25">
      <c r="B40" s="38" t="s">
        <v>97</v>
      </c>
      <c r="C40" s="39"/>
      <c r="D40" s="39">
        <v>0</v>
      </c>
      <c r="E40" s="53"/>
      <c r="M40" s="38" t="s">
        <v>6</v>
      </c>
      <c r="N40" s="39"/>
      <c r="O40" s="39">
        <v>338</v>
      </c>
      <c r="P40" s="54">
        <v>0.48773448773448774</v>
      </c>
    </row>
    <row r="41" spans="2:18" ht="15" customHeight="1" x14ac:dyDescent="0.25">
      <c r="B41" s="38" t="s">
        <v>98</v>
      </c>
      <c r="C41" s="39"/>
      <c r="D41" s="39">
        <v>0</v>
      </c>
      <c r="E41" s="53"/>
      <c r="M41" s="38" t="s">
        <v>5</v>
      </c>
      <c r="N41" s="39"/>
      <c r="O41" s="39">
        <v>355</v>
      </c>
      <c r="P41" s="54">
        <v>0.51226551226551231</v>
      </c>
    </row>
    <row r="42" spans="2:18" ht="15" customHeight="1" thickBot="1" x14ac:dyDescent="0.3">
      <c r="B42" s="38" t="s">
        <v>99</v>
      </c>
      <c r="C42" s="39"/>
      <c r="D42" s="39">
        <v>0</v>
      </c>
      <c r="E42" s="53"/>
      <c r="M42" s="38" t="s">
        <v>61</v>
      </c>
      <c r="N42" s="39"/>
      <c r="O42" s="39">
        <v>0</v>
      </c>
      <c r="P42" s="54">
        <v>0</v>
      </c>
    </row>
    <row r="43" spans="2:18" ht="15" customHeight="1" x14ac:dyDescent="0.25">
      <c r="B43" s="9" t="s">
        <v>1</v>
      </c>
      <c r="C43" s="9"/>
      <c r="D43" s="55">
        <v>1740</v>
      </c>
      <c r="E43" s="56"/>
      <c r="M43" s="9" t="s">
        <v>1</v>
      </c>
      <c r="N43" s="9"/>
      <c r="O43" s="9">
        <v>693</v>
      </c>
      <c r="P43" s="10">
        <v>1</v>
      </c>
    </row>
    <row r="44" spans="2:18" ht="15" customHeight="1" x14ac:dyDescent="0.25">
      <c r="B44" s="51" t="s">
        <v>84</v>
      </c>
    </row>
    <row r="45" spans="2:18" ht="6" customHeight="1" x14ac:dyDescent="0.25"/>
    <row r="46" spans="2:18" s="6" customFormat="1" ht="17.25" customHeight="1" x14ac:dyDescent="0.25">
      <c r="B46" s="31" t="s">
        <v>100</v>
      </c>
      <c r="C46" s="32"/>
      <c r="D46" s="32"/>
      <c r="E46" s="32"/>
      <c r="F46" s="33"/>
      <c r="G46" s="33"/>
      <c r="H46" s="33"/>
      <c r="I46" s="32"/>
      <c r="J46" s="32"/>
      <c r="K46" s="32"/>
      <c r="L46" s="32"/>
      <c r="M46" s="32"/>
      <c r="N46" s="32"/>
      <c r="O46" s="32"/>
      <c r="P46" s="32"/>
      <c r="Q46" s="32"/>
      <c r="R46" s="4"/>
    </row>
    <row r="47" spans="2:18" ht="3" customHeight="1" x14ac:dyDescent="0.25"/>
    <row r="48" spans="2:18" ht="15" customHeight="1" x14ac:dyDescent="0.25">
      <c r="B48" s="7" t="s">
        <v>101</v>
      </c>
      <c r="F48"/>
      <c r="M48" s="34" t="s">
        <v>102</v>
      </c>
      <c r="N48" s="34"/>
      <c r="O48" s="34"/>
      <c r="P48" s="41"/>
      <c r="Q48" s="57"/>
      <c r="R48" s="57"/>
    </row>
    <row r="49" spans="2:18" ht="15" customHeight="1" x14ac:dyDescent="0.25">
      <c r="B49" s="11" t="s">
        <v>7</v>
      </c>
      <c r="C49" s="11" t="s">
        <v>2</v>
      </c>
      <c r="D49" s="11" t="s">
        <v>3</v>
      </c>
      <c r="E49" s="11" t="s">
        <v>103</v>
      </c>
      <c r="F49" s="11" t="s">
        <v>1</v>
      </c>
      <c r="M49" s="21" t="s">
        <v>50</v>
      </c>
      <c r="N49" s="189" t="s">
        <v>49</v>
      </c>
      <c r="O49" s="189"/>
      <c r="P49" s="11" t="s">
        <v>4</v>
      </c>
      <c r="Q49" s="57"/>
      <c r="R49" s="57"/>
    </row>
    <row r="50" spans="2:18" ht="15" customHeight="1" x14ac:dyDescent="0.25">
      <c r="B50" s="58" t="s">
        <v>8</v>
      </c>
      <c r="C50" s="8">
        <v>68</v>
      </c>
      <c r="D50" s="8">
        <v>4</v>
      </c>
      <c r="E50" s="8">
        <v>0</v>
      </c>
      <c r="F50" s="8">
        <v>72</v>
      </c>
      <c r="M50" s="22" t="s">
        <v>44</v>
      </c>
      <c r="N50" s="197">
        <v>0</v>
      </c>
      <c r="O50" s="197"/>
      <c r="P50" s="18">
        <v>0</v>
      </c>
      <c r="Q50" s="59"/>
      <c r="R50" s="59"/>
    </row>
    <row r="51" spans="2:18" ht="15" customHeight="1" x14ac:dyDescent="0.25">
      <c r="B51" s="58" t="s">
        <v>9</v>
      </c>
      <c r="C51" s="8">
        <v>80</v>
      </c>
      <c r="D51" s="8">
        <v>5</v>
      </c>
      <c r="E51" s="8">
        <v>1</v>
      </c>
      <c r="F51" s="8">
        <v>86</v>
      </c>
      <c r="M51" s="22" t="s">
        <v>45</v>
      </c>
      <c r="N51" s="197">
        <v>0</v>
      </c>
      <c r="O51" s="197"/>
      <c r="P51" s="18">
        <v>0</v>
      </c>
      <c r="Q51" s="60"/>
      <c r="R51" s="61"/>
    </row>
    <row r="52" spans="2:18" ht="15" customHeight="1" x14ac:dyDescent="0.25">
      <c r="B52" s="58" t="s">
        <v>10</v>
      </c>
      <c r="C52" s="8">
        <v>90</v>
      </c>
      <c r="D52" s="8">
        <v>16</v>
      </c>
      <c r="E52" s="8">
        <v>0</v>
      </c>
      <c r="F52" s="8">
        <v>106</v>
      </c>
      <c r="M52" s="22" t="s">
        <v>46</v>
      </c>
      <c r="N52" s="197">
        <v>30</v>
      </c>
      <c r="O52" s="197"/>
      <c r="P52" s="18">
        <v>5.0335570469798654E-2</v>
      </c>
      <c r="Q52" s="60"/>
      <c r="R52" s="61"/>
    </row>
    <row r="53" spans="2:18" ht="15" customHeight="1" x14ac:dyDescent="0.25">
      <c r="B53" s="58" t="s">
        <v>11</v>
      </c>
      <c r="C53" s="8">
        <v>69</v>
      </c>
      <c r="D53" s="8">
        <v>12</v>
      </c>
      <c r="E53" s="8">
        <v>0</v>
      </c>
      <c r="F53" s="8">
        <v>81</v>
      </c>
      <c r="M53" s="22" t="s">
        <v>104</v>
      </c>
      <c r="N53" s="197">
        <v>178</v>
      </c>
      <c r="O53" s="197"/>
      <c r="P53" s="18">
        <v>0.29865771812080538</v>
      </c>
      <c r="Q53" s="60"/>
      <c r="R53" s="61"/>
    </row>
    <row r="54" spans="2:18" ht="15" customHeight="1" x14ac:dyDescent="0.25">
      <c r="B54" s="58" t="s">
        <v>12</v>
      </c>
      <c r="C54" s="8">
        <v>74</v>
      </c>
      <c r="D54" s="8">
        <v>7</v>
      </c>
      <c r="E54" s="8">
        <v>0</v>
      </c>
      <c r="F54" s="8">
        <v>81</v>
      </c>
      <c r="M54" s="22" t="s">
        <v>105</v>
      </c>
      <c r="N54" s="197">
        <v>167</v>
      </c>
      <c r="O54" s="197"/>
      <c r="P54" s="18">
        <v>0.28020134228187921</v>
      </c>
      <c r="Q54" s="60"/>
      <c r="R54" s="61"/>
    </row>
    <row r="55" spans="2:18" ht="15" customHeight="1" x14ac:dyDescent="0.25">
      <c r="B55" s="58" t="s">
        <v>13</v>
      </c>
      <c r="C55" s="8">
        <v>70</v>
      </c>
      <c r="D55" s="8">
        <v>5</v>
      </c>
      <c r="E55" s="8">
        <v>0</v>
      </c>
      <c r="F55" s="8">
        <v>75</v>
      </c>
      <c r="M55" s="22" t="s">
        <v>106</v>
      </c>
      <c r="N55" s="197">
        <v>106</v>
      </c>
      <c r="O55" s="197"/>
      <c r="P55" s="18">
        <v>0.17785234899328858</v>
      </c>
      <c r="Q55" s="62"/>
      <c r="R55" s="39"/>
    </row>
    <row r="56" spans="2:18" ht="15" customHeight="1" x14ac:dyDescent="0.25">
      <c r="B56" s="58" t="s">
        <v>14</v>
      </c>
      <c r="C56" s="8">
        <v>78</v>
      </c>
      <c r="D56" s="8">
        <v>17</v>
      </c>
      <c r="E56" s="8">
        <v>0</v>
      </c>
      <c r="F56" s="8">
        <v>95</v>
      </c>
      <c r="M56" s="22" t="s">
        <v>107</v>
      </c>
      <c r="N56" s="197">
        <v>67</v>
      </c>
      <c r="O56" s="197"/>
      <c r="P56" s="18">
        <v>0.11241610738255034</v>
      </c>
      <c r="Q56" s="62"/>
      <c r="R56" s="39"/>
    </row>
    <row r="57" spans="2:18" ht="15" customHeight="1" x14ac:dyDescent="0.25">
      <c r="B57" s="58" t="s">
        <v>15</v>
      </c>
      <c r="C57" s="8"/>
      <c r="D57" s="8"/>
      <c r="E57" s="8"/>
      <c r="F57" s="8"/>
      <c r="M57" s="22" t="s">
        <v>108</v>
      </c>
      <c r="N57" s="197">
        <v>20</v>
      </c>
      <c r="O57" s="197"/>
      <c r="P57" s="18">
        <v>3.3557046979865772E-2</v>
      </c>
      <c r="Q57" s="62"/>
      <c r="R57" s="39"/>
    </row>
    <row r="58" spans="2:18" ht="15" customHeight="1" x14ac:dyDescent="0.25">
      <c r="B58" s="58" t="s">
        <v>48</v>
      </c>
      <c r="C58" s="8"/>
      <c r="D58" s="8"/>
      <c r="E58" s="8"/>
      <c r="F58" s="8"/>
      <c r="M58" s="22" t="s">
        <v>109</v>
      </c>
      <c r="N58" s="197">
        <v>9</v>
      </c>
      <c r="O58" s="197"/>
      <c r="P58" s="18">
        <v>1.5100671140939598E-2</v>
      </c>
      <c r="Q58" s="62"/>
      <c r="R58" s="39"/>
    </row>
    <row r="59" spans="2:18" ht="15" customHeight="1" x14ac:dyDescent="0.25">
      <c r="B59" s="38" t="s">
        <v>16</v>
      </c>
      <c r="C59" s="8"/>
      <c r="D59" s="8"/>
      <c r="E59" s="8"/>
      <c r="F59" s="8"/>
      <c r="L59" s="63"/>
      <c r="M59" s="22" t="s">
        <v>110</v>
      </c>
      <c r="N59" s="197">
        <v>3</v>
      </c>
      <c r="O59" s="197"/>
      <c r="P59" s="18">
        <v>5.0335570469798654E-3</v>
      </c>
      <c r="Q59" s="62"/>
      <c r="R59" s="39"/>
    </row>
    <row r="60" spans="2:18" ht="15" customHeight="1" thickBot="1" x14ac:dyDescent="0.3">
      <c r="B60" s="64" t="s">
        <v>17</v>
      </c>
      <c r="C60" s="8"/>
      <c r="D60" s="8"/>
      <c r="E60" s="8"/>
      <c r="F60" s="8"/>
      <c r="L60" s="65"/>
      <c r="M60" s="22" t="s">
        <v>61</v>
      </c>
      <c r="N60" s="197">
        <v>16</v>
      </c>
      <c r="O60" s="197"/>
      <c r="P60" s="18">
        <v>2.6845637583892617E-2</v>
      </c>
      <c r="Q60" s="7"/>
      <c r="R60" s="66"/>
    </row>
    <row r="61" spans="2:18" ht="15" customHeight="1" thickBot="1" x14ac:dyDescent="0.3">
      <c r="B61" s="35" t="s">
        <v>18</v>
      </c>
      <c r="C61" s="8"/>
      <c r="D61" s="8"/>
      <c r="E61" s="8"/>
      <c r="F61" s="8"/>
      <c r="M61" s="14" t="s">
        <v>1</v>
      </c>
      <c r="N61" s="190">
        <v>596</v>
      </c>
      <c r="O61" s="190"/>
      <c r="P61" s="16">
        <v>0.99999999999999989</v>
      </c>
      <c r="Q61" s="67"/>
      <c r="R61" s="67"/>
    </row>
    <row r="62" spans="2:18" ht="15" customHeight="1" x14ac:dyDescent="0.25">
      <c r="B62" s="14" t="s">
        <v>1</v>
      </c>
      <c r="C62" s="14">
        <v>529</v>
      </c>
      <c r="D62" s="14">
        <v>66</v>
      </c>
      <c r="E62" s="14">
        <v>1</v>
      </c>
      <c r="F62" s="14">
        <v>596</v>
      </c>
      <c r="Q62" s="68"/>
      <c r="R62" s="68"/>
    </row>
    <row r="63" spans="2:18" ht="15" customHeight="1" x14ac:dyDescent="0.25">
      <c r="B63" s="69" t="s">
        <v>4</v>
      </c>
      <c r="C63" s="69">
        <v>0.88758389261744963</v>
      </c>
      <c r="D63" s="69">
        <v>0.11073825503355705</v>
      </c>
      <c r="E63" s="69">
        <v>1.6778523489932886E-3</v>
      </c>
      <c r="F63" s="69">
        <v>1</v>
      </c>
      <c r="M63" s="186" t="s">
        <v>111</v>
      </c>
      <c r="N63" s="186"/>
      <c r="O63" s="186"/>
      <c r="P63" s="186"/>
      <c r="Q63" s="68"/>
      <c r="R63" s="68"/>
    </row>
    <row r="64" spans="2:18" ht="12.75" customHeight="1" x14ac:dyDescent="0.25">
      <c r="E64" s="59"/>
      <c r="F64" s="59"/>
      <c r="M64" s="186"/>
      <c r="N64" s="186"/>
      <c r="O64" s="186"/>
      <c r="P64" s="186"/>
      <c r="Q64" s="68"/>
      <c r="R64" s="68"/>
    </row>
    <row r="65" spans="2:18" x14ac:dyDescent="0.25">
      <c r="B65" s="34" t="s">
        <v>112</v>
      </c>
      <c r="C65" s="12"/>
      <c r="D65" s="12"/>
      <c r="E65" s="12"/>
      <c r="F65" s="8"/>
      <c r="G65" s="8"/>
      <c r="H65" s="8"/>
      <c r="I65" s="70"/>
      <c r="J65" s="70"/>
      <c r="K65" s="7"/>
      <c r="M65" s="11" t="s">
        <v>43</v>
      </c>
      <c r="N65" s="189" t="s">
        <v>49</v>
      </c>
      <c r="O65" s="189"/>
      <c r="P65" s="11" t="s">
        <v>4</v>
      </c>
      <c r="Q65" s="68"/>
      <c r="R65" s="68"/>
    </row>
    <row r="66" spans="2:18" ht="15" customHeight="1" x14ac:dyDescent="0.25">
      <c r="B66" s="1" t="s">
        <v>7</v>
      </c>
      <c r="C66" s="1" t="s">
        <v>113</v>
      </c>
      <c r="D66" s="1" t="s">
        <v>114</v>
      </c>
      <c r="E66" s="71" t="s">
        <v>115</v>
      </c>
      <c r="F66" s="187" t="s">
        <v>116</v>
      </c>
      <c r="G66" s="187"/>
      <c r="H66" s="71" t="s">
        <v>61</v>
      </c>
      <c r="I66" s="71" t="s">
        <v>1</v>
      </c>
      <c r="J66" s="70"/>
      <c r="K66" s="7"/>
      <c r="M66" s="58" t="s">
        <v>6</v>
      </c>
      <c r="N66" s="197">
        <v>210</v>
      </c>
      <c r="O66" s="197"/>
      <c r="P66" s="72">
        <v>0.3523489932885906</v>
      </c>
      <c r="Q66" s="68"/>
      <c r="R66" s="68"/>
    </row>
    <row r="67" spans="2:18" x14ac:dyDescent="0.25">
      <c r="B67" s="38" t="s">
        <v>8</v>
      </c>
      <c r="C67" s="39">
        <v>0</v>
      </c>
      <c r="D67" s="39">
        <v>0</v>
      </c>
      <c r="E67" s="73">
        <v>2</v>
      </c>
      <c r="F67" s="198">
        <v>47</v>
      </c>
      <c r="G67" s="198"/>
      <c r="H67" s="73">
        <v>23</v>
      </c>
      <c r="I67" s="40">
        <v>72</v>
      </c>
      <c r="J67" s="70"/>
      <c r="K67" s="7"/>
      <c r="L67" s="8"/>
      <c r="M67" s="58" t="s">
        <v>5</v>
      </c>
      <c r="N67" s="197">
        <v>355</v>
      </c>
      <c r="O67" s="197"/>
      <c r="P67" s="72">
        <v>0.59563758389261745</v>
      </c>
      <c r="Q67" s="68"/>
      <c r="R67" s="68"/>
    </row>
    <row r="68" spans="2:18" ht="15.75" thickBot="1" x14ac:dyDescent="0.3">
      <c r="B68" s="38" t="s">
        <v>9</v>
      </c>
      <c r="C68" s="39">
        <v>1</v>
      </c>
      <c r="D68" s="39">
        <v>0</v>
      </c>
      <c r="E68" s="73">
        <v>1</v>
      </c>
      <c r="F68" s="198">
        <v>64</v>
      </c>
      <c r="G68" s="198"/>
      <c r="H68" s="73">
        <v>20</v>
      </c>
      <c r="I68" s="40">
        <v>86</v>
      </c>
      <c r="J68" s="70"/>
      <c r="K68" s="7"/>
      <c r="L68" s="8"/>
      <c r="M68" s="58" t="s">
        <v>61</v>
      </c>
      <c r="N68" s="197">
        <v>31</v>
      </c>
      <c r="O68" s="197"/>
      <c r="P68" s="74">
        <v>5.2013422818791948E-2</v>
      </c>
      <c r="Q68" s="68"/>
      <c r="R68" s="68"/>
    </row>
    <row r="69" spans="2:18" x14ac:dyDescent="0.25">
      <c r="B69" s="38" t="s">
        <v>10</v>
      </c>
      <c r="C69" s="39">
        <v>0</v>
      </c>
      <c r="D69" s="39">
        <v>0</v>
      </c>
      <c r="E69" s="73">
        <v>2</v>
      </c>
      <c r="F69" s="198">
        <v>73</v>
      </c>
      <c r="G69" s="198"/>
      <c r="H69" s="73">
        <v>31</v>
      </c>
      <c r="I69" s="40">
        <v>106</v>
      </c>
      <c r="J69" s="70"/>
      <c r="K69" s="7"/>
      <c r="L69" s="8"/>
      <c r="M69" s="14" t="s">
        <v>1</v>
      </c>
      <c r="N69" s="190">
        <v>596</v>
      </c>
      <c r="O69" s="190"/>
      <c r="P69" s="16">
        <v>1</v>
      </c>
      <c r="Q69" s="68"/>
      <c r="R69" s="68"/>
    </row>
    <row r="70" spans="2:18" x14ac:dyDescent="0.25">
      <c r="B70" s="38" t="s">
        <v>11</v>
      </c>
      <c r="C70" s="39">
        <v>1</v>
      </c>
      <c r="D70" s="39">
        <v>4</v>
      </c>
      <c r="E70" s="73">
        <v>4</v>
      </c>
      <c r="F70" s="198">
        <v>49</v>
      </c>
      <c r="G70" s="198"/>
      <c r="H70" s="73">
        <v>23</v>
      </c>
      <c r="I70" s="40">
        <v>81</v>
      </c>
      <c r="J70" s="70"/>
      <c r="K70" s="7"/>
      <c r="L70" s="8"/>
      <c r="M70" s="68"/>
      <c r="N70" s="68"/>
      <c r="O70" s="68"/>
      <c r="P70" s="68"/>
      <c r="Q70" s="68"/>
      <c r="R70" s="68"/>
    </row>
    <row r="71" spans="2:18" x14ac:dyDescent="0.25">
      <c r="B71" s="38" t="s">
        <v>12</v>
      </c>
      <c r="C71" s="39">
        <v>1</v>
      </c>
      <c r="D71" s="39">
        <v>1</v>
      </c>
      <c r="E71" s="73">
        <v>1</v>
      </c>
      <c r="F71" s="198">
        <v>59</v>
      </c>
      <c r="G71" s="198"/>
      <c r="H71" s="73">
        <v>19</v>
      </c>
      <c r="I71" s="40">
        <v>81</v>
      </c>
      <c r="J71" s="70"/>
      <c r="K71" s="7"/>
      <c r="L71" s="8"/>
      <c r="M71" s="68"/>
      <c r="N71" s="68"/>
      <c r="O71" s="68"/>
      <c r="P71" s="68"/>
      <c r="Q71" s="68"/>
      <c r="R71" s="68"/>
    </row>
    <row r="72" spans="2:18" x14ac:dyDescent="0.25">
      <c r="B72" s="38" t="s">
        <v>13</v>
      </c>
      <c r="C72" s="39">
        <v>1</v>
      </c>
      <c r="D72" s="39">
        <v>0</v>
      </c>
      <c r="E72" s="73">
        <v>4</v>
      </c>
      <c r="F72" s="198">
        <v>46</v>
      </c>
      <c r="G72" s="198"/>
      <c r="H72" s="73">
        <v>24</v>
      </c>
      <c r="I72" s="40">
        <v>75</v>
      </c>
      <c r="J72" s="70"/>
      <c r="K72" s="7"/>
      <c r="L72" s="8"/>
      <c r="M72" s="68"/>
      <c r="N72" s="68"/>
      <c r="O72" s="68"/>
      <c r="P72" s="68"/>
      <c r="Q72" s="68"/>
      <c r="R72" s="68"/>
    </row>
    <row r="73" spans="2:18" x14ac:dyDescent="0.25">
      <c r="B73" s="38" t="s">
        <v>14</v>
      </c>
      <c r="C73" s="39">
        <v>1</v>
      </c>
      <c r="D73" s="39">
        <v>1</v>
      </c>
      <c r="E73" s="73">
        <v>5</v>
      </c>
      <c r="F73" s="198">
        <v>72</v>
      </c>
      <c r="G73" s="198"/>
      <c r="H73" s="73">
        <v>16</v>
      </c>
      <c r="I73" s="40">
        <v>95</v>
      </c>
      <c r="J73" s="70"/>
      <c r="K73" s="7"/>
      <c r="L73" s="8"/>
      <c r="M73" s="68"/>
      <c r="N73" s="68"/>
      <c r="O73" s="68"/>
      <c r="P73" s="68"/>
      <c r="Q73" s="68"/>
      <c r="R73" s="68"/>
    </row>
    <row r="74" spans="2:18" x14ac:dyDescent="0.25">
      <c r="B74" s="38" t="s">
        <v>15</v>
      </c>
      <c r="C74" s="39"/>
      <c r="D74" s="39"/>
      <c r="E74" s="73"/>
      <c r="F74" s="198"/>
      <c r="G74" s="198"/>
      <c r="H74" s="73"/>
      <c r="I74" s="40"/>
      <c r="J74" s="70"/>
      <c r="K74" s="7"/>
      <c r="L74" s="8"/>
      <c r="M74" s="68"/>
      <c r="N74" s="68"/>
      <c r="O74" s="68"/>
      <c r="P74" s="68"/>
      <c r="Q74" s="68"/>
      <c r="R74" s="68"/>
    </row>
    <row r="75" spans="2:18" x14ac:dyDescent="0.25">
      <c r="B75" s="38" t="s">
        <v>48</v>
      </c>
      <c r="C75" s="39"/>
      <c r="D75" s="39"/>
      <c r="E75" s="73"/>
      <c r="F75" s="198"/>
      <c r="G75" s="198"/>
      <c r="H75" s="73"/>
      <c r="I75" s="40"/>
      <c r="J75" s="75"/>
      <c r="K75" s="75"/>
      <c r="L75" s="8"/>
      <c r="M75" s="8"/>
      <c r="N75" s="8"/>
      <c r="O75" s="8"/>
      <c r="P75" s="8"/>
      <c r="Q75" s="8"/>
      <c r="R75" s="8"/>
    </row>
    <row r="76" spans="2:18" x14ac:dyDescent="0.25">
      <c r="B76" s="38" t="s">
        <v>16</v>
      </c>
      <c r="C76" s="39"/>
      <c r="D76" s="39"/>
      <c r="E76" s="73"/>
      <c r="F76" s="198"/>
      <c r="G76" s="198"/>
      <c r="H76" s="73"/>
      <c r="I76" s="40"/>
      <c r="J76" s="75"/>
      <c r="K76" s="75"/>
      <c r="L76" s="8"/>
      <c r="M76" s="8"/>
      <c r="N76" s="8"/>
      <c r="O76" s="8"/>
      <c r="P76" s="8"/>
      <c r="Q76" s="8"/>
      <c r="R76" s="8"/>
    </row>
    <row r="77" spans="2:18" x14ac:dyDescent="0.25">
      <c r="B77" s="38" t="s">
        <v>17</v>
      </c>
      <c r="C77" s="39"/>
      <c r="D77" s="39"/>
      <c r="E77" s="73"/>
      <c r="F77" s="198"/>
      <c r="G77" s="198"/>
      <c r="H77" s="73"/>
      <c r="I77" s="40"/>
      <c r="J77" s="75"/>
      <c r="K77" s="75"/>
      <c r="L77" s="8"/>
      <c r="M77" s="8"/>
      <c r="N77" s="8"/>
      <c r="O77" s="8"/>
      <c r="P77" s="8"/>
      <c r="Q77" s="8"/>
      <c r="R77" s="8"/>
    </row>
    <row r="78" spans="2:18" ht="15.75" thickBot="1" x14ac:dyDescent="0.3">
      <c r="B78" s="38" t="s">
        <v>18</v>
      </c>
      <c r="C78" s="39"/>
      <c r="D78" s="39"/>
      <c r="E78" s="73"/>
      <c r="F78" s="198"/>
      <c r="G78" s="198"/>
      <c r="H78" s="73"/>
      <c r="I78" s="40"/>
      <c r="J78" s="75"/>
      <c r="K78" s="75"/>
      <c r="L78" s="8"/>
      <c r="M78" s="8"/>
      <c r="N78" s="8"/>
      <c r="O78" s="8"/>
      <c r="P78" s="8"/>
      <c r="Q78" s="8"/>
      <c r="R78" s="8"/>
    </row>
    <row r="79" spans="2:18" x14ac:dyDescent="0.25">
      <c r="B79" s="9" t="s">
        <v>1</v>
      </c>
      <c r="C79" s="9">
        <v>5</v>
      </c>
      <c r="D79" s="9">
        <v>6</v>
      </c>
      <c r="E79" s="9">
        <v>19</v>
      </c>
      <c r="F79" s="191">
        <v>410</v>
      </c>
      <c r="G79" s="191"/>
      <c r="H79" s="9">
        <v>156</v>
      </c>
      <c r="I79" s="9">
        <v>596</v>
      </c>
      <c r="J79" s="75"/>
      <c r="K79" s="75"/>
      <c r="L79" s="8"/>
      <c r="M79" s="8"/>
      <c r="N79" s="8"/>
      <c r="O79" s="8"/>
      <c r="P79" s="8"/>
      <c r="Q79" s="8"/>
      <c r="R79" s="8"/>
    </row>
    <row r="80" spans="2:18" x14ac:dyDescent="0.25">
      <c r="B80" s="47" t="s">
        <v>4</v>
      </c>
      <c r="C80" s="48">
        <v>8.389261744966443E-3</v>
      </c>
      <c r="D80" s="48">
        <v>1.0067114093959731E-2</v>
      </c>
      <c r="E80" s="48">
        <v>3.1879194630872486E-2</v>
      </c>
      <c r="F80" s="199">
        <v>0.68791946308724827</v>
      </c>
      <c r="G80" s="199"/>
      <c r="H80" s="48">
        <v>0.26174496644295303</v>
      </c>
      <c r="I80" s="48">
        <v>1</v>
      </c>
      <c r="J80" s="75"/>
      <c r="K80" s="75"/>
      <c r="L80" s="7"/>
      <c r="M80" s="7"/>
      <c r="N80" s="7"/>
      <c r="O80" s="7"/>
      <c r="P80" s="7"/>
      <c r="Q80" s="7"/>
      <c r="R80" s="7"/>
    </row>
    <row r="81" spans="2:18" x14ac:dyDescent="0.25">
      <c r="B81" s="7"/>
      <c r="C81" s="7"/>
      <c r="D81" s="7"/>
      <c r="E81" s="7"/>
      <c r="F81" s="8"/>
      <c r="G81" s="8"/>
      <c r="H81" s="8"/>
      <c r="I81" s="75"/>
      <c r="J81" s="75"/>
      <c r="K81" s="75"/>
      <c r="L81" s="7"/>
      <c r="M81" s="7"/>
      <c r="N81" s="7"/>
      <c r="O81" s="7"/>
      <c r="P81" s="7"/>
      <c r="Q81" s="7"/>
      <c r="R81" s="7"/>
    </row>
    <row r="82" spans="2:18" x14ac:dyDescent="0.25">
      <c r="B82" s="34" t="s">
        <v>117</v>
      </c>
      <c r="C82" s="12"/>
      <c r="D82" s="12"/>
      <c r="E82" s="12"/>
      <c r="F82" s="8"/>
      <c r="G82" s="8"/>
      <c r="H82" s="8"/>
      <c r="I82" s="75"/>
      <c r="J82" s="75"/>
      <c r="K82" s="75"/>
      <c r="L82" s="7"/>
      <c r="M82" s="7"/>
      <c r="N82" s="7"/>
      <c r="O82" s="7"/>
      <c r="P82" s="7"/>
      <c r="Q82" s="7"/>
      <c r="R82" s="7"/>
    </row>
    <row r="83" spans="2:18" ht="25.5" customHeight="1" x14ac:dyDescent="0.25">
      <c r="B83" s="1" t="s">
        <v>7</v>
      </c>
      <c r="C83" s="71" t="s">
        <v>118</v>
      </c>
      <c r="D83" s="71" t="s">
        <v>119</v>
      </c>
      <c r="E83" s="187" t="s">
        <v>120</v>
      </c>
      <c r="F83" s="187"/>
      <c r="G83" s="71" t="s">
        <v>61</v>
      </c>
      <c r="H83" s="71" t="s">
        <v>1</v>
      </c>
      <c r="I83" s="75"/>
      <c r="J83" s="75"/>
      <c r="K83" s="75"/>
      <c r="L83" s="7"/>
      <c r="M83" s="7"/>
      <c r="N83" s="7"/>
      <c r="O83" s="7"/>
      <c r="P83" s="7"/>
      <c r="Q83" s="7"/>
      <c r="R83" s="7"/>
    </row>
    <row r="84" spans="2:18" ht="13.5" customHeight="1" x14ac:dyDescent="0.25">
      <c r="B84" s="38" t="s">
        <v>8</v>
      </c>
      <c r="C84" s="39">
        <v>2</v>
      </c>
      <c r="D84" s="39">
        <v>0</v>
      </c>
      <c r="E84" s="198">
        <v>10</v>
      </c>
      <c r="F84" s="198"/>
      <c r="G84" s="39">
        <v>60</v>
      </c>
      <c r="H84" s="73">
        <v>72</v>
      </c>
      <c r="I84" s="75"/>
      <c r="J84" s="75"/>
      <c r="K84" s="75"/>
      <c r="L84" s="7"/>
      <c r="M84" s="7"/>
      <c r="N84" s="7"/>
      <c r="O84" s="7"/>
      <c r="P84" s="7"/>
      <c r="Q84" s="7"/>
      <c r="R84" s="7"/>
    </row>
    <row r="85" spans="2:18" ht="13.5" customHeight="1" x14ac:dyDescent="0.25">
      <c r="B85" s="38" t="s">
        <v>9</v>
      </c>
      <c r="C85" s="39">
        <v>0</v>
      </c>
      <c r="D85" s="39">
        <v>0</v>
      </c>
      <c r="E85" s="198">
        <v>16</v>
      </c>
      <c r="F85" s="198"/>
      <c r="G85" s="39">
        <v>70</v>
      </c>
      <c r="H85" s="73">
        <v>86</v>
      </c>
      <c r="I85" s="75"/>
      <c r="J85" s="75"/>
      <c r="K85" s="75"/>
      <c r="L85" s="7"/>
      <c r="M85" s="7"/>
      <c r="N85" s="7"/>
      <c r="O85" s="7"/>
      <c r="P85" s="7"/>
      <c r="Q85" s="7"/>
      <c r="R85" s="7"/>
    </row>
    <row r="86" spans="2:18" ht="13.5" customHeight="1" x14ac:dyDescent="0.25">
      <c r="B86" s="38" t="s">
        <v>10</v>
      </c>
      <c r="C86" s="39">
        <v>4</v>
      </c>
      <c r="D86" s="39">
        <v>0</v>
      </c>
      <c r="E86" s="198">
        <v>27</v>
      </c>
      <c r="F86" s="198"/>
      <c r="G86" s="39">
        <v>75</v>
      </c>
      <c r="H86" s="73">
        <v>106</v>
      </c>
      <c r="I86" s="75"/>
      <c r="J86" s="75"/>
      <c r="K86" s="75"/>
      <c r="L86" s="7"/>
      <c r="M86" s="7"/>
      <c r="N86" s="7"/>
      <c r="O86" s="7"/>
      <c r="P86" s="7"/>
      <c r="Q86" s="7"/>
      <c r="R86" s="7"/>
    </row>
    <row r="87" spans="2:18" ht="13.5" customHeight="1" x14ac:dyDescent="0.25">
      <c r="B87" s="38" t="s">
        <v>11</v>
      </c>
      <c r="C87" s="39">
        <v>1</v>
      </c>
      <c r="D87" s="39">
        <v>1</v>
      </c>
      <c r="E87" s="198">
        <v>18</v>
      </c>
      <c r="F87" s="198"/>
      <c r="G87" s="39">
        <v>61</v>
      </c>
      <c r="H87" s="73">
        <v>81</v>
      </c>
      <c r="I87" s="75"/>
      <c r="J87" s="75"/>
      <c r="K87" s="75"/>
      <c r="L87" s="7"/>
      <c r="M87" s="7"/>
      <c r="N87" s="7"/>
      <c r="O87" s="7"/>
      <c r="P87" s="7"/>
      <c r="Q87" s="7"/>
      <c r="R87" s="7"/>
    </row>
    <row r="88" spans="2:18" ht="13.5" customHeight="1" x14ac:dyDescent="0.25">
      <c r="B88" s="38" t="s">
        <v>12</v>
      </c>
      <c r="C88" s="39">
        <v>0</v>
      </c>
      <c r="D88" s="39">
        <v>0</v>
      </c>
      <c r="E88" s="198">
        <v>15</v>
      </c>
      <c r="F88" s="198"/>
      <c r="G88" s="39">
        <v>66</v>
      </c>
      <c r="H88" s="73">
        <v>81</v>
      </c>
      <c r="I88" s="75"/>
      <c r="J88" s="75"/>
      <c r="K88" s="75"/>
      <c r="L88" s="7"/>
      <c r="M88" s="7"/>
      <c r="N88" s="7"/>
      <c r="O88" s="7"/>
      <c r="P88" s="7"/>
      <c r="Q88" s="7"/>
      <c r="R88" s="7"/>
    </row>
    <row r="89" spans="2:18" ht="13.5" customHeight="1" x14ac:dyDescent="0.25">
      <c r="B89" s="38" t="s">
        <v>13</v>
      </c>
      <c r="C89" s="39">
        <v>1</v>
      </c>
      <c r="D89" s="39">
        <v>0</v>
      </c>
      <c r="E89" s="198">
        <v>9</v>
      </c>
      <c r="F89" s="198"/>
      <c r="G89" s="39">
        <v>65</v>
      </c>
      <c r="H89" s="73">
        <v>75</v>
      </c>
      <c r="I89" s="75"/>
      <c r="J89" s="75"/>
      <c r="K89" s="75"/>
      <c r="L89" s="7"/>
      <c r="M89" s="7"/>
      <c r="N89" s="7"/>
      <c r="O89" s="7"/>
      <c r="P89" s="7"/>
      <c r="Q89" s="7"/>
      <c r="R89" s="7"/>
    </row>
    <row r="90" spans="2:18" ht="13.5" customHeight="1" x14ac:dyDescent="0.25">
      <c r="B90" s="38" t="s">
        <v>14</v>
      </c>
      <c r="C90" s="39">
        <v>1</v>
      </c>
      <c r="D90" s="39">
        <v>0</v>
      </c>
      <c r="E90" s="198">
        <v>19</v>
      </c>
      <c r="F90" s="198"/>
      <c r="G90" s="39">
        <v>75</v>
      </c>
      <c r="H90" s="73">
        <v>95</v>
      </c>
      <c r="I90" s="75"/>
      <c r="J90" s="75"/>
      <c r="K90" s="75"/>
      <c r="L90" s="7"/>
      <c r="M90" s="7"/>
      <c r="N90" s="7"/>
      <c r="O90" s="7"/>
      <c r="P90" s="7"/>
      <c r="Q90" s="7"/>
      <c r="R90" s="7"/>
    </row>
    <row r="91" spans="2:18" ht="13.5" customHeight="1" x14ac:dyDescent="0.25">
      <c r="B91" s="38" t="s">
        <v>15</v>
      </c>
      <c r="C91" s="39"/>
      <c r="D91" s="39"/>
      <c r="E91" s="198"/>
      <c r="F91" s="198"/>
      <c r="G91" s="39"/>
      <c r="H91" s="73"/>
      <c r="I91" s="75"/>
      <c r="J91" s="75"/>
      <c r="K91" s="75"/>
      <c r="L91" s="7"/>
      <c r="M91" s="7"/>
      <c r="N91" s="7"/>
      <c r="O91" s="7"/>
      <c r="P91" s="7"/>
      <c r="Q91" s="7"/>
      <c r="R91" s="7"/>
    </row>
    <row r="92" spans="2:18" ht="13.5" customHeight="1" x14ac:dyDescent="0.25">
      <c r="B92" s="38" t="s">
        <v>48</v>
      </c>
      <c r="C92" s="39"/>
      <c r="D92" s="39"/>
      <c r="E92" s="198"/>
      <c r="F92" s="198"/>
      <c r="G92" s="39"/>
      <c r="H92" s="73"/>
      <c r="I92" s="75"/>
      <c r="J92" s="75"/>
      <c r="K92" s="75"/>
      <c r="L92" s="7"/>
      <c r="M92" s="7"/>
      <c r="N92" s="7"/>
      <c r="O92" s="7"/>
      <c r="P92" s="7"/>
      <c r="Q92" s="7"/>
      <c r="R92" s="7"/>
    </row>
    <row r="93" spans="2:18" ht="13.5" customHeight="1" x14ac:dyDescent="0.25">
      <c r="B93" s="38" t="s">
        <v>16</v>
      </c>
      <c r="C93" s="39"/>
      <c r="D93" s="39"/>
      <c r="E93" s="198"/>
      <c r="F93" s="198"/>
      <c r="G93" s="39"/>
      <c r="H93" s="73"/>
      <c r="I93" s="75"/>
      <c r="J93" s="75"/>
      <c r="K93" s="75"/>
      <c r="L93" s="7"/>
      <c r="M93" s="7"/>
      <c r="N93" s="7"/>
      <c r="O93" s="7"/>
      <c r="P93" s="7"/>
      <c r="Q93" s="7"/>
      <c r="R93" s="7"/>
    </row>
    <row r="94" spans="2:18" ht="13.5" customHeight="1" x14ac:dyDescent="0.25">
      <c r="B94" s="38" t="s">
        <v>17</v>
      </c>
      <c r="C94" s="39"/>
      <c r="D94" s="39"/>
      <c r="E94" s="198"/>
      <c r="F94" s="198"/>
      <c r="G94" s="39"/>
      <c r="H94" s="73"/>
      <c r="I94" s="75"/>
      <c r="J94" s="75"/>
      <c r="K94" s="75"/>
      <c r="L94" s="7"/>
      <c r="M94" s="7"/>
      <c r="N94" s="7"/>
      <c r="O94" s="7"/>
      <c r="P94" s="7"/>
      <c r="Q94" s="7"/>
      <c r="R94" s="7"/>
    </row>
    <row r="95" spans="2:18" ht="13.5" customHeight="1" thickBot="1" x14ac:dyDescent="0.3">
      <c r="B95" s="38" t="s">
        <v>18</v>
      </c>
      <c r="C95" s="39"/>
      <c r="D95" s="39"/>
      <c r="E95" s="198"/>
      <c r="F95" s="198"/>
      <c r="G95" s="39"/>
      <c r="H95" s="73"/>
      <c r="I95" s="75"/>
      <c r="J95" s="75"/>
      <c r="K95" s="75"/>
      <c r="L95" s="7"/>
      <c r="M95" s="7"/>
      <c r="N95" s="7"/>
      <c r="O95" s="7"/>
      <c r="P95" s="7"/>
      <c r="Q95" s="7"/>
      <c r="R95" s="7"/>
    </row>
    <row r="96" spans="2:18" ht="13.5" customHeight="1" x14ac:dyDescent="0.25">
      <c r="B96" s="9" t="s">
        <v>1</v>
      </c>
      <c r="C96" s="9">
        <v>9</v>
      </c>
      <c r="D96" s="9">
        <v>1</v>
      </c>
      <c r="E96" s="191">
        <v>114</v>
      </c>
      <c r="F96" s="191"/>
      <c r="G96" s="9">
        <v>472</v>
      </c>
      <c r="H96" s="9">
        <v>596</v>
      </c>
      <c r="I96" s="75"/>
      <c r="J96" s="75"/>
      <c r="K96" s="75"/>
      <c r="L96" s="7"/>
      <c r="M96" s="7"/>
      <c r="N96" s="7"/>
      <c r="O96" s="7"/>
      <c r="P96" s="7"/>
      <c r="Q96" s="7"/>
      <c r="R96" s="7"/>
    </row>
    <row r="97" spans="2:23" ht="13.5" customHeight="1" x14ac:dyDescent="0.25">
      <c r="B97" s="47" t="s">
        <v>4</v>
      </c>
      <c r="C97" s="48">
        <v>1.5100671140939598E-2</v>
      </c>
      <c r="D97" s="48">
        <v>1.6778523489932886E-3</v>
      </c>
      <c r="E97" s="199">
        <v>0.1912751677852349</v>
      </c>
      <c r="F97" s="199"/>
      <c r="G97" s="48">
        <v>0.79194630872483218</v>
      </c>
      <c r="H97" s="48">
        <v>1</v>
      </c>
      <c r="I97" s="75"/>
      <c r="J97" s="75"/>
      <c r="K97" s="75"/>
      <c r="L97" s="7"/>
      <c r="M97" s="7"/>
      <c r="N97" s="7"/>
      <c r="O97" s="7"/>
      <c r="P97" s="7"/>
      <c r="Q97" s="7"/>
      <c r="R97" s="7"/>
    </row>
    <row r="98" spans="2:23" ht="5.25" customHeight="1" x14ac:dyDescent="0.25">
      <c r="B98" s="7"/>
      <c r="C98" s="7"/>
      <c r="D98" s="7"/>
      <c r="E98" s="7"/>
      <c r="F98" s="8"/>
      <c r="G98" s="8"/>
      <c r="H98" s="8"/>
      <c r="I98" s="75"/>
      <c r="J98" s="75"/>
      <c r="K98" s="75"/>
      <c r="L98" s="24"/>
      <c r="M98" s="24"/>
      <c r="N98" s="24"/>
      <c r="O98" s="24"/>
      <c r="P98" s="24"/>
      <c r="Q98" s="24"/>
      <c r="R98" s="24"/>
    </row>
    <row r="99" spans="2:23" ht="18.75" customHeight="1" x14ac:dyDescent="0.25">
      <c r="B99" s="184" t="s">
        <v>121</v>
      </c>
      <c r="C99" s="184"/>
      <c r="D99" s="184"/>
      <c r="E99" s="184"/>
      <c r="F99" s="184"/>
      <c r="G99" s="184"/>
      <c r="H99" s="184"/>
      <c r="I99" s="76"/>
      <c r="J99" s="77"/>
      <c r="K99" s="24"/>
      <c r="L99" s="24"/>
      <c r="M99" s="24"/>
      <c r="N99" s="24"/>
      <c r="O99" s="24"/>
      <c r="P99" s="24"/>
      <c r="Q99" s="24"/>
      <c r="R99" s="24"/>
    </row>
    <row r="100" spans="2:23" ht="14.25" customHeight="1" x14ac:dyDescent="0.25">
      <c r="B100" s="188" t="s">
        <v>19</v>
      </c>
      <c r="C100" s="188"/>
      <c r="D100" s="71" t="s">
        <v>49</v>
      </c>
      <c r="E100" s="71" t="s">
        <v>4</v>
      </c>
      <c r="F100" s="59"/>
      <c r="G100" s="59"/>
      <c r="H100" s="78"/>
      <c r="I100" s="7"/>
      <c r="J100" s="24"/>
      <c r="K100" s="24"/>
      <c r="L100" s="24"/>
      <c r="M100" s="24"/>
      <c r="N100" s="24"/>
      <c r="O100" s="24"/>
      <c r="P100" s="24"/>
      <c r="Q100" s="24"/>
      <c r="R100" s="24"/>
      <c r="W100" s="79"/>
    </row>
    <row r="101" spans="2:23" ht="12.75" customHeight="1" x14ac:dyDescent="0.25">
      <c r="B101" s="80" t="s">
        <v>20</v>
      </c>
      <c r="C101" s="80"/>
      <c r="D101" s="81">
        <v>60</v>
      </c>
      <c r="E101" s="82">
        <v>8.6580086580086577E-2</v>
      </c>
      <c r="F101" s="60"/>
      <c r="G101" s="60"/>
      <c r="H101" s="83"/>
      <c r="I101" s="7"/>
      <c r="J101" s="24"/>
      <c r="K101" s="24"/>
      <c r="L101" s="24"/>
      <c r="M101" s="24"/>
      <c r="N101" s="24"/>
      <c r="O101" s="24"/>
      <c r="P101" s="24"/>
      <c r="Q101" s="24"/>
      <c r="R101" s="24"/>
      <c r="T101" s="35"/>
      <c r="U101" s="84"/>
      <c r="W101" s="79"/>
    </row>
    <row r="102" spans="2:23" ht="12.75" customHeight="1" x14ac:dyDescent="0.25">
      <c r="B102" s="80" t="s">
        <v>21</v>
      </c>
      <c r="C102" s="80"/>
      <c r="D102" s="81">
        <v>11</v>
      </c>
      <c r="E102" s="82">
        <v>1.5873015873015872E-2</v>
      </c>
      <c r="F102" s="60"/>
      <c r="G102" s="60"/>
      <c r="H102" s="83"/>
      <c r="I102" s="7"/>
      <c r="J102" s="24"/>
      <c r="K102" s="24"/>
      <c r="L102" s="24"/>
      <c r="M102" s="24"/>
      <c r="N102" s="24"/>
      <c r="O102" s="24"/>
      <c r="P102" s="24"/>
      <c r="Q102" s="24"/>
      <c r="R102" s="24"/>
      <c r="T102" s="35"/>
      <c r="U102" s="84"/>
    </row>
    <row r="103" spans="2:23" ht="12.75" customHeight="1" x14ac:dyDescent="0.25">
      <c r="B103" s="80" t="s">
        <v>22</v>
      </c>
      <c r="C103" s="80"/>
      <c r="D103" s="81">
        <v>2</v>
      </c>
      <c r="E103" s="82">
        <v>2.886002886002886E-3</v>
      </c>
      <c r="F103" s="60"/>
      <c r="G103" s="60"/>
      <c r="H103" s="83"/>
      <c r="I103" s="7"/>
      <c r="J103" s="24"/>
      <c r="K103" s="24"/>
      <c r="L103" s="24"/>
      <c r="M103" s="24"/>
      <c r="N103" s="24"/>
      <c r="O103" s="24"/>
      <c r="P103" s="24"/>
      <c r="Q103" s="24"/>
      <c r="R103" s="24"/>
      <c r="T103" s="35"/>
      <c r="U103" s="84"/>
      <c r="W103" s="79"/>
    </row>
    <row r="104" spans="2:23" ht="12.75" customHeight="1" x14ac:dyDescent="0.25">
      <c r="B104" s="80" t="s">
        <v>23</v>
      </c>
      <c r="C104" s="80"/>
      <c r="D104" s="81">
        <v>33</v>
      </c>
      <c r="E104" s="82">
        <v>4.7619047619047616E-2</v>
      </c>
      <c r="F104" s="60"/>
      <c r="G104" s="60"/>
      <c r="H104" s="83"/>
      <c r="I104" s="7"/>
      <c r="J104" s="24"/>
      <c r="K104" s="24"/>
      <c r="L104" s="24"/>
      <c r="M104" s="24"/>
      <c r="N104" s="24"/>
      <c r="O104" s="24"/>
      <c r="P104" s="24"/>
      <c r="Q104" s="24"/>
      <c r="R104" s="24"/>
      <c r="T104" s="35"/>
      <c r="U104" s="84"/>
      <c r="W104" s="79"/>
    </row>
    <row r="105" spans="2:23" ht="12.75" customHeight="1" x14ac:dyDescent="0.25">
      <c r="B105" s="80" t="s">
        <v>24</v>
      </c>
      <c r="C105" s="80"/>
      <c r="D105" s="81">
        <v>1</v>
      </c>
      <c r="E105" s="82">
        <v>1.443001443001443E-3</v>
      </c>
      <c r="F105" s="60"/>
      <c r="G105" s="60"/>
      <c r="H105" s="83"/>
      <c r="I105" s="7"/>
      <c r="J105" s="24"/>
      <c r="K105" s="24"/>
      <c r="L105" s="24"/>
      <c r="M105" s="24"/>
      <c r="N105" s="24"/>
      <c r="O105" s="24"/>
      <c r="P105" s="24"/>
      <c r="Q105" s="24"/>
      <c r="R105" s="24"/>
      <c r="T105" s="35"/>
      <c r="U105" s="84"/>
      <c r="W105" s="79"/>
    </row>
    <row r="106" spans="2:23" ht="12.75" customHeight="1" x14ac:dyDescent="0.25">
      <c r="B106" s="7" t="s">
        <v>25</v>
      </c>
      <c r="C106" s="7"/>
      <c r="D106" s="81">
        <v>9</v>
      </c>
      <c r="E106" s="85">
        <v>1.2987012987012988E-2</v>
      </c>
      <c r="F106" s="60"/>
      <c r="G106" s="60"/>
      <c r="H106" s="83"/>
      <c r="I106" s="7"/>
      <c r="J106" s="24"/>
      <c r="K106" s="86"/>
      <c r="L106" s="86"/>
      <c r="M106" s="86"/>
      <c r="N106" s="86"/>
      <c r="O106" s="86"/>
      <c r="P106" s="86"/>
      <c r="Q106" s="86"/>
      <c r="R106" s="24"/>
      <c r="T106" s="35"/>
      <c r="U106" s="84"/>
      <c r="W106" s="79"/>
    </row>
    <row r="107" spans="2:23" ht="12.75" customHeight="1" x14ac:dyDescent="0.25">
      <c r="B107" s="7" t="s">
        <v>62</v>
      </c>
      <c r="C107" s="7"/>
      <c r="D107" s="81">
        <v>27</v>
      </c>
      <c r="E107" s="85">
        <v>3.896103896103896E-2</v>
      </c>
      <c r="F107" s="60"/>
      <c r="G107" s="60"/>
      <c r="H107" s="83"/>
      <c r="I107" s="7"/>
      <c r="J107" s="24"/>
      <c r="K107" s="86"/>
      <c r="L107" s="86"/>
      <c r="M107" s="86"/>
      <c r="N107" s="86"/>
      <c r="O107" s="86"/>
      <c r="P107" s="86"/>
      <c r="Q107" s="86"/>
      <c r="R107" s="24"/>
      <c r="T107" s="35"/>
      <c r="U107" s="84"/>
      <c r="W107" s="79"/>
    </row>
    <row r="108" spans="2:23" ht="12.75" customHeight="1" x14ac:dyDescent="0.25">
      <c r="B108" s="7" t="s">
        <v>26</v>
      </c>
      <c r="C108" s="7"/>
      <c r="D108" s="81">
        <v>11</v>
      </c>
      <c r="E108" s="85">
        <v>1.5873015873015872E-2</v>
      </c>
      <c r="F108" s="60"/>
      <c r="G108" s="60"/>
      <c r="H108" s="83"/>
      <c r="I108" s="7"/>
      <c r="J108" s="24"/>
      <c r="K108" s="87"/>
      <c r="L108" s="75"/>
      <c r="M108" s="75"/>
      <c r="N108" s="88"/>
      <c r="O108" s="75"/>
      <c r="P108" s="75"/>
      <c r="Q108" s="75"/>
      <c r="R108" s="24"/>
      <c r="T108" s="35"/>
      <c r="U108" s="84"/>
      <c r="W108" s="79"/>
    </row>
    <row r="109" spans="2:23" ht="12.75" customHeight="1" x14ac:dyDescent="0.25">
      <c r="B109" s="7" t="s">
        <v>27</v>
      </c>
      <c r="C109" s="7"/>
      <c r="D109" s="81">
        <v>2</v>
      </c>
      <c r="E109" s="85">
        <v>2.886002886002886E-3</v>
      </c>
      <c r="F109" s="60"/>
      <c r="G109" s="60"/>
      <c r="H109" s="83"/>
      <c r="I109" s="7"/>
      <c r="J109" s="24"/>
      <c r="K109" s="87"/>
      <c r="L109" s="88"/>
      <c r="M109" s="88"/>
      <c r="N109" s="88"/>
      <c r="O109" s="88"/>
      <c r="P109" s="88"/>
      <c r="Q109" s="88"/>
      <c r="R109" s="24"/>
      <c r="T109" s="35"/>
      <c r="U109" s="84"/>
      <c r="W109" s="79"/>
    </row>
    <row r="110" spans="2:23" ht="12.75" customHeight="1" x14ac:dyDescent="0.25">
      <c r="B110" s="7" t="s">
        <v>28</v>
      </c>
      <c r="C110" s="7"/>
      <c r="D110" s="81">
        <v>6</v>
      </c>
      <c r="E110" s="85">
        <v>8.658008658008658E-3</v>
      </c>
      <c r="F110" s="60"/>
      <c r="G110" s="60"/>
      <c r="H110" s="83"/>
      <c r="I110" s="7"/>
      <c r="J110" s="24"/>
      <c r="K110" s="24"/>
      <c r="L110" s="60"/>
      <c r="M110" s="89"/>
      <c r="N110" s="89"/>
      <c r="O110" s="60"/>
      <c r="P110" s="60"/>
      <c r="Q110" s="89"/>
      <c r="R110" s="24"/>
      <c r="T110" s="35"/>
      <c r="U110" s="84"/>
      <c r="W110" s="79"/>
    </row>
    <row r="111" spans="2:23" ht="12.75" customHeight="1" x14ac:dyDescent="0.25">
      <c r="B111" s="7" t="s">
        <v>29</v>
      </c>
      <c r="C111" s="7"/>
      <c r="D111" s="81">
        <v>11</v>
      </c>
      <c r="E111" s="85">
        <v>1.5873015873015872E-2</v>
      </c>
      <c r="F111" s="60"/>
      <c r="G111" s="60"/>
      <c r="H111" s="83"/>
      <c r="I111" s="7"/>
      <c r="J111" s="24"/>
      <c r="K111" s="24"/>
      <c r="L111" s="60"/>
      <c r="M111" s="89"/>
      <c r="N111" s="89"/>
      <c r="O111" s="60"/>
      <c r="P111" s="60"/>
      <c r="Q111" s="89"/>
      <c r="R111" s="24"/>
      <c r="T111" s="35"/>
      <c r="U111" s="84"/>
      <c r="W111" s="79"/>
    </row>
    <row r="112" spans="2:23" ht="12.75" customHeight="1" x14ac:dyDescent="0.25">
      <c r="B112" s="7" t="s">
        <v>30</v>
      </c>
      <c r="C112" s="7"/>
      <c r="D112" s="81">
        <v>13</v>
      </c>
      <c r="E112" s="85">
        <v>1.875901875901876E-2</v>
      </c>
      <c r="F112" s="60"/>
      <c r="G112" s="60"/>
      <c r="H112" s="83"/>
      <c r="I112" s="7"/>
      <c r="J112" s="24"/>
      <c r="K112" s="24"/>
      <c r="L112" s="60"/>
      <c r="M112" s="89"/>
      <c r="N112" s="89"/>
      <c r="O112" s="60"/>
      <c r="P112" s="60"/>
      <c r="Q112" s="89"/>
      <c r="R112" s="24"/>
      <c r="T112" s="35"/>
      <c r="U112" s="84"/>
      <c r="W112" s="79"/>
    </row>
    <row r="113" spans="2:23" ht="12.75" customHeight="1" x14ac:dyDescent="0.25">
      <c r="B113" s="7" t="s">
        <v>31</v>
      </c>
      <c r="C113" s="7"/>
      <c r="D113" s="81">
        <v>23</v>
      </c>
      <c r="E113" s="85">
        <v>3.3189033189033192E-2</v>
      </c>
      <c r="F113" s="60"/>
      <c r="G113" s="60"/>
      <c r="H113" s="83"/>
      <c r="I113" s="7"/>
      <c r="J113" s="24"/>
      <c r="K113" s="24"/>
      <c r="L113" s="60"/>
      <c r="M113" s="89"/>
      <c r="N113" s="89"/>
      <c r="O113" s="60"/>
      <c r="P113" s="60"/>
      <c r="Q113" s="89"/>
      <c r="R113" s="24"/>
      <c r="T113" s="35"/>
      <c r="U113" s="84"/>
      <c r="W113" s="79"/>
    </row>
    <row r="114" spans="2:23" ht="12.75" customHeight="1" x14ac:dyDescent="0.25">
      <c r="B114" s="7" t="s">
        <v>32</v>
      </c>
      <c r="C114" s="7"/>
      <c r="D114" s="81">
        <v>10</v>
      </c>
      <c r="E114" s="85">
        <v>1.443001443001443E-2</v>
      </c>
      <c r="F114" s="60"/>
      <c r="G114" s="60"/>
      <c r="H114" s="83"/>
      <c r="I114" s="7"/>
      <c r="J114" s="24"/>
      <c r="K114" s="88"/>
      <c r="L114" s="88"/>
      <c r="M114" s="90"/>
      <c r="N114" s="90"/>
      <c r="O114" s="88"/>
      <c r="P114" s="88"/>
      <c r="Q114" s="90"/>
      <c r="R114" s="24"/>
      <c r="T114" s="35"/>
      <c r="U114" s="84"/>
      <c r="W114" s="79"/>
    </row>
    <row r="115" spans="2:23" ht="12.75" customHeight="1" x14ac:dyDescent="0.25">
      <c r="B115" s="7" t="s">
        <v>33</v>
      </c>
      <c r="C115" s="7"/>
      <c r="D115" s="81">
        <v>419</v>
      </c>
      <c r="E115" s="85">
        <v>0.60461760461760461</v>
      </c>
      <c r="F115" s="60"/>
      <c r="G115" s="60"/>
      <c r="H115" s="83"/>
      <c r="I115" s="7"/>
      <c r="J115" s="24"/>
      <c r="K115" s="91"/>
      <c r="L115" s="24"/>
      <c r="M115" s="24"/>
      <c r="N115" s="24"/>
      <c r="O115" s="24"/>
      <c r="P115" s="24"/>
      <c r="Q115" s="24"/>
      <c r="R115" s="24"/>
      <c r="T115" s="35"/>
      <c r="U115" s="84"/>
      <c r="W115" s="79"/>
    </row>
    <row r="116" spans="2:23" ht="12.75" customHeight="1" x14ac:dyDescent="0.25">
      <c r="B116" s="7" t="s">
        <v>34</v>
      </c>
      <c r="C116" s="7"/>
      <c r="D116" s="81">
        <v>3</v>
      </c>
      <c r="E116" s="85">
        <v>4.329004329004329E-3</v>
      </c>
      <c r="F116" s="60"/>
      <c r="G116" s="60"/>
      <c r="H116" s="83"/>
      <c r="I116" s="7"/>
      <c r="J116" s="24"/>
      <c r="K116" s="24"/>
      <c r="L116" s="24"/>
      <c r="M116" s="24"/>
      <c r="N116" s="24"/>
      <c r="O116" s="24"/>
      <c r="P116" s="24"/>
      <c r="Q116" s="24"/>
      <c r="R116" s="24"/>
      <c r="T116" s="35"/>
      <c r="U116" s="84"/>
      <c r="W116" s="79"/>
    </row>
    <row r="117" spans="2:23" ht="12.75" customHeight="1" x14ac:dyDescent="0.25">
      <c r="B117" s="7" t="s">
        <v>51</v>
      </c>
      <c r="C117" s="7"/>
      <c r="D117" s="81">
        <v>4</v>
      </c>
      <c r="E117" s="85">
        <v>5.772005772005772E-3</v>
      </c>
      <c r="F117" s="60"/>
      <c r="G117" s="60"/>
      <c r="H117" s="83"/>
      <c r="I117" s="7"/>
      <c r="J117" s="24"/>
      <c r="K117" s="92"/>
      <c r="L117" s="92"/>
      <c r="M117" s="92"/>
      <c r="N117" s="92"/>
      <c r="O117" s="92"/>
      <c r="P117" s="92"/>
      <c r="Q117" s="92"/>
      <c r="R117" s="92"/>
      <c r="T117" s="35"/>
      <c r="U117" s="84"/>
      <c r="W117" s="79"/>
    </row>
    <row r="118" spans="2:23" ht="12.75" customHeight="1" x14ac:dyDescent="0.25">
      <c r="B118" s="7" t="s">
        <v>35</v>
      </c>
      <c r="C118" s="7"/>
      <c r="D118" s="81">
        <v>4</v>
      </c>
      <c r="E118" s="85">
        <v>5.772005772005772E-3</v>
      </c>
      <c r="F118" s="60"/>
      <c r="G118" s="60"/>
      <c r="H118" s="83"/>
      <c r="I118" s="7"/>
      <c r="J118" s="24"/>
      <c r="K118" s="92"/>
      <c r="L118" s="92"/>
      <c r="M118" s="92"/>
      <c r="N118" s="92"/>
      <c r="O118" s="92"/>
      <c r="P118" s="92"/>
      <c r="Q118" s="92"/>
      <c r="R118" s="92"/>
      <c r="T118" s="35"/>
      <c r="U118" s="84"/>
      <c r="W118" s="79"/>
    </row>
    <row r="119" spans="2:23" ht="12.75" customHeight="1" x14ac:dyDescent="0.25">
      <c r="B119" s="7" t="s">
        <v>36</v>
      </c>
      <c r="C119" s="7"/>
      <c r="D119" s="81">
        <v>0</v>
      </c>
      <c r="E119" s="85">
        <v>0</v>
      </c>
      <c r="F119" s="60"/>
      <c r="G119" s="60"/>
      <c r="H119" s="83"/>
      <c r="I119" s="7"/>
      <c r="J119" s="24"/>
      <c r="K119" s="87"/>
      <c r="L119" s="87"/>
      <c r="M119" s="75"/>
      <c r="N119" s="75"/>
      <c r="O119" s="75"/>
      <c r="P119" s="88"/>
      <c r="Q119" s="75"/>
      <c r="R119" s="75"/>
      <c r="U119" s="84"/>
      <c r="W119" s="79"/>
    </row>
    <row r="120" spans="2:23" ht="12.75" customHeight="1" x14ac:dyDescent="0.25">
      <c r="B120" s="7" t="s">
        <v>37</v>
      </c>
      <c r="C120" s="7"/>
      <c r="D120" s="81">
        <v>16</v>
      </c>
      <c r="E120" s="85">
        <v>2.3088023088023088E-2</v>
      </c>
      <c r="F120" s="60"/>
      <c r="G120" s="60"/>
      <c r="H120" s="83"/>
      <c r="I120" s="7"/>
      <c r="J120" s="24"/>
      <c r="K120" s="87"/>
      <c r="L120" s="87"/>
      <c r="M120" s="75"/>
      <c r="N120" s="75"/>
      <c r="O120" s="88"/>
      <c r="P120" s="88"/>
      <c r="Q120" s="88"/>
      <c r="R120" s="88"/>
      <c r="T120" s="35"/>
      <c r="U120" s="84"/>
      <c r="W120" s="79"/>
    </row>
    <row r="121" spans="2:23" ht="12.75" customHeight="1" x14ac:dyDescent="0.25">
      <c r="B121" s="7" t="s">
        <v>38</v>
      </c>
      <c r="C121" s="7"/>
      <c r="D121" s="81">
        <v>10</v>
      </c>
      <c r="E121" s="85">
        <v>1.443001443001443E-2</v>
      </c>
      <c r="F121" s="60"/>
      <c r="G121" s="60"/>
      <c r="H121" s="83"/>
      <c r="I121" s="7"/>
      <c r="J121" s="24"/>
      <c r="K121" s="24"/>
      <c r="L121" s="60"/>
      <c r="M121" s="93"/>
      <c r="N121" s="93"/>
      <c r="O121" s="89"/>
      <c r="P121" s="89"/>
      <c r="Q121" s="93"/>
      <c r="R121" s="89"/>
      <c r="T121" s="35"/>
      <c r="U121" s="84"/>
      <c r="W121" s="79"/>
    </row>
    <row r="122" spans="2:23" ht="12.75" customHeight="1" x14ac:dyDescent="0.25">
      <c r="B122" s="7" t="s">
        <v>39</v>
      </c>
      <c r="C122" s="7"/>
      <c r="D122" s="81">
        <v>4</v>
      </c>
      <c r="E122" s="85">
        <v>5.772005772005772E-3</v>
      </c>
      <c r="F122" s="60"/>
      <c r="G122" s="60"/>
      <c r="H122" s="83"/>
      <c r="I122" s="7"/>
      <c r="J122" s="24"/>
      <c r="K122" s="24"/>
      <c r="L122" s="60"/>
      <c r="M122" s="93"/>
      <c r="N122" s="93"/>
      <c r="O122" s="89"/>
      <c r="P122" s="89"/>
      <c r="Q122" s="93"/>
      <c r="R122" s="89"/>
      <c r="T122" s="35"/>
      <c r="U122" s="84"/>
      <c r="W122" s="79"/>
    </row>
    <row r="123" spans="2:23" ht="12.75" customHeight="1" x14ac:dyDescent="0.25">
      <c r="B123" s="7" t="s">
        <v>61</v>
      </c>
      <c r="C123" s="7"/>
      <c r="D123" s="81">
        <v>5</v>
      </c>
      <c r="E123" s="85">
        <v>7.215007215007215E-3</v>
      </c>
      <c r="F123" s="60"/>
      <c r="G123" s="60"/>
      <c r="H123" s="83"/>
      <c r="I123" s="7"/>
      <c r="J123" s="24"/>
      <c r="K123" s="24"/>
      <c r="L123" s="60"/>
      <c r="M123" s="93"/>
      <c r="N123" s="93"/>
      <c r="O123" s="89"/>
      <c r="P123" s="89"/>
      <c r="Q123" s="93"/>
      <c r="R123" s="89"/>
      <c r="T123" s="35"/>
      <c r="U123" s="84"/>
      <c r="W123" s="79"/>
    </row>
    <row r="124" spans="2:23" ht="12.75" customHeight="1" x14ac:dyDescent="0.25">
      <c r="B124" s="7" t="s">
        <v>40</v>
      </c>
      <c r="C124" s="7"/>
      <c r="D124" s="81">
        <v>3</v>
      </c>
      <c r="E124" s="85">
        <v>4.329004329004329E-3</v>
      </c>
      <c r="F124" s="60"/>
      <c r="G124" s="60"/>
      <c r="H124" s="83"/>
      <c r="I124" s="7"/>
      <c r="J124" s="24"/>
      <c r="K124" s="24"/>
      <c r="L124" s="60"/>
      <c r="M124" s="93"/>
      <c r="N124" s="93"/>
      <c r="O124" s="89"/>
      <c r="P124" s="89"/>
      <c r="Q124" s="93"/>
      <c r="R124" s="89"/>
      <c r="T124" s="35"/>
      <c r="U124" s="84"/>
      <c r="W124" s="79"/>
    </row>
    <row r="125" spans="2:23" ht="12.75" customHeight="1" x14ac:dyDescent="0.25">
      <c r="B125" s="7" t="s">
        <v>41</v>
      </c>
      <c r="C125" s="7"/>
      <c r="D125" s="81">
        <v>1</v>
      </c>
      <c r="E125" s="85">
        <v>1.443001443001443E-3</v>
      </c>
      <c r="F125" s="60"/>
      <c r="G125" s="60"/>
      <c r="H125" s="83"/>
      <c r="I125" s="7"/>
      <c r="J125" s="24"/>
      <c r="K125" s="24"/>
      <c r="L125" s="60"/>
      <c r="M125" s="93"/>
      <c r="N125" s="93"/>
      <c r="O125" s="89"/>
      <c r="P125" s="89"/>
      <c r="Q125" s="93"/>
      <c r="R125" s="89"/>
      <c r="T125" s="35"/>
      <c r="U125" s="84"/>
      <c r="W125" s="79"/>
    </row>
    <row r="126" spans="2:23" ht="12.75" customHeight="1" thickBot="1" x14ac:dyDescent="0.3">
      <c r="B126" s="7" t="s">
        <v>42</v>
      </c>
      <c r="C126" s="7"/>
      <c r="D126" s="81">
        <v>5</v>
      </c>
      <c r="E126" s="85">
        <v>7.215007215007215E-3</v>
      </c>
      <c r="F126" s="60"/>
      <c r="G126" s="60"/>
      <c r="H126" s="83"/>
      <c r="I126" s="7"/>
      <c r="J126" s="24"/>
      <c r="K126" s="24"/>
      <c r="L126" s="60"/>
      <c r="M126" s="93"/>
      <c r="N126" s="93"/>
      <c r="O126" s="89"/>
      <c r="P126" s="89"/>
      <c r="Q126" s="93"/>
      <c r="R126" s="89"/>
      <c r="T126" s="35"/>
      <c r="U126" s="84"/>
      <c r="W126" s="79"/>
    </row>
    <row r="127" spans="2:23" ht="12.75" customHeight="1" x14ac:dyDescent="0.25">
      <c r="B127" s="14" t="s">
        <v>1</v>
      </c>
      <c r="C127" s="14"/>
      <c r="D127" s="15">
        <v>693</v>
      </c>
      <c r="E127" s="94">
        <v>1</v>
      </c>
      <c r="F127" s="95"/>
      <c r="G127" s="95"/>
      <c r="H127" s="95"/>
      <c r="I127" s="96"/>
      <c r="J127" s="24"/>
      <c r="K127" s="24"/>
      <c r="L127" s="60"/>
      <c r="M127" s="93"/>
      <c r="N127" s="93"/>
      <c r="O127" s="89"/>
      <c r="P127" s="89"/>
      <c r="Q127" s="93"/>
      <c r="R127" s="89"/>
    </row>
    <row r="128" spans="2:23" ht="15" customHeight="1" x14ac:dyDescent="0.25">
      <c r="B128" s="97" t="s">
        <v>63</v>
      </c>
      <c r="C128" s="7"/>
      <c r="D128" s="7"/>
      <c r="E128" s="7"/>
      <c r="F128" s="60"/>
      <c r="G128" s="60"/>
      <c r="H128" s="60"/>
      <c r="I128" s="7"/>
      <c r="J128" s="7"/>
      <c r="K128" s="7"/>
      <c r="L128" s="7"/>
      <c r="M128" s="7"/>
      <c r="N128" s="7"/>
      <c r="O128" s="7"/>
      <c r="P128" s="7"/>
      <c r="Q128" s="7"/>
      <c r="R128" s="7"/>
    </row>
    <row r="129" spans="2:18" ht="6" customHeight="1" x14ac:dyDescent="0.25">
      <c r="B129" s="7"/>
      <c r="C129" s="7"/>
      <c r="D129" s="7"/>
      <c r="E129" s="7"/>
      <c r="F129" s="8"/>
      <c r="G129" s="8"/>
      <c r="H129" s="8"/>
      <c r="I129" s="7"/>
      <c r="J129" s="7"/>
      <c r="K129" s="7"/>
      <c r="L129" s="7"/>
      <c r="M129" s="7"/>
      <c r="N129" s="7"/>
      <c r="O129" s="7"/>
      <c r="P129" s="7"/>
      <c r="Q129" s="7"/>
      <c r="R129" s="7"/>
    </row>
    <row r="130" spans="2:18" x14ac:dyDescent="0.25">
      <c r="B130" s="31" t="s">
        <v>122</v>
      </c>
      <c r="C130" s="98"/>
      <c r="D130" s="98"/>
      <c r="E130" s="98"/>
      <c r="F130" s="99"/>
      <c r="G130" s="99"/>
      <c r="H130" s="99"/>
      <c r="I130" s="98"/>
      <c r="J130" s="98"/>
      <c r="K130" s="98"/>
      <c r="L130" s="98"/>
      <c r="M130" s="98"/>
      <c r="N130" s="98"/>
      <c r="O130" s="98"/>
      <c r="P130" s="98"/>
      <c r="Q130" s="98"/>
      <c r="R130" s="100"/>
    </row>
    <row r="131" spans="2:18" ht="15" customHeight="1" x14ac:dyDescent="0.25">
      <c r="B131" s="7" t="s">
        <v>123</v>
      </c>
      <c r="F131"/>
      <c r="M131" s="184" t="s">
        <v>124</v>
      </c>
      <c r="N131" s="184"/>
      <c r="O131" s="184"/>
      <c r="P131" s="184"/>
      <c r="Q131" s="7"/>
      <c r="R131" s="7"/>
    </row>
    <row r="132" spans="2:18" ht="12.75" customHeight="1" x14ac:dyDescent="0.25">
      <c r="B132" s="11" t="s">
        <v>7</v>
      </c>
      <c r="C132" s="11" t="s">
        <v>2</v>
      </c>
      <c r="D132" s="11" t="s">
        <v>3</v>
      </c>
      <c r="E132" s="11" t="s">
        <v>103</v>
      </c>
      <c r="F132" s="11" t="s">
        <v>61</v>
      </c>
      <c r="G132" s="11" t="s">
        <v>1</v>
      </c>
      <c r="M132" s="184"/>
      <c r="N132" s="184"/>
      <c r="O132" s="184"/>
      <c r="P132" s="184"/>
      <c r="Q132" s="24"/>
      <c r="R132" s="24"/>
    </row>
    <row r="133" spans="2:18" ht="12.75" customHeight="1" x14ac:dyDescent="0.25">
      <c r="B133" s="58" t="s">
        <v>8</v>
      </c>
      <c r="C133" s="8">
        <v>29</v>
      </c>
      <c r="D133" s="8">
        <v>64</v>
      </c>
      <c r="E133" s="8">
        <v>1</v>
      </c>
      <c r="F133" s="8">
        <v>4</v>
      </c>
      <c r="G133" s="8">
        <v>98</v>
      </c>
      <c r="M133" s="1" t="s">
        <v>56</v>
      </c>
      <c r="N133" s="189" t="s">
        <v>49</v>
      </c>
      <c r="O133" s="189"/>
      <c r="P133" s="11" t="s">
        <v>4</v>
      </c>
      <c r="Q133" s="24"/>
      <c r="R133" s="24"/>
    </row>
    <row r="134" spans="2:18" ht="12.75" customHeight="1" x14ac:dyDescent="0.25">
      <c r="B134" s="58" t="s">
        <v>9</v>
      </c>
      <c r="C134" s="8">
        <v>30</v>
      </c>
      <c r="D134" s="8">
        <v>65</v>
      </c>
      <c r="E134" s="8">
        <v>1</v>
      </c>
      <c r="F134" s="8">
        <v>7</v>
      </c>
      <c r="G134" s="8">
        <v>103</v>
      </c>
      <c r="M134" s="27" t="s">
        <v>59</v>
      </c>
      <c r="N134" s="200">
        <v>108</v>
      </c>
      <c r="O134" s="200"/>
      <c r="P134" s="101">
        <v>0.15584415584415584</v>
      </c>
      <c r="Q134" s="24"/>
      <c r="R134" s="24"/>
    </row>
    <row r="135" spans="2:18" ht="12.75" customHeight="1" x14ac:dyDescent="0.25">
      <c r="B135" s="58" t="s">
        <v>10</v>
      </c>
      <c r="C135" s="8">
        <v>33</v>
      </c>
      <c r="D135" s="8">
        <v>75</v>
      </c>
      <c r="E135" s="8">
        <v>3</v>
      </c>
      <c r="F135" s="8">
        <v>5</v>
      </c>
      <c r="G135" s="8">
        <v>116</v>
      </c>
      <c r="M135" s="27" t="s">
        <v>58</v>
      </c>
      <c r="N135" s="200">
        <v>28</v>
      </c>
      <c r="O135" s="200"/>
      <c r="P135" s="101">
        <v>4.0404040404040407E-2</v>
      </c>
      <c r="Q135" s="24"/>
      <c r="R135" s="24"/>
    </row>
    <row r="136" spans="2:18" ht="12.75" customHeight="1" x14ac:dyDescent="0.25">
      <c r="B136" s="58" t="s">
        <v>11</v>
      </c>
      <c r="C136" s="8">
        <v>34</v>
      </c>
      <c r="D136" s="8">
        <v>59</v>
      </c>
      <c r="E136" s="8">
        <v>1</v>
      </c>
      <c r="F136" s="8">
        <v>0</v>
      </c>
      <c r="G136" s="8">
        <v>94</v>
      </c>
      <c r="M136" s="27" t="s">
        <v>57</v>
      </c>
      <c r="N136" s="200">
        <v>107</v>
      </c>
      <c r="O136" s="200"/>
      <c r="P136" s="101">
        <v>0.1544011544011544</v>
      </c>
      <c r="Q136" s="24"/>
      <c r="R136" s="24"/>
    </row>
    <row r="137" spans="2:18" ht="12.75" customHeight="1" x14ac:dyDescent="0.25">
      <c r="B137" s="58" t="s">
        <v>12</v>
      </c>
      <c r="C137" s="8">
        <v>31</v>
      </c>
      <c r="D137" s="8">
        <v>57</v>
      </c>
      <c r="E137" s="8">
        <v>3</v>
      </c>
      <c r="F137" s="8">
        <v>4</v>
      </c>
      <c r="G137" s="8">
        <v>95</v>
      </c>
      <c r="M137" s="27" t="s">
        <v>60</v>
      </c>
      <c r="N137" s="200">
        <v>450</v>
      </c>
      <c r="O137" s="200"/>
      <c r="P137" s="101">
        <v>0.64935064935064934</v>
      </c>
      <c r="Q137" s="24"/>
      <c r="R137" s="24"/>
    </row>
    <row r="138" spans="2:18" ht="12.75" customHeight="1" thickBot="1" x14ac:dyDescent="0.3">
      <c r="B138" s="58" t="s">
        <v>13</v>
      </c>
      <c r="C138" s="8">
        <v>31</v>
      </c>
      <c r="D138" s="8">
        <v>52</v>
      </c>
      <c r="E138" s="8">
        <v>0</v>
      </c>
      <c r="F138" s="8">
        <v>3</v>
      </c>
      <c r="G138" s="8">
        <v>86</v>
      </c>
      <c r="M138" s="27" t="s">
        <v>61</v>
      </c>
      <c r="N138" s="200">
        <v>0</v>
      </c>
      <c r="O138" s="200"/>
      <c r="P138" s="101">
        <v>0</v>
      </c>
      <c r="Q138" s="24"/>
      <c r="R138" s="24"/>
    </row>
    <row r="139" spans="2:18" ht="12.75" customHeight="1" x14ac:dyDescent="0.25">
      <c r="B139" s="58" t="s">
        <v>14</v>
      </c>
      <c r="C139" s="8">
        <v>34</v>
      </c>
      <c r="D139" s="8">
        <v>58</v>
      </c>
      <c r="E139" s="8">
        <v>1</v>
      </c>
      <c r="F139" s="8">
        <v>8</v>
      </c>
      <c r="G139" s="8">
        <v>101</v>
      </c>
      <c r="M139" s="9" t="s">
        <v>1</v>
      </c>
      <c r="N139" s="190">
        <v>693</v>
      </c>
      <c r="O139" s="190"/>
      <c r="P139" s="20">
        <v>1</v>
      </c>
      <c r="Q139" s="24"/>
      <c r="R139" s="24"/>
    </row>
    <row r="140" spans="2:18" ht="12.75" customHeight="1" x14ac:dyDescent="0.25">
      <c r="B140" s="58" t="s">
        <v>15</v>
      </c>
      <c r="C140" s="8"/>
      <c r="D140" s="8"/>
      <c r="E140" s="8"/>
      <c r="F140" s="8"/>
      <c r="G140" s="8"/>
      <c r="P140" s="24"/>
      <c r="Q140" s="24"/>
      <c r="R140" s="24"/>
    </row>
    <row r="141" spans="2:18" ht="12.75" customHeight="1" x14ac:dyDescent="0.25">
      <c r="B141" s="58" t="s">
        <v>48</v>
      </c>
      <c r="C141" s="8"/>
      <c r="D141" s="8"/>
      <c r="E141" s="8"/>
      <c r="F141" s="8"/>
      <c r="G141" s="8"/>
      <c r="P141" s="24"/>
      <c r="Q141" s="24"/>
      <c r="R141" s="24"/>
    </row>
    <row r="142" spans="2:18" ht="12.75" customHeight="1" x14ac:dyDescent="0.25">
      <c r="B142" s="38" t="s">
        <v>16</v>
      </c>
      <c r="C142" s="8"/>
      <c r="D142" s="8"/>
      <c r="E142" s="8"/>
      <c r="F142" s="8"/>
      <c r="G142" s="8"/>
      <c r="L142" s="24"/>
      <c r="M142" s="102"/>
      <c r="N142" s="86"/>
      <c r="O142" s="86"/>
      <c r="P142" s="24"/>
      <c r="Q142" s="24"/>
      <c r="R142" s="24"/>
    </row>
    <row r="143" spans="2:18" ht="12.75" customHeight="1" x14ac:dyDescent="0.25">
      <c r="B143" s="64" t="s">
        <v>17</v>
      </c>
      <c r="C143" s="8"/>
      <c r="D143" s="8"/>
      <c r="E143" s="8"/>
      <c r="F143" s="8"/>
      <c r="G143" s="8"/>
      <c r="P143" s="24"/>
      <c r="Q143" s="24"/>
      <c r="R143" s="24"/>
    </row>
    <row r="144" spans="2:18" ht="12.75" customHeight="1" thickBot="1" x14ac:dyDescent="0.3">
      <c r="B144" s="35" t="s">
        <v>18</v>
      </c>
      <c r="C144" s="8"/>
      <c r="D144" s="8"/>
      <c r="E144" s="8"/>
      <c r="F144" s="8"/>
      <c r="G144" s="8"/>
      <c r="P144" s="103"/>
      <c r="Q144" s="103"/>
      <c r="R144" s="103"/>
    </row>
    <row r="145" spans="2:24" ht="12.75" customHeight="1" x14ac:dyDescent="0.25">
      <c r="B145" s="14" t="s">
        <v>1</v>
      </c>
      <c r="C145" s="14">
        <v>222</v>
      </c>
      <c r="D145" s="14">
        <v>430</v>
      </c>
      <c r="E145" s="14">
        <v>10</v>
      </c>
      <c r="F145" s="14">
        <v>31</v>
      </c>
      <c r="G145" s="14">
        <v>693</v>
      </c>
      <c r="P145" s="103"/>
      <c r="Q145" s="104"/>
      <c r="R145" s="104"/>
    </row>
    <row r="146" spans="2:24" ht="12.75" customHeight="1" x14ac:dyDescent="0.25">
      <c r="B146" s="69" t="s">
        <v>4</v>
      </c>
      <c r="C146" s="69">
        <v>0.32034632034632032</v>
      </c>
      <c r="D146" s="69">
        <v>0.62049062049062054</v>
      </c>
      <c r="E146" s="69">
        <v>1.443001443001443E-2</v>
      </c>
      <c r="F146" s="69">
        <v>4.4733044733044736E-2</v>
      </c>
      <c r="G146" s="69">
        <v>1</v>
      </c>
      <c r="P146" s="103"/>
      <c r="Q146" s="104"/>
      <c r="R146" s="104"/>
    </row>
    <row r="147" spans="2:24" ht="12.75" customHeight="1" x14ac:dyDescent="0.25">
      <c r="E147" s="105"/>
      <c r="F147" s="8"/>
      <c r="G147" s="8"/>
      <c r="H147" s="17"/>
      <c r="I147" s="7"/>
      <c r="J147" s="7"/>
      <c r="K147" s="7"/>
      <c r="P147" s="103"/>
      <c r="Q147" s="104"/>
      <c r="R147" s="104"/>
    </row>
    <row r="148" spans="2:24" ht="13.5" customHeight="1" x14ac:dyDescent="0.25">
      <c r="B148" s="13" t="s">
        <v>125</v>
      </c>
      <c r="C148" s="13"/>
      <c r="D148" s="13"/>
      <c r="E148" s="13"/>
      <c r="F148"/>
      <c r="G148"/>
      <c r="H148"/>
    </row>
    <row r="149" spans="2:24" ht="13.5" customHeight="1" x14ac:dyDescent="0.25">
      <c r="B149" s="1" t="s">
        <v>126</v>
      </c>
      <c r="C149" s="11" t="s">
        <v>49</v>
      </c>
      <c r="D149" s="11" t="s">
        <v>4</v>
      </c>
      <c r="E149" s="75"/>
      <c r="F149"/>
      <c r="G149"/>
      <c r="H149"/>
    </row>
    <row r="150" spans="2:24" ht="13.5" customHeight="1" x14ac:dyDescent="0.25">
      <c r="B150" s="27" t="s">
        <v>127</v>
      </c>
      <c r="C150" s="28">
        <v>351</v>
      </c>
      <c r="D150" s="101">
        <v>0.50649350649350644</v>
      </c>
      <c r="E150" s="106"/>
      <c r="F150"/>
      <c r="G150"/>
      <c r="H150"/>
    </row>
    <row r="151" spans="2:24" ht="13.5" customHeight="1" x14ac:dyDescent="0.25">
      <c r="B151" s="27" t="s">
        <v>53</v>
      </c>
      <c r="C151" s="28">
        <v>109</v>
      </c>
      <c r="D151" s="101">
        <v>0.15728715728715728</v>
      </c>
      <c r="E151" s="106"/>
      <c r="F151"/>
      <c r="G151"/>
      <c r="H151"/>
    </row>
    <row r="152" spans="2:24" ht="13.5" customHeight="1" x14ac:dyDescent="0.25">
      <c r="B152" s="27" t="s">
        <v>54</v>
      </c>
      <c r="C152" s="28">
        <v>43</v>
      </c>
      <c r="D152" s="101">
        <v>6.2049062049062048E-2</v>
      </c>
      <c r="E152" s="106"/>
      <c r="F152"/>
      <c r="G152"/>
      <c r="H152"/>
    </row>
    <row r="153" spans="2:24" ht="13.5" customHeight="1" thickBot="1" x14ac:dyDescent="0.3">
      <c r="B153" s="27" t="s">
        <v>52</v>
      </c>
      <c r="C153" s="28">
        <v>190</v>
      </c>
      <c r="D153" s="101">
        <v>0.27417027417027418</v>
      </c>
      <c r="E153" s="106"/>
      <c r="F153"/>
      <c r="G153"/>
      <c r="H153"/>
    </row>
    <row r="154" spans="2:24" ht="13.5" customHeight="1" x14ac:dyDescent="0.25">
      <c r="B154" s="9" t="s">
        <v>1</v>
      </c>
      <c r="C154" s="14">
        <v>693</v>
      </c>
      <c r="D154" s="20">
        <v>0.99999999999999989</v>
      </c>
      <c r="E154" s="106"/>
      <c r="F154"/>
      <c r="G154"/>
      <c r="H154"/>
    </row>
    <row r="155" spans="2:24" ht="14.25" customHeight="1" x14ac:dyDescent="0.25">
      <c r="B155" s="5"/>
      <c r="F155"/>
      <c r="G155"/>
      <c r="H155"/>
    </row>
    <row r="156" spans="2:24" x14ac:dyDescent="0.25">
      <c r="B156" s="31" t="s">
        <v>128</v>
      </c>
      <c r="C156" s="98"/>
      <c r="D156" s="98"/>
      <c r="E156" s="98"/>
      <c r="F156" s="99"/>
      <c r="G156" s="99"/>
      <c r="H156" s="99"/>
      <c r="I156" s="98"/>
      <c r="J156" s="98"/>
      <c r="K156" s="98"/>
      <c r="L156" s="98"/>
      <c r="M156" s="98"/>
      <c r="N156" s="98"/>
      <c r="O156" s="98"/>
      <c r="P156" s="98"/>
      <c r="Q156" s="98"/>
      <c r="R156" s="100"/>
    </row>
    <row r="157" spans="2:24" ht="14.25" customHeight="1" x14ac:dyDescent="0.25">
      <c r="B157" s="2"/>
    </row>
    <row r="158" spans="2:24" ht="14.25" customHeight="1" x14ac:dyDescent="0.25"/>
    <row r="159" spans="2:24" ht="14.25" customHeight="1" x14ac:dyDescent="0.25">
      <c r="V159" s="5"/>
      <c r="X159" s="5"/>
    </row>
    <row r="160" spans="2:24" ht="14.25" customHeight="1" x14ac:dyDescent="0.25">
      <c r="V160" s="5"/>
    </row>
    <row r="161" spans="3:26" ht="14.25" customHeight="1" x14ac:dyDescent="0.25">
      <c r="V161" s="5"/>
      <c r="X161" s="5"/>
      <c r="Z161" s="5"/>
    </row>
    <row r="162" spans="3:26" ht="14.25" customHeight="1" x14ac:dyDescent="0.25"/>
    <row r="163" spans="3:26" x14ac:dyDescent="0.25">
      <c r="T163" s="35"/>
      <c r="U163" s="84"/>
      <c r="V163" s="107"/>
    </row>
    <row r="165" spans="3:26" x14ac:dyDescent="0.25">
      <c r="V165" s="5"/>
      <c r="W165" s="108"/>
      <c r="Y165" s="108"/>
    </row>
    <row r="166" spans="3:26" x14ac:dyDescent="0.25">
      <c r="U166" s="108"/>
      <c r="V166" s="108"/>
      <c r="W166" s="107"/>
      <c r="X166" s="107"/>
      <c r="Y166" s="108"/>
    </row>
    <row r="167" spans="3:26" x14ac:dyDescent="0.25">
      <c r="T167" s="5"/>
      <c r="W167" s="5"/>
      <c r="X167" s="5"/>
    </row>
    <row r="168" spans="3:26" ht="21" customHeight="1" x14ac:dyDescent="0.25">
      <c r="V168" s="108"/>
      <c r="W168" s="108"/>
      <c r="X168" s="108"/>
    </row>
    <row r="169" spans="3:26" ht="14.25" customHeight="1" x14ac:dyDescent="0.25">
      <c r="F169" s="107"/>
      <c r="G169" s="107"/>
      <c r="H169" s="107"/>
      <c r="J169" s="17" t="s">
        <v>129</v>
      </c>
    </row>
    <row r="170" spans="3:26" ht="11.25" customHeight="1" x14ac:dyDescent="0.25">
      <c r="D170" s="43"/>
      <c r="E170" s="43"/>
      <c r="F170" s="43"/>
      <c r="J170" s="17" t="s">
        <v>130</v>
      </c>
      <c r="V170" s="108"/>
    </row>
    <row r="172" spans="3:26" x14ac:dyDescent="0.25">
      <c r="D172" s="35"/>
      <c r="E172" s="84"/>
      <c r="F172" s="107"/>
      <c r="G172" s="107"/>
      <c r="H172" s="107"/>
      <c r="I172" s="108"/>
      <c r="J172" s="108"/>
      <c r="K172" s="108"/>
    </row>
    <row r="173" spans="3:26" x14ac:dyDescent="0.25">
      <c r="C173" s="35"/>
      <c r="D173" s="35"/>
      <c r="E173" s="84"/>
      <c r="H173" s="35"/>
      <c r="I173" s="84"/>
      <c r="J173" s="84"/>
      <c r="K173" s="35"/>
      <c r="L173" s="84"/>
      <c r="M173" s="84"/>
    </row>
    <row r="174" spans="3:26" x14ac:dyDescent="0.25">
      <c r="C174" s="35"/>
      <c r="D174" s="35"/>
      <c r="E174" s="84"/>
    </row>
    <row r="175" spans="3:26" x14ac:dyDescent="0.25">
      <c r="C175" s="35"/>
      <c r="V175" s="108"/>
    </row>
    <row r="176" spans="3:26" x14ac:dyDescent="0.25">
      <c r="J176" s="108"/>
      <c r="M176" s="108"/>
      <c r="V176" s="108"/>
    </row>
    <row r="177" spans="4:22" x14ac:dyDescent="0.25">
      <c r="E177" s="108"/>
      <c r="I177" s="108"/>
      <c r="L177" s="108"/>
      <c r="V177" s="108"/>
    </row>
    <row r="178" spans="4:22" x14ac:dyDescent="0.25">
      <c r="D178" s="108"/>
      <c r="E178" s="108"/>
      <c r="V178" s="108"/>
    </row>
    <row r="180" spans="4:22" x14ac:dyDescent="0.25">
      <c r="U180" s="108"/>
    </row>
    <row r="181" spans="4:22" x14ac:dyDescent="0.25">
      <c r="U181" s="108"/>
    </row>
    <row r="182" spans="4:22" x14ac:dyDescent="0.25">
      <c r="U182" s="108"/>
    </row>
    <row r="187" spans="4:22" x14ac:dyDescent="0.25">
      <c r="U187" s="109"/>
    </row>
    <row r="188" spans="4:22" x14ac:dyDescent="0.25">
      <c r="T188" s="5"/>
      <c r="U188" s="5"/>
    </row>
    <row r="189" spans="4:22" x14ac:dyDescent="0.25">
      <c r="T189" s="5"/>
    </row>
    <row r="190" spans="4:22" x14ac:dyDescent="0.25">
      <c r="T190" s="5"/>
    </row>
    <row r="191" spans="4:22" x14ac:dyDescent="0.25">
      <c r="T191" s="5"/>
      <c r="U191" s="108"/>
    </row>
    <row r="192" spans="4:22" x14ac:dyDescent="0.25">
      <c r="U192" s="108"/>
    </row>
    <row r="193" spans="20:21" x14ac:dyDescent="0.25">
      <c r="T193" s="108"/>
      <c r="U193" s="108"/>
    </row>
  </sheetData>
  <mergeCells count="65">
    <mergeCell ref="N136:O136"/>
    <mergeCell ref="N137:O137"/>
    <mergeCell ref="N138:O138"/>
    <mergeCell ref="N139:O139"/>
    <mergeCell ref="B99:H99"/>
    <mergeCell ref="B100:C100"/>
    <mergeCell ref="M131:P132"/>
    <mergeCell ref="N133:O133"/>
    <mergeCell ref="N134:O134"/>
    <mergeCell ref="N135:O135"/>
    <mergeCell ref="E97:F97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85:F85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E83:F83"/>
    <mergeCell ref="E84:F84"/>
    <mergeCell ref="F71:G71"/>
    <mergeCell ref="N61:O61"/>
    <mergeCell ref="M63:P64"/>
    <mergeCell ref="N65:O65"/>
    <mergeCell ref="F66:G66"/>
    <mergeCell ref="N66:O66"/>
    <mergeCell ref="F67:G67"/>
    <mergeCell ref="N67:O67"/>
    <mergeCell ref="F68:G68"/>
    <mergeCell ref="N68:O68"/>
    <mergeCell ref="F69:G69"/>
    <mergeCell ref="N69:O69"/>
    <mergeCell ref="F70:G70"/>
    <mergeCell ref="N60:O60"/>
    <mergeCell ref="N49:O49"/>
    <mergeCell ref="N50:O50"/>
    <mergeCell ref="N51:O51"/>
    <mergeCell ref="N52:O52"/>
    <mergeCell ref="N53:O53"/>
    <mergeCell ref="N54:O54"/>
    <mergeCell ref="N55:O55"/>
    <mergeCell ref="N56:O56"/>
    <mergeCell ref="N57:O57"/>
    <mergeCell ref="N58:O58"/>
    <mergeCell ref="N59:O59"/>
    <mergeCell ref="B32:C32"/>
    <mergeCell ref="B5:Q6"/>
    <mergeCell ref="B8:R8"/>
    <mergeCell ref="B9:R9"/>
    <mergeCell ref="G14:H14"/>
    <mergeCell ref="G28:H28"/>
  </mergeCells>
  <pageMargins left="0.35433070866141736" right="0" top="0.11811023622047245" bottom="0.11811023622047245" header="0" footer="0"/>
  <pageSetup paperSize="9" scale="70" orientation="portrait" horizontalDpi="4294967293" verticalDpi="4294967293" r:id="rId1"/>
  <rowBreaks count="1" manualBreakCount="1"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86"/>
  <sheetViews>
    <sheetView showGridLines="0" view="pageBreakPreview" zoomScale="190" zoomScaleNormal="100" zoomScaleSheetLayoutView="190" workbookViewId="0">
      <selection activeCell="C22" sqref="C22"/>
    </sheetView>
  </sheetViews>
  <sheetFormatPr baseColWidth="10" defaultRowHeight="15" x14ac:dyDescent="0.25"/>
  <cols>
    <col min="1" max="1" width="2.140625" customWidth="1"/>
    <col min="2" max="2" width="9.85546875" customWidth="1"/>
    <col min="3" max="3" width="6.7109375" customWidth="1"/>
    <col min="4" max="4" width="9.7109375" customWidth="1"/>
    <col min="5" max="5" width="9.42578125" customWidth="1"/>
    <col min="6" max="6" width="9.5703125" style="5" customWidth="1"/>
    <col min="7" max="7" width="7.28515625" style="5" customWidth="1"/>
    <col min="8" max="8" width="10.140625" style="5" customWidth="1"/>
    <col min="9" max="9" width="9" customWidth="1"/>
    <col min="10" max="10" width="11.140625" customWidth="1"/>
    <col min="11" max="11" width="11.7109375" customWidth="1"/>
    <col min="12" max="12" width="8.42578125" customWidth="1"/>
    <col min="13" max="13" width="9.140625" customWidth="1"/>
    <col min="14" max="14" width="7.140625" customWidth="1"/>
    <col min="15" max="15" width="9.42578125" customWidth="1"/>
    <col min="16" max="16" width="6.28515625" customWidth="1"/>
    <col min="17" max="17" width="0.7109375" customWidth="1"/>
    <col min="18" max="18" width="0.28515625" hidden="1" customWidth="1"/>
    <col min="20" max="20" width="13.85546875" style="5" customWidth="1"/>
    <col min="21" max="21" width="13.8554687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12.75" customHeight="1" x14ac:dyDescent="0.25">
      <c r="B5" s="193" t="s">
        <v>131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29"/>
      <c r="R5" s="3"/>
    </row>
    <row r="6" spans="2:20" ht="12.75" customHeight="1" x14ac:dyDescent="0.25"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29"/>
      <c r="R6" s="3"/>
    </row>
    <row r="7" spans="2:20" ht="6" customHeight="1" x14ac:dyDescent="0.25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2:20" ht="18.75" customHeight="1" x14ac:dyDescent="0.3">
      <c r="B8" s="185" t="s">
        <v>55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</row>
    <row r="9" spans="2:20" ht="36.75" customHeight="1" x14ac:dyDescent="0.25">
      <c r="B9" s="194" t="s">
        <v>132</v>
      </c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</row>
    <row r="10" spans="2:20" ht="4.5" customHeight="1" x14ac:dyDescent="0.25"/>
    <row r="11" spans="2:20" ht="15" customHeight="1" x14ac:dyDescent="0.25">
      <c r="B11" s="31" t="s">
        <v>133</v>
      </c>
      <c r="C11" s="32"/>
      <c r="D11" s="32"/>
      <c r="E11" s="32"/>
      <c r="F11" s="33"/>
      <c r="G11" s="33"/>
      <c r="H11" s="33"/>
      <c r="I11" s="32"/>
      <c r="J11" s="32"/>
      <c r="K11" s="32"/>
      <c r="L11" s="32"/>
      <c r="M11" s="32"/>
      <c r="N11" s="32"/>
      <c r="O11" s="32"/>
      <c r="P11" s="32"/>
      <c r="Q11" s="4"/>
    </row>
    <row r="12" spans="2:20" ht="2.25" customHeight="1" x14ac:dyDescent="0.25"/>
    <row r="13" spans="2:20" ht="15" customHeight="1" x14ac:dyDescent="0.25">
      <c r="B13" s="110" t="s">
        <v>134</v>
      </c>
      <c r="C13" s="63" t="s">
        <v>135</v>
      </c>
      <c r="D13" s="61"/>
      <c r="E13" s="111"/>
      <c r="F13" s="26"/>
      <c r="G13" s="112"/>
      <c r="H13" s="26"/>
      <c r="I13" s="26"/>
      <c r="J13" s="42"/>
      <c r="K13" s="25"/>
      <c r="L13" s="25"/>
      <c r="M13" s="25"/>
      <c r="N13" s="25"/>
      <c r="O13" s="25"/>
      <c r="P13" s="25"/>
      <c r="Q13" s="3"/>
      <c r="R13" s="3"/>
      <c r="T13" s="113"/>
    </row>
    <row r="14" spans="2:20" ht="3" customHeight="1" x14ac:dyDescent="0.25">
      <c r="C14" s="61"/>
      <c r="D14" s="61"/>
      <c r="E14" s="111"/>
      <c r="F14" s="26"/>
      <c r="G14" s="112"/>
      <c r="H14" s="26"/>
      <c r="I14" s="26"/>
      <c r="J14" s="42"/>
      <c r="K14" s="25"/>
      <c r="L14" s="25"/>
      <c r="M14" s="25"/>
      <c r="N14" s="25"/>
      <c r="O14" s="25"/>
      <c r="P14" s="25"/>
      <c r="Q14" s="3"/>
      <c r="R14" s="3"/>
      <c r="T14" s="113"/>
    </row>
    <row r="15" spans="2:20" ht="14.25" customHeight="1" x14ac:dyDescent="0.25">
      <c r="B15" s="114" t="s">
        <v>7</v>
      </c>
      <c r="C15" s="115" t="s">
        <v>2</v>
      </c>
      <c r="D15" s="115" t="s">
        <v>3</v>
      </c>
      <c r="E15" s="115" t="s">
        <v>103</v>
      </c>
      <c r="F15" s="115" t="s">
        <v>1</v>
      </c>
      <c r="G15" s="112"/>
      <c r="H15" s="26"/>
      <c r="I15" s="26"/>
      <c r="J15" s="42"/>
      <c r="K15" s="25"/>
      <c r="L15" s="25"/>
      <c r="M15" s="25"/>
      <c r="N15" s="25"/>
      <c r="O15" s="25"/>
      <c r="P15" s="25"/>
      <c r="Q15" s="3"/>
      <c r="R15" s="3"/>
      <c r="T15"/>
    </row>
    <row r="16" spans="2:20" ht="14.25" customHeight="1" x14ac:dyDescent="0.25">
      <c r="B16" s="63" t="s">
        <v>8</v>
      </c>
      <c r="C16" s="60">
        <v>39</v>
      </c>
      <c r="D16" s="60">
        <v>8</v>
      </c>
      <c r="E16" s="60">
        <v>0</v>
      </c>
      <c r="F16" s="83">
        <f>SUM(C16:E16)</f>
        <v>47</v>
      </c>
      <c r="G16" s="112"/>
      <c r="H16" s="26"/>
      <c r="I16" s="26"/>
      <c r="J16" s="42"/>
      <c r="K16" s="25"/>
      <c r="L16" s="25"/>
      <c r="M16" s="25"/>
      <c r="N16" s="25"/>
      <c r="O16" s="25"/>
      <c r="P16" s="25"/>
      <c r="Q16" s="3"/>
      <c r="R16" s="3"/>
      <c r="T16" s="116"/>
    </row>
    <row r="17" spans="2:21" ht="14.25" customHeight="1" x14ac:dyDescent="0.25">
      <c r="B17" s="63" t="s">
        <v>9</v>
      </c>
      <c r="C17" s="60">
        <v>41</v>
      </c>
      <c r="D17" s="60">
        <v>11</v>
      </c>
      <c r="E17" s="60">
        <v>1</v>
      </c>
      <c r="F17" s="83">
        <f t="shared" ref="F17:F22" si="0">SUM(C17:E17)</f>
        <v>53</v>
      </c>
      <c r="G17" s="112"/>
      <c r="H17" s="26"/>
      <c r="I17" s="26"/>
      <c r="J17" s="42"/>
      <c r="K17" s="25"/>
      <c r="L17" s="25"/>
      <c r="M17" s="25"/>
      <c r="N17" s="25"/>
      <c r="O17" s="25"/>
      <c r="P17" s="25"/>
      <c r="Q17" s="3"/>
      <c r="R17" s="3"/>
      <c r="T17"/>
    </row>
    <row r="18" spans="2:21" ht="14.25" customHeight="1" x14ac:dyDescent="0.25">
      <c r="B18" s="63" t="s">
        <v>10</v>
      </c>
      <c r="C18" s="60">
        <v>136</v>
      </c>
      <c r="D18" s="60">
        <v>120</v>
      </c>
      <c r="E18" s="60">
        <v>0</v>
      </c>
      <c r="F18" s="83">
        <f t="shared" si="0"/>
        <v>256</v>
      </c>
      <c r="G18" s="112"/>
      <c r="H18" s="26"/>
      <c r="I18" s="26"/>
      <c r="J18" s="42"/>
      <c r="K18" s="25"/>
      <c r="L18" s="25"/>
      <c r="M18" s="25"/>
      <c r="N18" s="25"/>
      <c r="O18" s="25"/>
      <c r="P18" s="25"/>
      <c r="Q18" s="3"/>
      <c r="R18" s="3"/>
      <c r="T18"/>
    </row>
    <row r="19" spans="2:21" ht="14.25" customHeight="1" x14ac:dyDescent="0.25">
      <c r="B19" s="63" t="s">
        <v>11</v>
      </c>
      <c r="C19" s="60">
        <v>38</v>
      </c>
      <c r="D19" s="60">
        <v>13</v>
      </c>
      <c r="E19" s="60">
        <v>0</v>
      </c>
      <c r="F19" s="83">
        <f t="shared" si="0"/>
        <v>51</v>
      </c>
      <c r="G19" s="112"/>
      <c r="H19" s="26"/>
      <c r="I19" s="26"/>
      <c r="J19" s="42"/>
      <c r="K19" s="25"/>
      <c r="L19" s="25"/>
      <c r="M19" s="25"/>
      <c r="N19" s="25"/>
      <c r="O19" s="25"/>
      <c r="P19" s="25"/>
      <c r="Q19" s="3"/>
      <c r="R19" s="3"/>
      <c r="T19"/>
    </row>
    <row r="20" spans="2:21" ht="14.25" customHeight="1" x14ac:dyDescent="0.25">
      <c r="B20" s="63" t="s">
        <v>12</v>
      </c>
      <c r="C20" s="60">
        <v>37</v>
      </c>
      <c r="D20" s="60">
        <v>11</v>
      </c>
      <c r="E20" s="60">
        <v>0</v>
      </c>
      <c r="F20" s="83">
        <f t="shared" si="0"/>
        <v>48</v>
      </c>
      <c r="G20" s="117"/>
      <c r="H20" s="117"/>
      <c r="I20" s="118"/>
      <c r="J20" s="119"/>
      <c r="K20" s="25"/>
      <c r="L20" s="25"/>
      <c r="M20" s="25"/>
      <c r="N20" s="25"/>
      <c r="O20" s="25"/>
      <c r="P20" s="25"/>
      <c r="Q20" s="3"/>
      <c r="R20" s="3"/>
      <c r="T20"/>
    </row>
    <row r="21" spans="2:21" ht="14.25" customHeight="1" x14ac:dyDescent="0.25">
      <c r="B21" s="63" t="s">
        <v>13</v>
      </c>
      <c r="C21" s="60">
        <v>57</v>
      </c>
      <c r="D21" s="60">
        <v>7</v>
      </c>
      <c r="E21" s="60">
        <v>0</v>
      </c>
      <c r="F21" s="83">
        <f t="shared" si="0"/>
        <v>64</v>
      </c>
      <c r="G21" s="120"/>
      <c r="H21" s="26"/>
      <c r="I21" s="25"/>
      <c r="J21" s="25"/>
      <c r="K21" s="25"/>
      <c r="L21" s="25"/>
      <c r="M21" s="25"/>
      <c r="N21" s="25"/>
      <c r="O21" s="25"/>
      <c r="P21" s="25"/>
      <c r="Q21" s="3"/>
      <c r="R21" s="3"/>
      <c r="T21" s="113"/>
    </row>
    <row r="22" spans="2:21" ht="14.25" customHeight="1" x14ac:dyDescent="0.25">
      <c r="B22" s="63" t="s">
        <v>14</v>
      </c>
      <c r="C22" s="60">
        <v>57</v>
      </c>
      <c r="D22" s="60">
        <v>7</v>
      </c>
      <c r="E22" s="60">
        <v>0</v>
      </c>
      <c r="F22" s="83">
        <f t="shared" si="0"/>
        <v>64</v>
      </c>
      <c r="G22" s="120"/>
      <c r="H22" s="26"/>
      <c r="I22" s="25"/>
      <c r="J22" s="25"/>
      <c r="K22" s="25"/>
      <c r="L22" s="25"/>
      <c r="M22" s="25"/>
      <c r="N22" s="25"/>
      <c r="O22" s="25"/>
      <c r="P22" s="25"/>
      <c r="Q22" s="3"/>
      <c r="R22" s="3"/>
      <c r="T22" s="113"/>
    </row>
    <row r="23" spans="2:21" ht="14.25" customHeight="1" x14ac:dyDescent="0.25">
      <c r="B23" s="63" t="s">
        <v>15</v>
      </c>
      <c r="C23" s="60"/>
      <c r="D23" s="60"/>
      <c r="E23" s="60"/>
      <c r="F23" s="83"/>
      <c r="G23" s="26"/>
      <c r="H23" s="26"/>
      <c r="I23" s="25"/>
      <c r="J23" s="25"/>
      <c r="K23" s="25"/>
      <c r="L23" s="25"/>
      <c r="M23" s="102"/>
      <c r="N23" s="25"/>
      <c r="O23" s="25"/>
      <c r="P23" s="25"/>
      <c r="Q23" s="3"/>
      <c r="R23" s="3"/>
      <c r="T23" s="113"/>
    </row>
    <row r="24" spans="2:21" ht="14.25" customHeight="1" x14ac:dyDescent="0.25">
      <c r="B24" s="63" t="s">
        <v>48</v>
      </c>
      <c r="C24" s="60"/>
      <c r="D24" s="60"/>
      <c r="E24" s="60"/>
      <c r="F24" s="83"/>
      <c r="G24" s="26"/>
      <c r="H24" s="26"/>
      <c r="I24" s="25"/>
      <c r="J24" s="25"/>
      <c r="K24" s="25"/>
      <c r="L24" s="25"/>
      <c r="M24" s="59"/>
      <c r="N24" s="59"/>
      <c r="O24" s="59"/>
      <c r="P24" s="59"/>
      <c r="Q24" s="3"/>
      <c r="R24" s="3"/>
      <c r="T24" s="113"/>
      <c r="U24" s="3"/>
    </row>
    <row r="25" spans="2:21" ht="14.25" customHeight="1" x14ac:dyDescent="0.25">
      <c r="B25" s="63" t="s">
        <v>16</v>
      </c>
      <c r="C25" s="60"/>
      <c r="D25" s="60"/>
      <c r="E25" s="60"/>
      <c r="F25" s="83"/>
      <c r="G25" s="26"/>
      <c r="H25" s="26"/>
      <c r="I25" s="25"/>
      <c r="J25" s="25"/>
      <c r="K25" s="25"/>
      <c r="L25" s="25"/>
      <c r="M25" s="63"/>
      <c r="N25" s="61"/>
      <c r="O25" s="61"/>
      <c r="P25" s="121"/>
      <c r="Q25" s="3"/>
      <c r="R25" s="3"/>
      <c r="T25" s="113"/>
      <c r="U25" s="3"/>
    </row>
    <row r="26" spans="2:21" ht="14.25" customHeight="1" x14ac:dyDescent="0.25">
      <c r="B26" s="63" t="s">
        <v>17</v>
      </c>
      <c r="C26" s="60"/>
      <c r="D26" s="60"/>
      <c r="E26" s="60"/>
      <c r="F26" s="83"/>
      <c r="G26" s="26"/>
      <c r="H26" s="26"/>
      <c r="I26" s="25"/>
      <c r="J26" s="25"/>
      <c r="K26" s="25"/>
      <c r="L26" s="25"/>
      <c r="M26" s="63"/>
      <c r="N26" s="61"/>
      <c r="O26" s="61"/>
      <c r="P26" s="121"/>
      <c r="Q26" s="3"/>
      <c r="R26" s="3"/>
      <c r="T26" s="113"/>
    </row>
    <row r="27" spans="2:21" ht="14.25" customHeight="1" x14ac:dyDescent="0.25">
      <c r="B27" s="63" t="s">
        <v>18</v>
      </c>
      <c r="C27" s="60"/>
      <c r="D27" s="60"/>
      <c r="E27" s="60"/>
      <c r="F27" s="83"/>
      <c r="G27" s="26"/>
      <c r="H27" s="26"/>
      <c r="I27" s="25"/>
      <c r="J27" s="25"/>
      <c r="K27" s="25"/>
      <c r="L27" s="25"/>
      <c r="M27" s="63"/>
      <c r="N27" s="61"/>
      <c r="O27" s="61"/>
      <c r="P27" s="121"/>
      <c r="Q27" s="3"/>
      <c r="R27" s="3"/>
      <c r="T27" s="113"/>
    </row>
    <row r="28" spans="2:21" ht="14.25" customHeight="1" x14ac:dyDescent="0.25">
      <c r="B28" s="122" t="s">
        <v>1</v>
      </c>
      <c r="C28" s="115">
        <f>SUM(C16:C27)</f>
        <v>405</v>
      </c>
      <c r="D28" s="115">
        <f t="shared" ref="D28:F28" si="1">SUM(D16:D27)</f>
        <v>177</v>
      </c>
      <c r="E28" s="115">
        <f t="shared" si="1"/>
        <v>1</v>
      </c>
      <c r="F28" s="115">
        <f t="shared" si="1"/>
        <v>583</v>
      </c>
      <c r="G28" s="26"/>
      <c r="H28" s="26"/>
      <c r="I28" s="25"/>
      <c r="J28" s="25"/>
      <c r="K28" s="25"/>
      <c r="L28" s="25"/>
      <c r="M28" s="59"/>
      <c r="N28" s="59"/>
      <c r="O28" s="59"/>
      <c r="P28" s="123"/>
      <c r="Q28" s="3"/>
      <c r="R28" s="3"/>
      <c r="T28" s="113"/>
    </row>
    <row r="29" spans="2:21" ht="14.25" customHeight="1" x14ac:dyDescent="0.25">
      <c r="B29" s="124" t="s">
        <v>4</v>
      </c>
      <c r="C29" s="125">
        <f>C28/$F$28</f>
        <v>0.69468267581475129</v>
      </c>
      <c r="D29" s="125">
        <f t="shared" ref="D29:F29" si="2">D28/$F$28</f>
        <v>0.30360205831903947</v>
      </c>
      <c r="E29" s="125">
        <f t="shared" si="2"/>
        <v>1.7152658662092624E-3</v>
      </c>
      <c r="F29" s="125">
        <f t="shared" si="2"/>
        <v>1</v>
      </c>
      <c r="G29" s="26"/>
      <c r="H29" s="26"/>
      <c r="I29" s="25"/>
      <c r="J29" s="126"/>
      <c r="K29" s="126"/>
      <c r="L29" s="127"/>
      <c r="M29" s="128"/>
      <c r="O29" s="61"/>
      <c r="P29" s="25"/>
      <c r="Q29" s="3"/>
      <c r="R29" s="3"/>
      <c r="T29" s="113"/>
    </row>
    <row r="30" spans="2:21" ht="15" customHeight="1" x14ac:dyDescent="0.25">
      <c r="B30" s="63"/>
      <c r="C30" s="61"/>
      <c r="D30" s="61"/>
      <c r="E30" s="129"/>
      <c r="F30" s="26"/>
      <c r="G30" s="26"/>
      <c r="H30" s="26"/>
      <c r="I30" s="25"/>
      <c r="J30" s="25"/>
      <c r="K30" s="25"/>
      <c r="L30" s="25"/>
      <c r="M30" s="102"/>
      <c r="N30" s="25"/>
      <c r="O30" s="25"/>
      <c r="P30" s="25"/>
      <c r="Q30" s="3"/>
      <c r="R30" s="3"/>
      <c r="T30" s="113"/>
    </row>
    <row r="31" spans="2:21" ht="15" customHeight="1" x14ac:dyDescent="0.25">
      <c r="B31" s="110" t="s">
        <v>136</v>
      </c>
      <c r="C31" s="23" t="s">
        <v>137</v>
      </c>
      <c r="D31" s="61"/>
      <c r="E31" s="129"/>
      <c r="F31" s="26"/>
      <c r="G31" s="26"/>
      <c r="H31" s="26"/>
      <c r="I31" s="25"/>
      <c r="J31" s="25"/>
      <c r="K31" s="25"/>
      <c r="L31" s="25"/>
      <c r="M31" s="59"/>
      <c r="N31" s="59"/>
      <c r="O31" s="59"/>
      <c r="P31" s="59"/>
      <c r="Q31" s="3"/>
      <c r="R31" s="3"/>
      <c r="S31" s="25"/>
      <c r="T31" s="26"/>
      <c r="U31" s="25"/>
    </row>
    <row r="32" spans="2:21" s="25" customFormat="1" ht="14.25" customHeight="1" x14ac:dyDescent="0.25">
      <c r="B32" s="188" t="s">
        <v>19</v>
      </c>
      <c r="C32" s="188"/>
      <c r="D32" s="122" t="s">
        <v>49</v>
      </c>
      <c r="E32" s="88"/>
      <c r="F32" s="88"/>
      <c r="G32" s="26"/>
      <c r="H32" s="26"/>
      <c r="Q32" s="130"/>
      <c r="T32" s="26"/>
    </row>
    <row r="33" spans="2:20" s="25" customFormat="1" ht="14.25" customHeight="1" x14ac:dyDescent="0.25">
      <c r="B33" s="80" t="s">
        <v>20</v>
      </c>
      <c r="C33" s="80"/>
      <c r="D33" s="93">
        <v>4</v>
      </c>
      <c r="E33" s="19" t="s">
        <v>61</v>
      </c>
      <c r="F33" s="131">
        <v>0</v>
      </c>
      <c r="G33" s="132">
        <f t="shared" ref="G33:G58" si="3">+F33/$D$59</f>
        <v>0</v>
      </c>
      <c r="H33" s="133"/>
      <c r="M33" s="86"/>
      <c r="N33" s="86"/>
      <c r="O33" s="86"/>
      <c r="P33" s="86"/>
      <c r="Q33" s="130"/>
      <c r="T33" s="26"/>
    </row>
    <row r="34" spans="2:20" s="25" customFormat="1" ht="14.25" customHeight="1" x14ac:dyDescent="0.25">
      <c r="B34" s="80" t="s">
        <v>21</v>
      </c>
      <c r="C34" s="80"/>
      <c r="D34" s="93">
        <v>16</v>
      </c>
      <c r="E34" s="19" t="s">
        <v>51</v>
      </c>
      <c r="F34" s="131">
        <v>2</v>
      </c>
      <c r="G34" s="132">
        <f t="shared" si="3"/>
        <v>3.4305317324185248E-3</v>
      </c>
      <c r="H34" s="133"/>
      <c r="M34" s="86"/>
      <c r="N34" s="86"/>
      <c r="O34" s="86"/>
      <c r="P34" s="86"/>
      <c r="Q34" s="130"/>
      <c r="T34" s="26"/>
    </row>
    <row r="35" spans="2:20" s="25" customFormat="1" ht="14.25" customHeight="1" x14ac:dyDescent="0.25">
      <c r="B35" s="80" t="s">
        <v>22</v>
      </c>
      <c r="C35" s="80"/>
      <c r="D35" s="93">
        <v>19</v>
      </c>
      <c r="E35" s="19" t="s">
        <v>35</v>
      </c>
      <c r="F35" s="131">
        <v>3</v>
      </c>
      <c r="G35" s="132">
        <f t="shared" si="3"/>
        <v>5.1457975986277877E-3</v>
      </c>
      <c r="H35" s="134"/>
      <c r="I35" s="135"/>
      <c r="J35" s="135"/>
      <c r="K35" s="24"/>
      <c r="M35" s="88"/>
      <c r="N35" s="75"/>
      <c r="O35" s="75"/>
      <c r="P35" s="88"/>
      <c r="Q35" s="130"/>
      <c r="T35" s="26"/>
    </row>
    <row r="36" spans="2:20" s="25" customFormat="1" ht="14.25" customHeight="1" x14ac:dyDescent="0.25">
      <c r="B36" s="80" t="s">
        <v>23</v>
      </c>
      <c r="C36" s="80"/>
      <c r="D36" s="93">
        <v>17</v>
      </c>
      <c r="E36" s="19" t="s">
        <v>41</v>
      </c>
      <c r="F36" s="131">
        <v>3</v>
      </c>
      <c r="G36" s="132">
        <f t="shared" si="3"/>
        <v>5.1457975986277877E-3</v>
      </c>
      <c r="H36" s="136"/>
      <c r="I36" s="137"/>
      <c r="J36" s="135"/>
      <c r="K36" s="24"/>
      <c r="M36" s="63"/>
      <c r="N36" s="102"/>
      <c r="O36" s="102"/>
      <c r="P36" s="74"/>
      <c r="Q36" s="130"/>
      <c r="T36" s="26"/>
    </row>
    <row r="37" spans="2:20" s="25" customFormat="1" ht="14.25" customHeight="1" x14ac:dyDescent="0.25">
      <c r="B37" s="80" t="s">
        <v>24</v>
      </c>
      <c r="C37" s="80"/>
      <c r="D37" s="93">
        <v>10</v>
      </c>
      <c r="E37" s="138" t="s">
        <v>20</v>
      </c>
      <c r="F37" s="131">
        <v>4</v>
      </c>
      <c r="G37" s="132">
        <f t="shared" si="3"/>
        <v>6.8610634648370496E-3</v>
      </c>
      <c r="H37" s="128"/>
      <c r="I37" s="111"/>
      <c r="J37" s="135"/>
      <c r="K37" s="24"/>
      <c r="L37" s="60"/>
      <c r="M37" s="63"/>
      <c r="N37" s="102"/>
      <c r="O37" s="102"/>
      <c r="P37" s="74"/>
      <c r="Q37" s="130"/>
      <c r="T37" s="26"/>
    </row>
    <row r="38" spans="2:20" s="25" customFormat="1" ht="14.25" customHeight="1" x14ac:dyDescent="0.25">
      <c r="B38" s="7" t="s">
        <v>25</v>
      </c>
      <c r="C38" s="7"/>
      <c r="D38" s="93">
        <v>16</v>
      </c>
      <c r="E38" s="19" t="s">
        <v>40</v>
      </c>
      <c r="F38" s="131">
        <v>6</v>
      </c>
      <c r="G38" s="132">
        <f t="shared" si="3"/>
        <v>1.0291595197255575E-2</v>
      </c>
      <c r="H38" s="128"/>
      <c r="I38" s="111"/>
      <c r="J38" s="135"/>
      <c r="K38" s="24"/>
      <c r="L38" s="60"/>
      <c r="M38" s="63"/>
      <c r="N38" s="102"/>
      <c r="O38" s="102"/>
      <c r="P38" s="74"/>
      <c r="Q38" s="130"/>
      <c r="S38" s="35"/>
      <c r="T38" s="26"/>
    </row>
    <row r="39" spans="2:20" s="25" customFormat="1" ht="14.25" customHeight="1" x14ac:dyDescent="0.25">
      <c r="B39" s="7" t="s">
        <v>138</v>
      </c>
      <c r="C39" s="7"/>
      <c r="D39" s="93">
        <v>12</v>
      </c>
      <c r="E39" s="19" t="s">
        <v>42</v>
      </c>
      <c r="F39" s="131">
        <v>6</v>
      </c>
      <c r="G39" s="132">
        <f t="shared" si="3"/>
        <v>1.0291595197255575E-2</v>
      </c>
      <c r="H39" s="128"/>
      <c r="I39" s="111"/>
      <c r="J39" s="135"/>
      <c r="K39" s="24"/>
      <c r="L39" s="60"/>
      <c r="M39" s="88"/>
      <c r="N39" s="75"/>
      <c r="O39" s="75"/>
      <c r="P39" s="90"/>
      <c r="Q39" s="130"/>
      <c r="T39" s="26"/>
    </row>
    <row r="40" spans="2:20" s="25" customFormat="1" ht="14.25" customHeight="1" x14ac:dyDescent="0.25">
      <c r="B40" s="7" t="s">
        <v>26</v>
      </c>
      <c r="C40" s="7"/>
      <c r="D40" s="93">
        <v>15</v>
      </c>
      <c r="E40" s="19" t="s">
        <v>36</v>
      </c>
      <c r="F40" s="131">
        <v>7</v>
      </c>
      <c r="G40" s="132">
        <f t="shared" si="3"/>
        <v>1.2006861063464836E-2</v>
      </c>
      <c r="H40" s="128"/>
      <c r="I40" s="111"/>
      <c r="J40" s="135"/>
      <c r="K40" s="24"/>
      <c r="L40" s="60"/>
      <c r="M40" s="130"/>
      <c r="N40" s="130"/>
      <c r="O40" s="130"/>
      <c r="P40" s="130"/>
      <c r="Q40" s="130"/>
      <c r="T40" s="26"/>
    </row>
    <row r="41" spans="2:20" s="25" customFormat="1" ht="14.25" customHeight="1" x14ac:dyDescent="0.25">
      <c r="B41" s="7" t="s">
        <v>27</v>
      </c>
      <c r="C41" s="7"/>
      <c r="D41" s="93">
        <v>11</v>
      </c>
      <c r="E41" s="19" t="s">
        <v>39</v>
      </c>
      <c r="F41" s="131">
        <v>9</v>
      </c>
      <c r="G41" s="132">
        <f t="shared" si="3"/>
        <v>1.5437392795883362E-2</v>
      </c>
      <c r="H41" s="128"/>
      <c r="I41" s="111"/>
      <c r="J41" s="135"/>
      <c r="K41" s="24"/>
      <c r="L41" s="60"/>
      <c r="M41" s="130"/>
      <c r="N41" s="130"/>
      <c r="O41" s="130"/>
      <c r="P41" s="130"/>
      <c r="Q41" s="130"/>
      <c r="T41" s="26"/>
    </row>
    <row r="42" spans="2:20" s="25" customFormat="1" ht="14.25" customHeight="1" x14ac:dyDescent="0.25">
      <c r="B42" s="7" t="s">
        <v>28</v>
      </c>
      <c r="C42" s="7"/>
      <c r="D42" s="93">
        <v>21</v>
      </c>
      <c r="E42" s="138" t="s">
        <v>24</v>
      </c>
      <c r="F42" s="131">
        <v>10</v>
      </c>
      <c r="G42" s="132">
        <f t="shared" si="3"/>
        <v>1.7152658662092625E-2</v>
      </c>
      <c r="H42" s="128"/>
      <c r="I42" s="111"/>
      <c r="J42" s="135"/>
      <c r="K42" s="24"/>
      <c r="L42" s="60"/>
      <c r="M42" s="130"/>
      <c r="N42" s="130"/>
      <c r="O42" s="130"/>
      <c r="P42" s="130"/>
      <c r="Q42" s="130"/>
      <c r="T42" s="26"/>
    </row>
    <row r="43" spans="2:20" s="25" customFormat="1" ht="14.25" customHeight="1" x14ac:dyDescent="0.25">
      <c r="B43" s="7" t="s">
        <v>29</v>
      </c>
      <c r="C43" s="7"/>
      <c r="D43" s="93">
        <v>10</v>
      </c>
      <c r="E43" s="19" t="s">
        <v>29</v>
      </c>
      <c r="F43" s="131">
        <v>10</v>
      </c>
      <c r="G43" s="132">
        <f t="shared" si="3"/>
        <v>1.7152658662092625E-2</v>
      </c>
      <c r="H43" s="128"/>
      <c r="I43" s="111"/>
      <c r="J43" s="135"/>
      <c r="K43" s="24"/>
      <c r="L43" s="60"/>
      <c r="M43" s="130"/>
      <c r="N43" s="130"/>
      <c r="O43" s="130"/>
      <c r="P43" s="130"/>
      <c r="Q43" s="130"/>
      <c r="S43" s="35"/>
      <c r="T43" s="26"/>
    </row>
    <row r="44" spans="2:20" s="25" customFormat="1" ht="14.25" customHeight="1" x14ac:dyDescent="0.25">
      <c r="B44" s="7" t="s">
        <v>30</v>
      </c>
      <c r="C44" s="7"/>
      <c r="D44" s="93">
        <v>22</v>
      </c>
      <c r="E44" s="19" t="s">
        <v>27</v>
      </c>
      <c r="F44" s="131">
        <v>11</v>
      </c>
      <c r="G44" s="132">
        <f t="shared" si="3"/>
        <v>1.8867924528301886E-2</v>
      </c>
      <c r="H44" s="128"/>
      <c r="I44" s="111"/>
      <c r="J44" s="135"/>
      <c r="K44" s="24"/>
      <c r="L44" s="60"/>
      <c r="M44" s="130"/>
      <c r="N44" s="130"/>
      <c r="O44" s="130"/>
      <c r="P44" s="130"/>
      <c r="Q44" s="130"/>
      <c r="S44" s="35"/>
      <c r="T44" s="26"/>
    </row>
    <row r="45" spans="2:20" s="25" customFormat="1" ht="14.25" customHeight="1" x14ac:dyDescent="0.25">
      <c r="B45" s="7" t="s">
        <v>31</v>
      </c>
      <c r="C45" s="7"/>
      <c r="D45" s="93">
        <v>19</v>
      </c>
      <c r="E45" s="19" t="s">
        <v>34</v>
      </c>
      <c r="F45" s="131">
        <v>11</v>
      </c>
      <c r="G45" s="132">
        <f t="shared" si="3"/>
        <v>1.8867924528301886E-2</v>
      </c>
      <c r="H45" s="128"/>
      <c r="I45" s="111"/>
      <c r="J45" s="75"/>
      <c r="K45" s="75"/>
      <c r="L45" s="60"/>
      <c r="M45" s="60"/>
      <c r="N45" s="60"/>
      <c r="O45" s="60"/>
      <c r="P45" s="60"/>
      <c r="Q45" s="60"/>
      <c r="T45" s="26"/>
    </row>
    <row r="46" spans="2:20" s="25" customFormat="1" ht="14.25" customHeight="1" x14ac:dyDescent="0.25">
      <c r="B46" s="7" t="s">
        <v>32</v>
      </c>
      <c r="C46" s="7"/>
      <c r="D46" s="93">
        <v>15</v>
      </c>
      <c r="E46" s="19" t="s">
        <v>139</v>
      </c>
      <c r="F46" s="131">
        <v>12</v>
      </c>
      <c r="G46" s="132">
        <f t="shared" si="3"/>
        <v>2.0583190394511151E-2</v>
      </c>
      <c r="H46" s="128"/>
      <c r="I46" s="111"/>
      <c r="J46" s="75"/>
      <c r="K46" s="75"/>
      <c r="L46" s="60"/>
      <c r="M46" s="60"/>
      <c r="N46" s="60"/>
      <c r="O46" s="60"/>
      <c r="P46" s="60"/>
      <c r="Q46" s="60"/>
      <c r="T46" s="26"/>
    </row>
    <row r="47" spans="2:20" s="25" customFormat="1" ht="14.25" customHeight="1" x14ac:dyDescent="0.25">
      <c r="B47" s="7" t="s">
        <v>33</v>
      </c>
      <c r="C47" s="7"/>
      <c r="D47" s="93">
        <v>283</v>
      </c>
      <c r="E47" s="19" t="s">
        <v>26</v>
      </c>
      <c r="F47" s="131">
        <v>15</v>
      </c>
      <c r="G47" s="132">
        <f t="shared" si="3"/>
        <v>2.5728987993138937E-2</v>
      </c>
      <c r="H47" s="128"/>
      <c r="I47" s="111"/>
      <c r="J47" s="75"/>
      <c r="K47" s="75"/>
      <c r="L47" s="60"/>
      <c r="M47" s="60"/>
      <c r="N47" s="60"/>
      <c r="O47" s="60"/>
      <c r="P47" s="60"/>
      <c r="Q47" s="60"/>
      <c r="T47" s="26"/>
    </row>
    <row r="48" spans="2:20" s="25" customFormat="1" ht="14.25" customHeight="1" x14ac:dyDescent="0.25">
      <c r="B48" s="7" t="s">
        <v>34</v>
      </c>
      <c r="C48" s="7"/>
      <c r="D48" s="93">
        <v>11</v>
      </c>
      <c r="E48" s="19" t="s">
        <v>32</v>
      </c>
      <c r="F48" s="131">
        <v>15</v>
      </c>
      <c r="G48" s="132">
        <f t="shared" si="3"/>
        <v>2.5728987993138937E-2</v>
      </c>
      <c r="H48" s="128"/>
      <c r="I48" s="111"/>
      <c r="J48" s="75"/>
      <c r="K48" s="75"/>
      <c r="L48" s="60"/>
      <c r="M48" s="60"/>
      <c r="N48" s="60"/>
      <c r="O48" s="60"/>
      <c r="P48" s="60"/>
      <c r="Q48" s="60"/>
      <c r="T48" s="139"/>
    </row>
    <row r="49" spans="2:20" s="25" customFormat="1" ht="14.25" customHeight="1" x14ac:dyDescent="0.25">
      <c r="B49" s="7" t="s">
        <v>51</v>
      </c>
      <c r="C49" s="7"/>
      <c r="D49" s="93">
        <v>2</v>
      </c>
      <c r="E49" s="138" t="s">
        <v>21</v>
      </c>
      <c r="F49" s="131">
        <v>16</v>
      </c>
      <c r="G49" s="132">
        <f t="shared" si="3"/>
        <v>2.7444253859348199E-2</v>
      </c>
      <c r="H49" s="140"/>
      <c r="I49" s="59"/>
      <c r="J49" s="75"/>
      <c r="K49" s="75"/>
      <c r="L49" s="60"/>
      <c r="M49" s="60"/>
      <c r="N49" s="60"/>
      <c r="O49" s="60"/>
      <c r="P49" s="60"/>
      <c r="Q49" s="60"/>
      <c r="T49" s="26"/>
    </row>
    <row r="50" spans="2:20" s="25" customFormat="1" ht="14.25" customHeight="1" x14ac:dyDescent="0.25">
      <c r="B50" s="7" t="s">
        <v>35</v>
      </c>
      <c r="C50" s="7"/>
      <c r="D50" s="93">
        <v>3</v>
      </c>
      <c r="E50" s="19" t="s">
        <v>25</v>
      </c>
      <c r="F50" s="131">
        <v>16</v>
      </c>
      <c r="G50" s="132">
        <f t="shared" si="3"/>
        <v>2.7444253859348199E-2</v>
      </c>
      <c r="H50" s="141"/>
      <c r="I50" s="129"/>
      <c r="J50" s="75"/>
      <c r="K50" s="75"/>
      <c r="L50" s="24"/>
      <c r="M50" s="24"/>
      <c r="N50" s="24"/>
      <c r="O50" s="24"/>
      <c r="P50" s="24"/>
      <c r="Q50" s="24"/>
      <c r="T50" s="26"/>
    </row>
    <row r="51" spans="2:20" s="25" customFormat="1" ht="14.25" customHeight="1" x14ac:dyDescent="0.25">
      <c r="B51" s="7" t="s">
        <v>36</v>
      </c>
      <c r="C51" s="7"/>
      <c r="D51" s="93">
        <v>7</v>
      </c>
      <c r="E51" s="138" t="s">
        <v>23</v>
      </c>
      <c r="F51" s="131">
        <v>17</v>
      </c>
      <c r="G51" s="132">
        <f t="shared" si="3"/>
        <v>2.9159519725557463E-2</v>
      </c>
      <c r="H51" s="134"/>
      <c r="I51" s="75"/>
      <c r="J51" s="75"/>
      <c r="K51" s="75"/>
      <c r="L51" s="24"/>
      <c r="M51" s="24"/>
      <c r="N51" s="24"/>
      <c r="O51" s="24"/>
      <c r="P51" s="24"/>
      <c r="Q51" s="24"/>
      <c r="S51" s="35"/>
      <c r="T51" s="26"/>
    </row>
    <row r="52" spans="2:20" s="25" customFormat="1" ht="14.25" customHeight="1" x14ac:dyDescent="0.25">
      <c r="B52" s="7" t="s">
        <v>37</v>
      </c>
      <c r="C52" s="7"/>
      <c r="D52" s="93">
        <v>20</v>
      </c>
      <c r="E52" s="138" t="s">
        <v>22</v>
      </c>
      <c r="F52" s="131">
        <v>19</v>
      </c>
      <c r="G52" s="132">
        <f t="shared" si="3"/>
        <v>3.2590051457975985E-2</v>
      </c>
      <c r="H52" s="134"/>
      <c r="I52" s="75"/>
      <c r="J52" s="75"/>
      <c r="K52" s="75"/>
      <c r="L52" s="24"/>
      <c r="M52" s="24"/>
      <c r="N52" s="24"/>
      <c r="O52" s="24"/>
      <c r="P52" s="24"/>
      <c r="Q52" s="24"/>
      <c r="S52" s="35"/>
      <c r="T52" s="26"/>
    </row>
    <row r="53" spans="2:20" s="25" customFormat="1" ht="14.25" customHeight="1" x14ac:dyDescent="0.25">
      <c r="B53" s="7" t="s">
        <v>38</v>
      </c>
      <c r="C53" s="7"/>
      <c r="D53" s="93">
        <v>26</v>
      </c>
      <c r="E53" s="19" t="s">
        <v>31</v>
      </c>
      <c r="F53" s="131">
        <v>19</v>
      </c>
      <c r="G53" s="132">
        <f t="shared" si="3"/>
        <v>3.2590051457975985E-2</v>
      </c>
      <c r="H53" s="136"/>
      <c r="I53" s="75"/>
      <c r="J53" s="75"/>
      <c r="K53" s="75"/>
      <c r="L53" s="24"/>
      <c r="M53" s="24"/>
      <c r="N53" s="24"/>
      <c r="O53" s="24"/>
      <c r="P53" s="24"/>
      <c r="Q53" s="24"/>
      <c r="T53" s="26"/>
    </row>
    <row r="54" spans="2:20" s="25" customFormat="1" ht="14.25" customHeight="1" x14ac:dyDescent="0.25">
      <c r="B54" s="7" t="s">
        <v>39</v>
      </c>
      <c r="C54" s="7"/>
      <c r="D54" s="93">
        <v>9</v>
      </c>
      <c r="E54" s="19" t="s">
        <v>37</v>
      </c>
      <c r="F54" s="131">
        <v>20</v>
      </c>
      <c r="G54" s="132">
        <f t="shared" si="3"/>
        <v>3.430531732418525E-2</v>
      </c>
      <c r="H54" s="128"/>
      <c r="I54" s="75"/>
      <c r="J54" s="75"/>
      <c r="K54" s="75"/>
      <c r="L54" s="24"/>
      <c r="M54" s="24"/>
      <c r="N54" s="24"/>
      <c r="O54" s="24"/>
      <c r="P54" s="24"/>
      <c r="Q54" s="24"/>
      <c r="T54" s="26"/>
    </row>
    <row r="55" spans="2:20" s="25" customFormat="1" ht="14.25" customHeight="1" x14ac:dyDescent="0.25">
      <c r="B55" s="7" t="s">
        <v>61</v>
      </c>
      <c r="C55" s="7"/>
      <c r="D55" s="93">
        <v>0</v>
      </c>
      <c r="E55" s="19" t="s">
        <v>28</v>
      </c>
      <c r="F55" s="131">
        <v>21</v>
      </c>
      <c r="G55" s="132">
        <f t="shared" si="3"/>
        <v>3.6020583190394515E-2</v>
      </c>
      <c r="H55" s="128"/>
      <c r="I55" s="75"/>
      <c r="J55" s="75"/>
      <c r="K55" s="75"/>
      <c r="L55" s="24"/>
      <c r="M55" s="24"/>
      <c r="N55" s="24"/>
      <c r="O55" s="24"/>
      <c r="P55" s="24"/>
      <c r="Q55" s="24"/>
      <c r="T55" s="26"/>
    </row>
    <row r="56" spans="2:20" s="25" customFormat="1" ht="14.25" customHeight="1" x14ac:dyDescent="0.25">
      <c r="B56" s="7" t="s">
        <v>40</v>
      </c>
      <c r="C56" s="7"/>
      <c r="D56" s="93">
        <v>6</v>
      </c>
      <c r="E56" s="19" t="s">
        <v>30</v>
      </c>
      <c r="F56" s="131">
        <v>22</v>
      </c>
      <c r="G56" s="132">
        <f t="shared" si="3"/>
        <v>3.7735849056603772E-2</v>
      </c>
      <c r="H56" s="128"/>
      <c r="I56" s="75"/>
      <c r="J56" s="75"/>
      <c r="K56" s="75"/>
      <c r="L56" s="24"/>
      <c r="M56" s="24"/>
      <c r="N56" s="24"/>
      <c r="O56" s="24"/>
      <c r="P56" s="24"/>
      <c r="Q56" s="24"/>
      <c r="T56" s="26"/>
    </row>
    <row r="57" spans="2:20" s="25" customFormat="1" ht="14.25" customHeight="1" x14ac:dyDescent="0.25">
      <c r="B57" s="7" t="s">
        <v>41</v>
      </c>
      <c r="C57" s="7"/>
      <c r="D57" s="93">
        <v>3</v>
      </c>
      <c r="E57" s="19" t="s">
        <v>38</v>
      </c>
      <c r="F57" s="131">
        <v>26</v>
      </c>
      <c r="G57" s="132">
        <f t="shared" si="3"/>
        <v>4.4596912521440824E-2</v>
      </c>
      <c r="H57" s="128"/>
      <c r="I57" s="75"/>
      <c r="J57" s="75"/>
      <c r="K57" s="75"/>
      <c r="L57" s="24"/>
      <c r="M57" s="24"/>
      <c r="N57" s="24"/>
      <c r="O57" s="24"/>
      <c r="P57" s="24"/>
      <c r="Q57" s="24"/>
      <c r="T57" s="26"/>
    </row>
    <row r="58" spans="2:20" s="25" customFormat="1" ht="14.25" customHeight="1" thickBot="1" x14ac:dyDescent="0.3">
      <c r="B58" s="7" t="s">
        <v>42</v>
      </c>
      <c r="C58" s="7"/>
      <c r="D58" s="93">
        <v>6</v>
      </c>
      <c r="E58" s="19" t="s">
        <v>33</v>
      </c>
      <c r="F58" s="131">
        <v>283</v>
      </c>
      <c r="G58" s="132">
        <f t="shared" si="3"/>
        <v>0.48542024013722129</v>
      </c>
      <c r="H58" s="128"/>
      <c r="I58" s="75"/>
      <c r="J58" s="75"/>
      <c r="K58" s="75"/>
      <c r="L58" s="24"/>
      <c r="M58" s="24"/>
      <c r="N58" s="24"/>
      <c r="O58" s="24"/>
      <c r="P58" s="24"/>
      <c r="Q58" s="24"/>
      <c r="T58" s="26"/>
    </row>
    <row r="59" spans="2:20" s="25" customFormat="1" ht="14.25" customHeight="1" x14ac:dyDescent="0.25">
      <c r="B59" s="14" t="s">
        <v>1</v>
      </c>
      <c r="C59" s="14"/>
      <c r="D59" s="142">
        <f>SUM(D33:D58)</f>
        <v>583</v>
      </c>
      <c r="E59" s="143"/>
      <c r="F59" s="57"/>
      <c r="G59" s="61"/>
      <c r="H59" s="61"/>
      <c r="I59" s="75"/>
      <c r="J59" s="75"/>
      <c r="K59" s="75"/>
      <c r="L59" s="24"/>
      <c r="M59" s="24"/>
      <c r="N59" s="24"/>
      <c r="O59" s="24"/>
      <c r="P59" s="24"/>
      <c r="Q59" s="24"/>
      <c r="T59" s="26"/>
    </row>
    <row r="60" spans="2:20" s="25" customFormat="1" ht="13.5" customHeight="1" x14ac:dyDescent="0.25">
      <c r="B60" s="144" t="s">
        <v>63</v>
      </c>
      <c r="C60" s="61"/>
      <c r="D60" s="61"/>
      <c r="E60" s="201"/>
      <c r="F60" s="201"/>
      <c r="G60" s="61"/>
      <c r="H60" s="61"/>
      <c r="I60" s="75"/>
      <c r="J60" s="75"/>
      <c r="K60" s="75"/>
      <c r="L60" s="24"/>
      <c r="M60" s="24"/>
      <c r="N60" s="24"/>
      <c r="O60" s="24"/>
      <c r="P60" s="24"/>
      <c r="Q60" s="24"/>
      <c r="T60" s="26"/>
    </row>
    <row r="61" spans="2:20" s="25" customFormat="1" ht="13.5" customHeight="1" x14ac:dyDescent="0.25">
      <c r="B61" s="63"/>
      <c r="C61" s="61"/>
      <c r="D61" s="61"/>
      <c r="E61" s="201"/>
      <c r="F61" s="201"/>
      <c r="G61" s="61"/>
      <c r="H61" s="61"/>
      <c r="I61" s="75"/>
      <c r="J61" s="75"/>
      <c r="K61" s="75"/>
      <c r="L61" s="24"/>
      <c r="M61" s="24"/>
      <c r="N61" s="24"/>
      <c r="O61" s="24"/>
      <c r="P61" s="24"/>
      <c r="Q61" s="24"/>
      <c r="T61" s="26"/>
    </row>
    <row r="62" spans="2:20" s="25" customFormat="1" ht="15" customHeight="1" x14ac:dyDescent="0.25">
      <c r="B62" s="31" t="s">
        <v>140</v>
      </c>
      <c r="C62" s="32"/>
      <c r="D62" s="32"/>
      <c r="E62" s="32"/>
      <c r="F62" s="33"/>
      <c r="G62" s="33"/>
      <c r="H62" s="33"/>
      <c r="I62" s="32"/>
      <c r="J62" s="32"/>
      <c r="K62" s="32"/>
      <c r="L62" s="32"/>
      <c r="M62" s="32"/>
      <c r="N62" s="32"/>
      <c r="O62" s="32"/>
      <c r="P62" s="32"/>
      <c r="Q62" s="24"/>
      <c r="T62" s="26"/>
    </row>
    <row r="63" spans="2:20" s="25" customFormat="1" ht="3" customHeight="1" x14ac:dyDescent="0.25">
      <c r="B63" s="63"/>
      <c r="C63" s="60"/>
      <c r="D63" s="60"/>
      <c r="E63" s="201"/>
      <c r="F63" s="201"/>
      <c r="G63" s="60"/>
      <c r="H63" s="61"/>
      <c r="I63" s="75"/>
      <c r="J63" s="75"/>
      <c r="K63" s="75"/>
      <c r="L63" s="24"/>
      <c r="M63" s="24"/>
      <c r="N63" s="24"/>
      <c r="O63" s="24"/>
      <c r="P63" s="24"/>
      <c r="Q63" s="24"/>
      <c r="T63" s="26"/>
    </row>
    <row r="64" spans="2:20" s="25" customFormat="1" ht="14.25" customHeight="1" x14ac:dyDescent="0.25">
      <c r="B64" s="110" t="s">
        <v>141</v>
      </c>
      <c r="C64" s="63" t="s">
        <v>142</v>
      </c>
      <c r="D64" s="60"/>
      <c r="E64" s="57"/>
      <c r="F64" s="57"/>
      <c r="G64" s="60"/>
      <c r="H64" s="61"/>
      <c r="I64" s="75"/>
      <c r="J64" s="75"/>
      <c r="K64" s="75"/>
      <c r="L64" s="24"/>
      <c r="M64" s="24"/>
      <c r="N64" s="24"/>
      <c r="O64" s="24"/>
      <c r="P64" s="24"/>
      <c r="Q64" s="24"/>
    </row>
    <row r="65" spans="1:21" s="25" customFormat="1" ht="14.25" customHeight="1" x14ac:dyDescent="0.25">
      <c r="B65" s="202" t="s">
        <v>143</v>
      </c>
      <c r="C65" s="202"/>
      <c r="D65" s="202"/>
      <c r="E65" s="202"/>
      <c r="F65" s="202"/>
      <c r="G65" s="202"/>
      <c r="H65" s="202"/>
      <c r="I65" s="202"/>
      <c r="J65" s="202"/>
      <c r="K65" s="202"/>
      <c r="L65" s="115" t="s">
        <v>144</v>
      </c>
      <c r="M65" s="115" t="s">
        <v>145</v>
      </c>
      <c r="N65" s="24"/>
      <c r="O65" s="145" t="s">
        <v>126</v>
      </c>
      <c r="P65" s="24"/>
      <c r="Q65" s="24"/>
    </row>
    <row r="66" spans="1:21" s="25" customFormat="1" ht="27.75" customHeight="1" x14ac:dyDescent="0.25">
      <c r="A66" s="146"/>
      <c r="B66" s="147" t="s">
        <v>146</v>
      </c>
      <c r="C66" s="148"/>
      <c r="D66" s="148"/>
      <c r="E66" s="149"/>
      <c r="F66" s="149"/>
      <c r="G66" s="148"/>
      <c r="H66" s="148"/>
      <c r="I66" s="150"/>
      <c r="J66" s="150"/>
      <c r="K66" s="150"/>
      <c r="L66" s="151">
        <v>353</v>
      </c>
      <c r="M66" s="151">
        <v>212</v>
      </c>
      <c r="N66" s="152"/>
      <c r="O66" s="153"/>
      <c r="P66" s="24"/>
      <c r="Q66" s="24"/>
    </row>
    <row r="67" spans="1:21" s="25" customFormat="1" ht="27.75" customHeight="1" x14ac:dyDescent="0.25">
      <c r="A67" s="146"/>
      <c r="B67" s="147" t="s">
        <v>147</v>
      </c>
      <c r="C67" s="152"/>
      <c r="D67" s="152"/>
      <c r="E67" s="152"/>
      <c r="F67" s="151"/>
      <c r="G67" s="151"/>
      <c r="H67" s="151"/>
      <c r="I67" s="150"/>
      <c r="J67" s="150"/>
      <c r="K67" s="150"/>
      <c r="L67" s="151">
        <v>239</v>
      </c>
      <c r="M67" s="151">
        <v>324</v>
      </c>
      <c r="N67" s="152"/>
      <c r="O67" s="153"/>
      <c r="P67" s="24"/>
      <c r="Q67" s="24"/>
    </row>
    <row r="68" spans="1:21" s="25" customFormat="1" ht="27.75" customHeight="1" x14ac:dyDescent="0.25">
      <c r="A68" s="146"/>
      <c r="B68" s="147" t="s">
        <v>148</v>
      </c>
      <c r="C68" s="154"/>
      <c r="D68" s="154"/>
      <c r="E68" s="154"/>
      <c r="F68" s="154"/>
      <c r="G68" s="154"/>
      <c r="H68" s="154"/>
      <c r="I68" s="155"/>
      <c r="J68" s="155"/>
      <c r="K68" s="152"/>
      <c r="L68" s="151">
        <v>97</v>
      </c>
      <c r="M68" s="151">
        <v>468</v>
      </c>
      <c r="N68" s="152"/>
      <c r="O68" s="153"/>
      <c r="P68" s="24"/>
      <c r="Q68" s="24"/>
    </row>
    <row r="69" spans="1:21" s="25" customFormat="1" ht="27.75" customHeight="1" x14ac:dyDescent="0.25">
      <c r="A69" s="146"/>
      <c r="B69" s="147" t="s">
        <v>149</v>
      </c>
      <c r="C69" s="156"/>
      <c r="D69" s="157"/>
      <c r="E69" s="157"/>
      <c r="F69" s="158"/>
      <c r="G69" s="158"/>
      <c r="H69" s="159"/>
      <c r="I69" s="152"/>
      <c r="J69" s="152"/>
      <c r="K69" s="152"/>
      <c r="L69" s="151">
        <v>248</v>
      </c>
      <c r="M69" s="151">
        <v>316</v>
      </c>
      <c r="N69" s="152"/>
      <c r="O69" s="153"/>
      <c r="P69" s="24"/>
      <c r="Q69" s="24"/>
    </row>
    <row r="70" spans="1:21" s="25" customFormat="1" ht="27.75" customHeight="1" x14ac:dyDescent="0.25">
      <c r="A70" s="146"/>
      <c r="B70" s="147" t="s">
        <v>150</v>
      </c>
      <c r="C70" s="152"/>
      <c r="D70" s="151"/>
      <c r="E70" s="160"/>
      <c r="F70" s="151"/>
      <c r="G70" s="151"/>
      <c r="H70" s="161"/>
      <c r="I70" s="152"/>
      <c r="J70" s="152"/>
      <c r="K70" s="152"/>
      <c r="L70" s="151">
        <v>180</v>
      </c>
      <c r="M70" s="151">
        <v>381</v>
      </c>
      <c r="N70" s="152"/>
      <c r="O70" s="153"/>
      <c r="P70" s="24"/>
      <c r="Q70" s="24"/>
    </row>
    <row r="71" spans="1:21" s="25" customFormat="1" ht="27.75" customHeight="1" x14ac:dyDescent="0.25">
      <c r="A71" s="146"/>
      <c r="B71" s="147" t="s">
        <v>151</v>
      </c>
      <c r="C71" s="152"/>
      <c r="D71" s="151"/>
      <c r="E71" s="160"/>
      <c r="F71" s="151"/>
      <c r="G71" s="151"/>
      <c r="H71" s="161"/>
      <c r="I71" s="152"/>
      <c r="J71" s="152"/>
      <c r="K71" s="152"/>
      <c r="L71" s="151">
        <v>108</v>
      </c>
      <c r="M71" s="151">
        <v>450</v>
      </c>
      <c r="N71" s="152"/>
      <c r="O71" s="153"/>
      <c r="P71" s="24"/>
      <c r="Q71" s="24"/>
    </row>
    <row r="72" spans="1:21" s="25" customFormat="1" ht="27.75" customHeight="1" x14ac:dyDescent="0.25">
      <c r="A72" s="146"/>
      <c r="B72" s="147" t="s">
        <v>152</v>
      </c>
      <c r="C72" s="152"/>
      <c r="D72" s="151"/>
      <c r="E72" s="160"/>
      <c r="F72" s="151"/>
      <c r="G72" s="151"/>
      <c r="H72" s="161"/>
      <c r="I72" s="152"/>
      <c r="J72" s="152"/>
      <c r="K72" s="152"/>
      <c r="L72" s="151">
        <v>227</v>
      </c>
      <c r="M72" s="151">
        <v>333</v>
      </c>
      <c r="N72" s="152"/>
      <c r="O72" s="153"/>
      <c r="P72" s="24"/>
      <c r="Q72" s="24"/>
    </row>
    <row r="73" spans="1:21" s="25" customFormat="1" ht="27.75" customHeight="1" thickBot="1" x14ac:dyDescent="0.3">
      <c r="A73" s="146"/>
      <c r="B73" s="162" t="s">
        <v>153</v>
      </c>
      <c r="C73" s="163"/>
      <c r="D73" s="164"/>
      <c r="E73" s="165"/>
      <c r="F73" s="164"/>
      <c r="G73" s="164"/>
      <c r="H73" s="166"/>
      <c r="I73" s="163"/>
      <c r="J73" s="163"/>
      <c r="K73" s="163"/>
      <c r="L73" s="164">
        <v>41</v>
      </c>
      <c r="M73" s="164">
        <v>507</v>
      </c>
      <c r="N73" s="163"/>
      <c r="O73" s="167"/>
      <c r="P73" s="24"/>
      <c r="Q73" s="24"/>
    </row>
    <row r="74" spans="1:21" s="25" customFormat="1" ht="27.75" customHeight="1" x14ac:dyDescent="0.25">
      <c r="A74" s="146"/>
      <c r="B74" s="168" t="s">
        <v>154</v>
      </c>
      <c r="C74" s="169"/>
      <c r="D74" s="170"/>
      <c r="E74" s="171"/>
      <c r="F74" s="170"/>
      <c r="G74" s="170"/>
      <c r="H74" s="172"/>
      <c r="I74" s="173"/>
      <c r="J74" s="173"/>
      <c r="K74" s="173"/>
      <c r="L74" s="170">
        <v>298</v>
      </c>
      <c r="M74" s="170">
        <v>267</v>
      </c>
      <c r="N74" s="173"/>
      <c r="O74" s="174"/>
      <c r="P74" s="24"/>
      <c r="Q74" s="24"/>
    </row>
    <row r="75" spans="1:21" s="25" customFormat="1" ht="27.75" customHeight="1" thickBot="1" x14ac:dyDescent="0.3">
      <c r="A75" s="146"/>
      <c r="B75" s="175" t="s">
        <v>155</v>
      </c>
      <c r="C75" s="176"/>
      <c r="D75" s="177"/>
      <c r="E75" s="178"/>
      <c r="F75" s="177"/>
      <c r="G75" s="177"/>
      <c r="H75" s="179"/>
      <c r="I75" s="180"/>
      <c r="J75" s="180"/>
      <c r="K75" s="181"/>
      <c r="L75" s="177">
        <v>167</v>
      </c>
      <c r="M75" s="177">
        <v>400</v>
      </c>
      <c r="N75" s="181"/>
      <c r="O75" s="182"/>
      <c r="P75" s="86"/>
      <c r="Q75" s="24"/>
      <c r="T75" s="5"/>
    </row>
    <row r="76" spans="1:21" s="25" customFormat="1" ht="14.25" customHeight="1" x14ac:dyDescent="0.25">
      <c r="B76" s="183"/>
      <c r="C76" s="24"/>
      <c r="D76" s="60"/>
      <c r="E76" s="89"/>
      <c r="F76" s="60"/>
      <c r="G76" s="60"/>
      <c r="H76" s="83"/>
      <c r="I76" s="24"/>
      <c r="J76" s="24"/>
      <c r="K76" s="86"/>
      <c r="L76" s="86"/>
      <c r="M76" s="86"/>
      <c r="N76" s="86"/>
      <c r="O76" s="86"/>
      <c r="P76" s="86"/>
      <c r="Q76" s="24"/>
      <c r="T76" s="5"/>
      <c r="U76"/>
    </row>
    <row r="77" spans="1:21" x14ac:dyDescent="0.25">
      <c r="B77" s="31" t="s">
        <v>156</v>
      </c>
      <c r="C77" s="98"/>
      <c r="D77" s="98"/>
      <c r="E77" s="98"/>
      <c r="F77" s="99"/>
      <c r="G77" s="99"/>
      <c r="H77" s="99"/>
      <c r="I77" s="98"/>
      <c r="J77" s="98"/>
      <c r="K77" s="98"/>
      <c r="L77" s="98"/>
      <c r="M77" s="98"/>
      <c r="N77" s="98"/>
      <c r="O77" s="98"/>
      <c r="P77" s="98"/>
      <c r="Q77" s="100"/>
      <c r="S77" s="25"/>
    </row>
    <row r="78" spans="1:21" ht="14.25" customHeight="1" x14ac:dyDescent="0.25"/>
    <row r="79" spans="1:21" ht="14.25" customHeight="1" x14ac:dyDescent="0.25">
      <c r="B79" s="203" t="s">
        <v>157</v>
      </c>
      <c r="C79" s="203"/>
      <c r="D79" s="41"/>
      <c r="E79" s="204" t="s">
        <v>158</v>
      </c>
      <c r="F79" s="204"/>
      <c r="H79" s="205" t="s">
        <v>159</v>
      </c>
      <c r="I79" s="205"/>
      <c r="K79" s="206" t="s">
        <v>160</v>
      </c>
      <c r="L79" s="206"/>
      <c r="N79" s="207" t="s">
        <v>161</v>
      </c>
      <c r="O79" s="207"/>
    </row>
    <row r="80" spans="1:21" ht="14.25" customHeight="1" x14ac:dyDescent="0.25">
      <c r="B80" s="208" t="s">
        <v>162</v>
      </c>
      <c r="C80" s="208"/>
      <c r="D80" s="41"/>
      <c r="E80" s="209" t="s">
        <v>163</v>
      </c>
      <c r="F80" s="209"/>
      <c r="H80" s="210" t="s">
        <v>164</v>
      </c>
      <c r="I80" s="210"/>
      <c r="K80" s="211" t="s">
        <v>165</v>
      </c>
      <c r="L80" s="211"/>
      <c r="N80" s="212" t="s">
        <v>166</v>
      </c>
      <c r="O80" s="212"/>
    </row>
    <row r="81" spans="2:15" ht="20.25" customHeight="1" x14ac:dyDescent="0.25">
      <c r="F81"/>
      <c r="H81"/>
    </row>
    <row r="82" spans="2:15" ht="14.25" customHeight="1" x14ac:dyDescent="0.25">
      <c r="B82" s="213">
        <v>73</v>
      </c>
      <c r="C82" s="213"/>
      <c r="E82" s="214">
        <v>97</v>
      </c>
      <c r="F82" s="214"/>
      <c r="H82" s="215">
        <v>61</v>
      </c>
      <c r="I82" s="215"/>
      <c r="K82" s="216">
        <v>26</v>
      </c>
      <c r="L82" s="216"/>
      <c r="N82" s="217">
        <v>326</v>
      </c>
      <c r="O82" s="217"/>
    </row>
    <row r="85" spans="2:15" x14ac:dyDescent="0.25">
      <c r="I85" s="17" t="s">
        <v>167</v>
      </c>
    </row>
    <row r="86" spans="2:15" x14ac:dyDescent="0.25">
      <c r="I86" s="17" t="s">
        <v>130</v>
      </c>
    </row>
  </sheetData>
  <mergeCells count="23">
    <mergeCell ref="B82:C82"/>
    <mergeCell ref="E82:F82"/>
    <mergeCell ref="H82:I82"/>
    <mergeCell ref="K82:L82"/>
    <mergeCell ref="N82:O82"/>
    <mergeCell ref="N79:O79"/>
    <mergeCell ref="B80:C80"/>
    <mergeCell ref="E80:F80"/>
    <mergeCell ref="H80:I80"/>
    <mergeCell ref="K80:L80"/>
    <mergeCell ref="N80:O80"/>
    <mergeCell ref="E63:F63"/>
    <mergeCell ref="B65:K65"/>
    <mergeCell ref="B79:C79"/>
    <mergeCell ref="E79:F79"/>
    <mergeCell ref="H79:I79"/>
    <mergeCell ref="K79:L79"/>
    <mergeCell ref="E61:F61"/>
    <mergeCell ref="B5:P6"/>
    <mergeCell ref="B8:Q8"/>
    <mergeCell ref="B9:Q9"/>
    <mergeCell ref="B32:C32"/>
    <mergeCell ref="E60:F60"/>
  </mergeCells>
  <pageMargins left="0.55118110236220474" right="0" top="0.11811023622047245" bottom="0.11811023622047245" header="0" footer="0"/>
  <pageSetup paperSize="9" scale="61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negative="1" displayXAxis="1" minAxisType="group" maxAxisType="group">
          <x14:colorSeries theme="5" tint="-0.249977111117893"/>
          <x14:colorNegative rgb="FFFF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'Test_Acoso virtual'!L66:M66</xm:f>
              <xm:sqref>O66</xm:sqref>
            </x14:sparkline>
            <x14:sparkline>
              <xm:f>'Test_Acoso virtual'!L67:M67</xm:f>
              <xm:sqref>O67</xm:sqref>
            </x14:sparkline>
            <x14:sparkline>
              <xm:f>'Test_Acoso virtual'!L68:M68</xm:f>
              <xm:sqref>O68</xm:sqref>
            </x14:sparkline>
            <x14:sparkline>
              <xm:f>'Test_Acoso virtual'!L69:M69</xm:f>
              <xm:sqref>O69</xm:sqref>
            </x14:sparkline>
            <x14:sparkline>
              <xm:f>'Test_Acoso virtual'!L70:M70</xm:f>
              <xm:sqref>O70</xm:sqref>
            </x14:sparkline>
            <x14:sparkline>
              <xm:f>'Test_Acoso virtual'!L71:M71</xm:f>
              <xm:sqref>O71</xm:sqref>
            </x14:sparkline>
            <x14:sparkline>
              <xm:f>'Test_Acoso virtual'!L72:M72</xm:f>
              <xm:sqref>O72</xm:sqref>
            </x14:sparkline>
            <x14:sparkline>
              <xm:f>'Test_Acoso virtual'!L73:M73</xm:f>
              <xm:sqref>O73</xm:sqref>
            </x14:sparkline>
            <x14:sparkline>
              <xm:f>'Test_Acoso virtual'!L74:M74</xm:f>
              <xm:sqref>O74</xm:sqref>
            </x14:sparkline>
            <x14:sparkline>
              <xm:f>'Test_Acoso virtual'!L75:M75</xm:f>
              <xm:sqref>O75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Alerta de acoso virtual</vt:lpstr>
      <vt:lpstr>Test_Acoso virtual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2019-08-15T14:58:03Z</dcterms:modified>
</cp:coreProperties>
</file>