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4.1.5" sheetId="1" r:id="rId1"/>
  </sheets>
  <externalReferences>
    <externalReference r:id="rId2"/>
    <externalReference r:id="rId3"/>
  </externalReferences>
  <definedNames>
    <definedName name="_xlnm.Print_Area" localSheetId="0">'4.1.5'!$A$1:$N$56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I23" i="1"/>
  <c r="H23" i="1"/>
  <c r="G23" i="1"/>
  <c r="F23" i="1"/>
  <c r="E23" i="1"/>
  <c r="D23" i="1"/>
  <c r="C23" i="1"/>
  <c r="B23" i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H24" i="1" s="1"/>
  <c r="B21" i="1"/>
  <c r="C22" i="1" l="1"/>
</calcChain>
</file>

<file path=xl/sharedStrings.xml><?xml version="1.0" encoding="utf-8"?>
<sst xmlns="http://schemas.openxmlformats.org/spreadsheetml/2006/main" count="24" uniqueCount="24">
  <si>
    <t>Cuadro N° 4.1.5</t>
  </si>
  <si>
    <t>INTERVENCIONES ESPECIALIZADAS POR VIOLENCIA FAMILIAR Y SEXUAL EN LOS CENTRO EMERGENCIA MUJER</t>
  </si>
  <si>
    <t>Período: 2002-2014</t>
  </si>
  <si>
    <r>
      <t xml:space="preserve">Intervención Especializada: </t>
    </r>
    <r>
      <rPr>
        <sz val="14"/>
        <rFont val="Calibri"/>
        <family val="2"/>
      </rPr>
      <t>Es la intervención profesional que se realiza en el CEM en beneficio de las personas afectadas.</t>
    </r>
  </si>
  <si>
    <t>Mes/
Año</t>
  </si>
  <si>
    <t>2014 (a)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</si>
  <si>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</si>
  <si>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</si>
  <si>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</si>
  <si>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</si>
  <si>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</si>
  <si>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</si>
  <si>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</si>
  <si>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</si>
  <si>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</si>
  <si>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</si>
  <si>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</si>
  <si>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</si>
  <si>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</si>
  <si>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</si>
  <si>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</si>
  <si>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</si>
  <si>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INTERVENCIONES ESPECIALIZADAS 2002-2014</t>
  </si>
  <si>
    <t>(a) Información preliminar (enero - marzo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</si>
</sst>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3" fontId="11" fillId="5" borderId="7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0" fontId="5" fillId="3" borderId="0" xfId="0" applyFont="1" applyFill="1"/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INTERVENCIONES ESPECIALIZADAS POR VIOLENCIA FAMILIAR YSEXUAL EN LOS CEMs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2002 - 2014</a:t>
            </a:r>
          </a:p>
        </c:rich>
      </c:tx>
      <c:layout>
        <c:manualLayout>
          <c:xMode val="edge"/>
          <c:yMode val="edge"/>
          <c:x val="0.12623106970783582"/>
          <c:y val="1.783664753770185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2864450127891"/>
          <c:y val="0.21896162528216734"/>
          <c:w val="0.84398976982097151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8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4021872075674668E-2"/>
                  <c:y val="-5.4676303589960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1744202853453651E-2"/>
                  <c:y val="-4.0280524461792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0841488675598624E-2"/>
                  <c:y val="2.7527048034048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'4.1.5'!$B$8:$N$8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 (a)</c:v>
                </c:pt>
              </c:strCache>
            </c:strRef>
          </c:cat>
          <c:val>
            <c:numRef>
              <c:f>'4.1.5'!$B$21:$N$21</c:f>
              <c:numCache>
                <c:formatCode>#,##0</c:formatCode>
                <c:ptCount val="13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283958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83872"/>
        <c:axId val="90385408"/>
      </c:lineChart>
      <c:catAx>
        <c:axId val="903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038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85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C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Intervenciones Especializadas</a:t>
                </a:r>
              </a:p>
            </c:rich>
          </c:tx>
          <c:layout>
            <c:manualLayout>
              <c:xMode val="edge"/>
              <c:yMode val="edge"/>
              <c:x val="1.1784653678853523E-2"/>
              <c:y val="0.316702033008585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ysDash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0383872"/>
        <c:crosses val="autoZero"/>
        <c:crossBetween val="between"/>
      </c:valAx>
      <c:spPr>
        <a:solidFill>
          <a:schemeClr val="bg1"/>
        </a:solidFill>
        <a:ln w="12700">
          <a:solidFill>
            <a:srgbClr val="FFC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26</xdr:row>
      <xdr:rowOff>38100</xdr:rowOff>
    </xdr:from>
    <xdr:to>
      <xdr:col>13</xdr:col>
      <xdr:colOff>552450</xdr:colOff>
      <xdr:row>54</xdr:row>
      <xdr:rowOff>0</xdr:rowOff>
    </xdr:to>
    <xdr:graphicFrame macro="">
      <xdr:nvGraphicFramePr>
        <xdr:cNvPr id="2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0.01904</cdr:x>
      <cdr:y>0.90571</cdr:y>
    </cdr:from>
    <cdr:to>
      <cdr:x>0.24184</cdr:x>
      <cdr:y>0.94978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1%20Atenc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>
        <row r="8">
          <cell r="B8">
            <v>2002</v>
          </cell>
          <cell r="C8">
            <v>2003</v>
          </cell>
          <cell r="D8">
            <v>2004</v>
          </cell>
          <cell r="E8">
            <v>2005</v>
          </cell>
          <cell r="F8">
            <v>2006</v>
          </cell>
          <cell r="G8">
            <v>2007</v>
          </cell>
          <cell r="H8">
            <v>2008</v>
          </cell>
          <cell r="I8">
            <v>2009</v>
          </cell>
          <cell r="J8">
            <v>2010</v>
          </cell>
          <cell r="K8">
            <v>2011</v>
          </cell>
          <cell r="L8">
            <v>2012</v>
          </cell>
          <cell r="M8">
            <v>2013</v>
          </cell>
          <cell r="N8" t="str">
            <v>2014 (a)</v>
          </cell>
        </row>
        <row r="21">
          <cell r="B21">
            <v>212775</v>
          </cell>
          <cell r="C21">
            <v>231272</v>
          </cell>
          <cell r="D21">
            <v>254788</v>
          </cell>
          <cell r="E21">
            <v>240789</v>
          </cell>
          <cell r="F21">
            <v>298845</v>
          </cell>
          <cell r="G21">
            <v>339796</v>
          </cell>
          <cell r="H21">
            <v>457911</v>
          </cell>
          <cell r="I21">
            <v>549892</v>
          </cell>
          <cell r="J21">
            <v>600690</v>
          </cell>
          <cell r="K21">
            <v>695806</v>
          </cell>
          <cell r="L21">
            <v>772258</v>
          </cell>
          <cell r="M21">
            <v>1053971</v>
          </cell>
          <cell r="N21">
            <v>283958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view="pageBreakPreview" zoomScale="86" zoomScaleSheetLayoutView="86" workbookViewId="0">
      <selection activeCell="R8" sqref="R8"/>
    </sheetView>
  </sheetViews>
  <sheetFormatPr baseColWidth="10" defaultRowHeight="12.75" x14ac:dyDescent="0.2"/>
  <cols>
    <col min="1" max="1" width="11.140625" style="30" customWidth="1"/>
    <col min="2" max="12" width="8.5703125" style="30" customWidth="1"/>
    <col min="13" max="13" width="10.28515625" style="30" customWidth="1"/>
    <col min="14" max="14" width="9.85546875" style="30" customWidth="1"/>
    <col min="15" max="16384" width="11.42578125" style="30"/>
  </cols>
  <sheetData>
    <row r="1" spans="1:14" s="2" customFormat="1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3" customFormat="1" ht="6" customHeight="1" x14ac:dyDescent="0.2"/>
    <row r="3" spans="1:14" s="3" customFormat="1" ht="39" customHeight="1" x14ac:dyDescent="0.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3" customFormat="1" ht="18.75" customHeight="1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s="3" customFormat="1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</row>
    <row r="6" spans="1:14" s="3" customFormat="1" ht="36.75" customHeight="1" x14ac:dyDescent="0.2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s="3" customFormat="1" ht="5.25" customHeight="1" thickBot="1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4" s="3" customFormat="1" ht="31.5" customHeight="1" thickBot="1" x14ac:dyDescent="0.25">
      <c r="A8" s="12" t="s">
        <v>4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  <c r="I8" s="12">
        <v>2009</v>
      </c>
      <c r="J8" s="12">
        <v>2010</v>
      </c>
      <c r="K8" s="12">
        <v>2011</v>
      </c>
      <c r="L8" s="12">
        <v>2012</v>
      </c>
      <c r="M8" s="12">
        <v>2013</v>
      </c>
      <c r="N8" s="12" t="s">
        <v>5</v>
      </c>
    </row>
    <row r="9" spans="1:14" s="3" customFormat="1" ht="20.100000000000001" customHeight="1" x14ac:dyDescent="0.2">
      <c r="A9" s="13" t="s">
        <v>6</v>
      </c>
      <c r="B9" s="14">
        <v>18896</v>
      </c>
      <c r="C9" s="14">
        <v>18556</v>
      </c>
      <c r="D9" s="14">
        <v>21593</v>
      </c>
      <c r="E9" s="14">
        <v>22874</v>
      </c>
      <c r="F9" s="14">
        <v>19980</v>
      </c>
      <c r="G9" s="14">
        <v>29920</v>
      </c>
      <c r="H9" s="14">
        <v>36195</v>
      </c>
      <c r="I9" s="14">
        <v>45476</v>
      </c>
      <c r="J9" s="14">
        <v>43220</v>
      </c>
      <c r="K9" s="14">
        <v>60968</v>
      </c>
      <c r="L9" s="14">
        <v>63344</v>
      </c>
      <c r="M9" s="14">
        <v>83196</v>
      </c>
      <c r="N9" s="14">
        <v>101708</v>
      </c>
    </row>
    <row r="10" spans="1:14" s="3" customFormat="1" ht="20.100000000000001" customHeight="1" x14ac:dyDescent="0.2">
      <c r="A10" s="15" t="s">
        <v>7</v>
      </c>
      <c r="B10" s="16">
        <v>18798</v>
      </c>
      <c r="C10" s="16">
        <v>17682</v>
      </c>
      <c r="D10" s="16">
        <v>20909</v>
      </c>
      <c r="E10" s="16">
        <v>21072</v>
      </c>
      <c r="F10" s="16">
        <v>18703</v>
      </c>
      <c r="G10" s="16">
        <v>28883</v>
      </c>
      <c r="H10" s="16">
        <v>31430</v>
      </c>
      <c r="I10" s="16">
        <v>39649</v>
      </c>
      <c r="J10" s="16">
        <v>38521</v>
      </c>
      <c r="K10" s="16">
        <v>56320</v>
      </c>
      <c r="L10" s="16">
        <v>55948</v>
      </c>
      <c r="M10" s="16">
        <v>66172</v>
      </c>
      <c r="N10" s="16">
        <v>85502</v>
      </c>
    </row>
    <row r="11" spans="1:14" s="3" customFormat="1" ht="20.100000000000001" customHeight="1" x14ac:dyDescent="0.2">
      <c r="A11" s="13" t="s">
        <v>8</v>
      </c>
      <c r="B11" s="14">
        <v>19160</v>
      </c>
      <c r="C11" s="14">
        <v>20527</v>
      </c>
      <c r="D11" s="14">
        <v>25428</v>
      </c>
      <c r="E11" s="14">
        <v>20942</v>
      </c>
      <c r="F11" s="14">
        <v>18460</v>
      </c>
      <c r="G11" s="14">
        <v>33610</v>
      </c>
      <c r="H11" s="14">
        <v>32636</v>
      </c>
      <c r="I11" s="14">
        <v>48818</v>
      </c>
      <c r="J11" s="14">
        <v>48020</v>
      </c>
      <c r="K11" s="14">
        <v>68997</v>
      </c>
      <c r="L11" s="14">
        <v>68098</v>
      </c>
      <c r="M11" s="14">
        <v>71944</v>
      </c>
      <c r="N11" s="14">
        <v>96748</v>
      </c>
    </row>
    <row r="12" spans="1:14" s="3" customFormat="1" ht="20.100000000000001" customHeight="1" x14ac:dyDescent="0.2">
      <c r="A12" s="15" t="s">
        <v>9</v>
      </c>
      <c r="B12" s="16">
        <v>20751</v>
      </c>
      <c r="C12" s="16">
        <v>18120</v>
      </c>
      <c r="D12" s="16">
        <v>20608</v>
      </c>
      <c r="E12" s="16">
        <v>20780</v>
      </c>
      <c r="F12" s="16">
        <v>18755</v>
      </c>
      <c r="G12" s="16">
        <v>28605</v>
      </c>
      <c r="H12" s="16">
        <v>38474</v>
      </c>
      <c r="I12" s="16">
        <v>43332</v>
      </c>
      <c r="J12" s="16">
        <v>46262</v>
      </c>
      <c r="K12" s="16">
        <v>56549</v>
      </c>
      <c r="L12" s="16">
        <v>59008</v>
      </c>
      <c r="M12" s="16">
        <v>91644</v>
      </c>
      <c r="N12" s="16"/>
    </row>
    <row r="13" spans="1:14" s="3" customFormat="1" ht="19.5" customHeight="1" x14ac:dyDescent="0.2">
      <c r="A13" s="13" t="s">
        <v>10</v>
      </c>
      <c r="B13" s="14">
        <v>19582</v>
      </c>
      <c r="C13" s="14">
        <v>18270</v>
      </c>
      <c r="D13" s="14">
        <v>22445</v>
      </c>
      <c r="E13" s="14">
        <v>20793</v>
      </c>
      <c r="F13" s="14">
        <v>27342</v>
      </c>
      <c r="G13" s="14">
        <v>32985</v>
      </c>
      <c r="H13" s="14">
        <v>32550</v>
      </c>
      <c r="I13" s="14">
        <v>45512</v>
      </c>
      <c r="J13" s="14">
        <v>49084</v>
      </c>
      <c r="K13" s="14">
        <v>59229</v>
      </c>
      <c r="L13" s="14">
        <v>66877</v>
      </c>
      <c r="M13" s="14">
        <v>89302</v>
      </c>
      <c r="N13" s="14"/>
    </row>
    <row r="14" spans="1:14" s="3" customFormat="1" ht="20.100000000000001" customHeight="1" x14ac:dyDescent="0.2">
      <c r="A14" s="15" t="s">
        <v>11</v>
      </c>
      <c r="B14" s="16">
        <v>13731</v>
      </c>
      <c r="C14" s="16">
        <v>20121</v>
      </c>
      <c r="D14" s="16">
        <v>21874</v>
      </c>
      <c r="E14" s="16">
        <v>21356</v>
      </c>
      <c r="F14" s="16">
        <v>24806</v>
      </c>
      <c r="G14" s="16">
        <v>26479</v>
      </c>
      <c r="H14" s="16">
        <v>35392</v>
      </c>
      <c r="I14" s="16">
        <v>46040</v>
      </c>
      <c r="J14" s="16">
        <v>49142</v>
      </c>
      <c r="K14" s="16">
        <v>55994</v>
      </c>
      <c r="L14" s="16">
        <v>61514</v>
      </c>
      <c r="M14" s="16">
        <v>72599</v>
      </c>
      <c r="N14" s="16"/>
    </row>
    <row r="15" spans="1:14" s="3" customFormat="1" ht="20.100000000000001" customHeight="1" x14ac:dyDescent="0.2">
      <c r="A15" s="13" t="s">
        <v>12</v>
      </c>
      <c r="B15" s="14">
        <v>18227</v>
      </c>
      <c r="C15" s="14">
        <v>17113</v>
      </c>
      <c r="D15" s="14">
        <v>18807</v>
      </c>
      <c r="E15" s="14">
        <v>17886</v>
      </c>
      <c r="F15" s="14">
        <v>27408</v>
      </c>
      <c r="G15" s="14">
        <v>28724</v>
      </c>
      <c r="H15" s="14">
        <v>38649</v>
      </c>
      <c r="I15" s="14">
        <v>42393</v>
      </c>
      <c r="J15" s="14">
        <v>46795</v>
      </c>
      <c r="K15" s="14">
        <v>52745</v>
      </c>
      <c r="L15" s="14">
        <v>64252</v>
      </c>
      <c r="M15" s="14">
        <v>96580</v>
      </c>
      <c r="N15" s="14"/>
    </row>
    <row r="16" spans="1:14" s="3" customFormat="1" ht="20.100000000000001" customHeight="1" x14ac:dyDescent="0.2">
      <c r="A16" s="15" t="s">
        <v>13</v>
      </c>
      <c r="B16" s="16">
        <v>16892</v>
      </c>
      <c r="C16" s="16">
        <v>21204</v>
      </c>
      <c r="D16" s="16">
        <v>20975</v>
      </c>
      <c r="E16" s="16">
        <v>20636</v>
      </c>
      <c r="F16" s="16">
        <v>31441</v>
      </c>
      <c r="G16" s="16">
        <v>29025</v>
      </c>
      <c r="H16" s="16">
        <v>44926</v>
      </c>
      <c r="I16" s="16">
        <v>44455</v>
      </c>
      <c r="J16" s="16">
        <v>55754</v>
      </c>
      <c r="K16" s="16">
        <v>57273</v>
      </c>
      <c r="L16" s="16">
        <v>67275</v>
      </c>
      <c r="M16" s="16">
        <v>99286</v>
      </c>
      <c r="N16" s="16"/>
    </row>
    <row r="17" spans="1:14" s="3" customFormat="1" ht="20.100000000000001" customHeight="1" x14ac:dyDescent="0.2">
      <c r="A17" s="13" t="s">
        <v>14</v>
      </c>
      <c r="B17" s="14">
        <v>18585</v>
      </c>
      <c r="C17" s="14">
        <v>22162</v>
      </c>
      <c r="D17" s="14">
        <v>23375</v>
      </c>
      <c r="E17" s="14">
        <v>21713</v>
      </c>
      <c r="F17" s="14">
        <v>30795</v>
      </c>
      <c r="G17" s="14">
        <v>26144</v>
      </c>
      <c r="H17" s="14">
        <v>45526</v>
      </c>
      <c r="I17" s="14">
        <v>55350</v>
      </c>
      <c r="J17" s="14">
        <v>59003</v>
      </c>
      <c r="K17" s="14">
        <v>62342</v>
      </c>
      <c r="L17" s="14">
        <v>65868</v>
      </c>
      <c r="M17" s="14">
        <v>106047</v>
      </c>
      <c r="N17" s="14"/>
    </row>
    <row r="18" spans="1:14" s="3" customFormat="1" ht="20.100000000000001" customHeight="1" x14ac:dyDescent="0.2">
      <c r="A18" s="15" t="s">
        <v>15</v>
      </c>
      <c r="B18" s="16">
        <v>19782</v>
      </c>
      <c r="C18" s="16">
        <v>23366</v>
      </c>
      <c r="D18" s="16">
        <v>22479</v>
      </c>
      <c r="E18" s="16">
        <v>19834</v>
      </c>
      <c r="F18" s="16">
        <v>31910</v>
      </c>
      <c r="G18" s="16">
        <v>28843</v>
      </c>
      <c r="H18" s="16">
        <v>45767</v>
      </c>
      <c r="I18" s="16">
        <v>48936</v>
      </c>
      <c r="J18" s="16">
        <v>54694</v>
      </c>
      <c r="K18" s="16">
        <v>58535</v>
      </c>
      <c r="L18" s="16">
        <v>75501</v>
      </c>
      <c r="M18" s="16">
        <v>104474</v>
      </c>
      <c r="N18" s="16"/>
    </row>
    <row r="19" spans="1:14" s="3" customFormat="1" ht="20.100000000000001" customHeight="1" x14ac:dyDescent="0.2">
      <c r="A19" s="13" t="s">
        <v>16</v>
      </c>
      <c r="B19" s="14">
        <v>16950</v>
      </c>
      <c r="C19" s="14">
        <v>19622</v>
      </c>
      <c r="D19" s="14">
        <v>22506</v>
      </c>
      <c r="E19" s="14">
        <v>20092</v>
      </c>
      <c r="F19" s="14">
        <v>31490</v>
      </c>
      <c r="G19" s="14">
        <v>27505</v>
      </c>
      <c r="H19" s="14">
        <v>40268</v>
      </c>
      <c r="I19" s="14">
        <v>49823</v>
      </c>
      <c r="J19" s="14">
        <v>57462</v>
      </c>
      <c r="K19" s="14">
        <v>61412</v>
      </c>
      <c r="L19" s="14">
        <v>64971</v>
      </c>
      <c r="M19" s="14">
        <v>94550</v>
      </c>
      <c r="N19" s="14"/>
    </row>
    <row r="20" spans="1:14" s="3" customFormat="1" ht="20.100000000000001" customHeight="1" x14ac:dyDescent="0.2">
      <c r="A20" s="17" t="s">
        <v>17</v>
      </c>
      <c r="B20" s="16">
        <v>11421</v>
      </c>
      <c r="C20" s="16">
        <v>14529</v>
      </c>
      <c r="D20" s="16">
        <v>13789</v>
      </c>
      <c r="E20" s="16">
        <v>12811</v>
      </c>
      <c r="F20" s="16">
        <v>17755</v>
      </c>
      <c r="G20" s="16">
        <v>19073</v>
      </c>
      <c r="H20" s="16">
        <v>36098</v>
      </c>
      <c r="I20" s="16">
        <v>40108</v>
      </c>
      <c r="J20" s="16">
        <v>52733</v>
      </c>
      <c r="K20" s="16">
        <v>45442</v>
      </c>
      <c r="L20" s="16">
        <v>59602</v>
      </c>
      <c r="M20" s="16">
        <v>78177</v>
      </c>
      <c r="N20" s="16"/>
    </row>
    <row r="21" spans="1:14" s="3" customFormat="1" ht="20.100000000000001" customHeight="1" thickBot="1" x14ac:dyDescent="0.25">
      <c r="A21" s="18" t="s">
        <v>18</v>
      </c>
      <c r="B21" s="19">
        <f>SUM(B9:B20)</f>
        <v>212775</v>
      </c>
      <c r="C21" s="19">
        <f t="shared" ref="C21:K21" si="0">SUM(C9:C20)</f>
        <v>231272</v>
      </c>
      <c r="D21" s="19">
        <f t="shared" si="0"/>
        <v>254788</v>
      </c>
      <c r="E21" s="19">
        <f t="shared" si="0"/>
        <v>240789</v>
      </c>
      <c r="F21" s="19">
        <f t="shared" si="0"/>
        <v>298845</v>
      </c>
      <c r="G21" s="19">
        <f t="shared" si="0"/>
        <v>339796</v>
      </c>
      <c r="H21" s="19">
        <f t="shared" si="0"/>
        <v>457911</v>
      </c>
      <c r="I21" s="19">
        <f t="shared" si="0"/>
        <v>549892</v>
      </c>
      <c r="J21" s="19">
        <f t="shared" si="0"/>
        <v>600690</v>
      </c>
      <c r="K21" s="19">
        <f t="shared" si="0"/>
        <v>695806</v>
      </c>
      <c r="L21" s="19">
        <f>SUM(L9:L20)</f>
        <v>772258</v>
      </c>
      <c r="M21" s="19">
        <f>SUM(M9:M20)</f>
        <v>1053971</v>
      </c>
      <c r="N21" s="19">
        <f>SUM(N9:N20)</f>
        <v>283958</v>
      </c>
    </row>
    <row r="22" spans="1:14" s="3" customFormat="1" ht="21" customHeight="1" x14ac:dyDescent="0.2">
      <c r="A22" s="20" t="s">
        <v>19</v>
      </c>
      <c r="B22" s="21" t="s">
        <v>20</v>
      </c>
      <c r="C22" s="22">
        <f t="shared" ref="C22:K22" si="1">+C21/B21-1</f>
        <v>8.6932205381271332E-2</v>
      </c>
      <c r="D22" s="22">
        <f t="shared" si="1"/>
        <v>0.10168113736206719</v>
      </c>
      <c r="E22" s="22">
        <f t="shared" si="1"/>
        <v>-5.4943717914501478E-2</v>
      </c>
      <c r="F22" s="22">
        <f t="shared" si="1"/>
        <v>0.24110735955546136</v>
      </c>
      <c r="G22" s="22">
        <f t="shared" si="1"/>
        <v>0.13703090230721604</v>
      </c>
      <c r="H22" s="22">
        <f t="shared" si="1"/>
        <v>0.34760562219684754</v>
      </c>
      <c r="I22" s="22">
        <f t="shared" si="1"/>
        <v>0.20087091159635828</v>
      </c>
      <c r="J22" s="22">
        <f t="shared" si="1"/>
        <v>9.2378139707433471E-2</v>
      </c>
      <c r="K22" s="22">
        <f t="shared" si="1"/>
        <v>0.15834457041069427</v>
      </c>
      <c r="L22" s="22">
        <f>L21/K21-1</f>
        <v>0.10987545379028063</v>
      </c>
      <c r="M22" s="22">
        <f>M21/L21-1</f>
        <v>0.36479130031673357</v>
      </c>
      <c r="N22" s="22">
        <f>N21/M21-1</f>
        <v>-0.73058272001791313</v>
      </c>
    </row>
    <row r="23" spans="1:14" s="3" customFormat="1" ht="20.100000000000001" customHeight="1" x14ac:dyDescent="0.2">
      <c r="A23" s="23" t="s">
        <v>21</v>
      </c>
      <c r="B23" s="24">
        <f>AVERAGE(B9:B20)</f>
        <v>17731.25</v>
      </c>
      <c r="C23" s="24">
        <f>AVERAGE(C9:C20)</f>
        <v>19272.666666666668</v>
      </c>
      <c r="D23" s="24">
        <f t="shared" ref="D23:K23" si="2">AVERAGE(D9:D20)</f>
        <v>21232.333333333332</v>
      </c>
      <c r="E23" s="24">
        <f t="shared" si="2"/>
        <v>20065.75</v>
      </c>
      <c r="F23" s="24">
        <f t="shared" si="2"/>
        <v>24903.75</v>
      </c>
      <c r="G23" s="24">
        <f t="shared" si="2"/>
        <v>28316.333333333332</v>
      </c>
      <c r="H23" s="24">
        <f t="shared" si="2"/>
        <v>38159.25</v>
      </c>
      <c r="I23" s="24">
        <f t="shared" si="2"/>
        <v>45824.333333333336</v>
      </c>
      <c r="J23" s="24">
        <f t="shared" si="2"/>
        <v>50057.5</v>
      </c>
      <c r="K23" s="24">
        <f t="shared" si="2"/>
        <v>57983.833333333336</v>
      </c>
      <c r="L23" s="24">
        <f>AVERAGE(L9:L20)</f>
        <v>64354.833333333336</v>
      </c>
      <c r="M23" s="24">
        <f>AVERAGE(M9:M20)</f>
        <v>87830.916666666672</v>
      </c>
      <c r="N23" s="24">
        <f>AVERAGE(N9:N20)</f>
        <v>94652.666666666672</v>
      </c>
    </row>
    <row r="24" spans="1:14" s="3" customFormat="1" ht="20.100000000000001" customHeight="1" thickBot="1" x14ac:dyDescent="0.25">
      <c r="A24" s="25" t="s">
        <v>22</v>
      </c>
      <c r="B24" s="25"/>
      <c r="C24" s="25"/>
      <c r="D24" s="25"/>
      <c r="E24" s="25"/>
      <c r="F24" s="25"/>
      <c r="G24" s="25"/>
      <c r="H24" s="26">
        <f>SUM(B21:N21)</f>
        <v>5992751</v>
      </c>
      <c r="I24" s="26"/>
      <c r="J24" s="26"/>
      <c r="K24" s="26"/>
      <c r="L24" s="26"/>
      <c r="M24" s="26"/>
      <c r="N24" s="26"/>
    </row>
    <row r="25" spans="1:14" s="3" customFormat="1" x14ac:dyDescent="0.2">
      <c r="A25" s="27" t="s">
        <v>23</v>
      </c>
    </row>
    <row r="26" spans="1:14" s="3" customFormat="1" x14ac:dyDescent="0.2">
      <c r="A26" s="28"/>
    </row>
    <row r="27" spans="1:14" s="3" customFormat="1" x14ac:dyDescent="0.2">
      <c r="A27" s="28"/>
    </row>
    <row r="28" spans="1:14" s="3" customFormat="1" x14ac:dyDescent="0.2">
      <c r="A28" s="28"/>
    </row>
    <row r="29" spans="1:14" s="3" customFormat="1" x14ac:dyDescent="0.2">
      <c r="A29" s="28"/>
    </row>
    <row r="30" spans="1:14" s="3" customFormat="1" x14ac:dyDescent="0.2">
      <c r="A30" s="28"/>
    </row>
    <row r="31" spans="1:14" s="3" customFormat="1" x14ac:dyDescent="0.2">
      <c r="A31" s="28"/>
    </row>
    <row r="32" spans="1:14" s="3" customFormat="1" x14ac:dyDescent="0.2">
      <c r="A32" s="28"/>
    </row>
    <row r="33" spans="1:1" s="3" customFormat="1" x14ac:dyDescent="0.2">
      <c r="A33" s="28"/>
    </row>
    <row r="34" spans="1:1" s="3" customFormat="1" x14ac:dyDescent="0.2">
      <c r="A34" s="28"/>
    </row>
    <row r="35" spans="1:1" s="3" customFormat="1" x14ac:dyDescent="0.2">
      <c r="A35" s="28"/>
    </row>
    <row r="36" spans="1:1" s="3" customFormat="1" x14ac:dyDescent="0.2">
      <c r="A36" s="28"/>
    </row>
    <row r="37" spans="1:1" s="3" customFormat="1" x14ac:dyDescent="0.2">
      <c r="A37" s="28"/>
    </row>
    <row r="38" spans="1:1" s="3" customFormat="1" x14ac:dyDescent="0.2">
      <c r="A38" s="28"/>
    </row>
    <row r="39" spans="1:1" s="3" customFormat="1" x14ac:dyDescent="0.2">
      <c r="A39" s="28"/>
    </row>
    <row r="40" spans="1:1" s="3" customFormat="1" x14ac:dyDescent="0.2">
      <c r="A40" s="28"/>
    </row>
    <row r="41" spans="1:1" s="3" customFormat="1" x14ac:dyDescent="0.2">
      <c r="A41" s="28"/>
    </row>
    <row r="42" spans="1:1" s="3" customFormat="1" x14ac:dyDescent="0.2">
      <c r="A42" s="28"/>
    </row>
    <row r="43" spans="1:1" s="3" customFormat="1" x14ac:dyDescent="0.2">
      <c r="A43" s="28"/>
    </row>
    <row r="44" spans="1:1" s="3" customFormat="1" x14ac:dyDescent="0.2">
      <c r="A44" s="28"/>
    </row>
    <row r="45" spans="1:1" s="3" customFormat="1" x14ac:dyDescent="0.2">
      <c r="A45" s="28"/>
    </row>
    <row r="46" spans="1:1" s="3" customFormat="1" x14ac:dyDescent="0.2">
      <c r="A46" s="28"/>
    </row>
    <row r="47" spans="1:1" s="3" customFormat="1" x14ac:dyDescent="0.2">
      <c r="A47" s="28"/>
    </row>
    <row r="48" spans="1:1" s="3" customFormat="1" x14ac:dyDescent="0.2">
      <c r="A48" s="28"/>
    </row>
    <row r="49" spans="1:1" s="3" customFormat="1" x14ac:dyDescent="0.2">
      <c r="A49" s="28"/>
    </row>
    <row r="50" spans="1:1" s="3" customFormat="1" x14ac:dyDescent="0.2">
      <c r="A50" s="28"/>
    </row>
    <row r="51" spans="1:1" s="3" customFormat="1" x14ac:dyDescent="0.2">
      <c r="A51" s="28"/>
    </row>
    <row r="52" spans="1:1" s="3" customFormat="1" x14ac:dyDescent="0.2">
      <c r="A52" s="28"/>
    </row>
    <row r="53" spans="1:1" s="3" customFormat="1" x14ac:dyDescent="0.2">
      <c r="A53" s="28"/>
    </row>
    <row r="54" spans="1:1" s="3" customFormat="1" x14ac:dyDescent="0.2">
      <c r="A54" s="28"/>
    </row>
    <row r="55" spans="1:1" s="3" customFormat="1" x14ac:dyDescent="0.2">
      <c r="A55" s="29"/>
    </row>
    <row r="56" spans="1:1" s="3" customFormat="1" x14ac:dyDescent="0.2">
      <c r="A56" s="29"/>
    </row>
  </sheetData>
  <mergeCells count="6">
    <mergeCell ref="A1:N1"/>
    <mergeCell ref="A3:N3"/>
    <mergeCell ref="A4:M4"/>
    <mergeCell ref="A6:N6"/>
    <mergeCell ref="A24:G24"/>
    <mergeCell ref="H24:N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portrait" r:id="rId1"/>
  <headerFooter>
    <oddFooter>&amp;L&amp;"-,Normal"&amp;9Fuente: Sistema de Registro de Casos y Atenciones de Violencia Familiar y Sexual del Centro Emergencia Mujer
Elaboración: Unidad de Generación de Información y Gestión del Conocimiento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2014-04-09T17:13:34Z</dcterms:created>
  <dcterms:modified xsi:type="dcterms:W3CDTF">2014-04-09T17:14:03Z</dcterms:modified>
</cp:coreProperties>
</file>