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3475" windowHeight="8985"/>
  </bookViews>
  <sheets>
    <sheet name="4.4.2" sheetId="1" r:id="rId1"/>
  </sheets>
  <externalReferences>
    <externalReference r:id="rId2"/>
  </externalReferences>
  <definedNames>
    <definedName name="_xlnm.Print_Area" localSheetId="0">'4.4.2'!$A$1:$I$23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44525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  <c r="C21" i="1"/>
  <c r="B21" i="1"/>
  <c r="I19" i="1"/>
  <c r="I20" i="1" s="1"/>
  <c r="H19" i="1"/>
  <c r="H20" i="1" s="1"/>
  <c r="G19" i="1"/>
  <c r="F19" i="1"/>
  <c r="E19" i="1"/>
  <c r="E20" i="1" s="1"/>
  <c r="D19" i="1"/>
  <c r="D20" i="1" s="1"/>
  <c r="C19" i="1"/>
  <c r="B19" i="1"/>
  <c r="F20" i="1" l="1"/>
  <c r="C22" i="1"/>
  <c r="C20" i="1"/>
  <c r="G20" i="1"/>
</calcChain>
</file>

<file path=xl/sharedStrings.xml><?xml version="1.0" encoding="utf-8"?>
<sst xmlns="http://schemas.openxmlformats.org/spreadsheetml/2006/main" count="31" uniqueCount="22">
  <si>
    <t>Mes</t>
  </si>
  <si>
    <t>Ene</t>
  </si>
  <si>
    <t>S/I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</si>
  <si>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</si>
  <si>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</si>
  <si>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</si>
  <si>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</si>
  <si>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</si>
  <si>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</si>
  <si>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</si>
  <si>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</si>
  <si>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</si>
  <si>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</si>
  <si>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</si>
  <si>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</si>
  <si>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</si>
  <si>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</si>
  <si>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</si>
  <si>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2007-2014</t>
  </si>
  <si>
    <t>Cuadro N° 4.4.2</t>
  </si>
  <si>
    <t>ATENCIONES ESPECIALIZADAS EN EL CENTRO DE ATENCIÓN INSTITUCIONAL FRENTE A LA VIOLENCIA FAMILIAR</t>
  </si>
  <si>
    <t>Período:  2007-2014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</si>
</sst>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Continuous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vertical="center" wrapText="1"/>
    </xf>
    <xf numFmtId="3" fontId="8" fillId="5" borderId="0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164" fontId="8" fillId="3" borderId="0" xfId="0" applyNumberFormat="1" applyFont="1" applyFill="1" applyBorder="1" applyAlignment="1">
      <alignment horizontal="center" vertical="center" wrapText="1"/>
    </xf>
    <xf numFmtId="165" fontId="8" fillId="3" borderId="0" xfId="1" applyNumberFormat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 wrapText="1"/>
    </xf>
    <xf numFmtId="3" fontId="7" fillId="5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4" fillId="3" borderId="0" xfId="0" applyFont="1" applyFill="1" applyAlignment="1">
      <alignment horizontal="center"/>
    </xf>
    <xf numFmtId="0" fontId="4" fillId="3" borderId="0" xfId="0" applyFont="1" applyFill="1"/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" builtinId="5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695325</xdr:colOff>
      <xdr:row>2</xdr:row>
      <xdr:rowOff>295275</xdr:rowOff>
    </xdr:from>
    <xdr:to>
      <xdr:col>8</xdr:col>
      <xdr:colOff>704850</xdr:colOff>
      <xdr:row>4</xdr:row>
      <xdr:rowOff>9526</xdr:rowOff>
    </xdr:to>
    <xdr:pic>
      <xdr:nvPicPr>
        <xdr:cNvPr id="4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7248525"/>
          <a:ext cx="7715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y_Llanos/UGDS/Carpeta%20Magica/2011/Noviembre/Ponderados%20Noviembre/IX.%20Estad&#237;sticas%202002%20-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74-C75"/>
      <sheetName val="C76-C77"/>
      <sheetName val="C76-C77 (2)"/>
      <sheetName val="C78"/>
      <sheetName val="C70-C71"/>
      <sheetName val="C72-C73"/>
      <sheetName val="Comparativo 2006-20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0" zoomScaleSheetLayoutView="90" workbookViewId="0">
      <selection activeCell="L14" sqref="L14"/>
    </sheetView>
  </sheetViews>
  <sheetFormatPr baseColWidth="10" defaultRowHeight="12.75" x14ac:dyDescent="0.2"/>
  <cols>
    <col min="1" max="1" width="13.140625" style="30" customWidth="1"/>
    <col min="2" max="7" width="11.42578125" style="29"/>
    <col min="8" max="11" width="11.42578125" style="30"/>
    <col min="12" max="12" width="12" style="30" customWidth="1"/>
    <col min="13" max="16384" width="11.42578125" style="30"/>
  </cols>
  <sheetData>
    <row r="1" spans="1:10" s="2" customFormat="1" ht="21" customHeight="1" x14ac:dyDescent="0.2">
      <c r="A1" s="1" t="s">
        <v>19</v>
      </c>
      <c r="B1" s="1"/>
      <c r="C1" s="1"/>
      <c r="D1" s="1"/>
      <c r="E1" s="1"/>
      <c r="F1" s="1"/>
      <c r="G1" s="1"/>
      <c r="H1" s="1"/>
      <c r="I1" s="1"/>
    </row>
    <row r="2" spans="1:10" s="2" customFormat="1" ht="6" customHeight="1" x14ac:dyDescent="0.2">
      <c r="A2" s="26"/>
      <c r="B2" s="27"/>
      <c r="C2" s="27"/>
      <c r="D2" s="3"/>
      <c r="E2" s="3"/>
      <c r="F2" s="3"/>
      <c r="G2" s="3"/>
    </row>
    <row r="3" spans="1:10" s="2" customFormat="1" ht="39.75" customHeight="1" x14ac:dyDescent="0.2">
      <c r="A3" s="4" t="s">
        <v>20</v>
      </c>
      <c r="B3" s="28"/>
      <c r="C3" s="28"/>
      <c r="D3" s="28"/>
      <c r="E3" s="28"/>
      <c r="F3" s="28"/>
      <c r="G3" s="28"/>
      <c r="H3" s="28"/>
      <c r="I3" s="28"/>
    </row>
    <row r="4" spans="1:10" s="2" customFormat="1" ht="18" customHeight="1" x14ac:dyDescent="0.2">
      <c r="A4" s="6" t="s">
        <v>21</v>
      </c>
      <c r="B4" s="7"/>
      <c r="C4" s="7"/>
      <c r="D4" s="7"/>
      <c r="E4" s="7"/>
      <c r="F4" s="7"/>
      <c r="G4" s="7"/>
      <c r="H4" s="7"/>
      <c r="I4" s="7"/>
      <c r="J4" s="5"/>
    </row>
    <row r="5" spans="1:10" s="2" customFormat="1" ht="6" customHeight="1" thickBot="1" x14ac:dyDescent="0.25">
      <c r="A5" s="8"/>
      <c r="B5" s="9"/>
      <c r="C5" s="9"/>
      <c r="D5" s="9"/>
      <c r="E5" s="3"/>
      <c r="F5" s="3"/>
      <c r="G5" s="3"/>
    </row>
    <row r="6" spans="1:10" s="2" customFormat="1" ht="20.100000000000001" customHeight="1" thickBot="1" x14ac:dyDescent="0.25">
      <c r="A6" s="10" t="s">
        <v>0</v>
      </c>
      <c r="B6" s="11">
        <v>2007</v>
      </c>
      <c r="C6" s="11">
        <v>2008</v>
      </c>
      <c r="D6" s="11">
        <v>2009</v>
      </c>
      <c r="E6" s="11">
        <v>2010</v>
      </c>
      <c r="F6" s="11">
        <v>2011</v>
      </c>
      <c r="G6" s="11">
        <v>2012</v>
      </c>
      <c r="H6" s="11">
        <v>2013</v>
      </c>
      <c r="I6" s="11">
        <v>2014</v>
      </c>
    </row>
    <row r="7" spans="1:10" s="2" customFormat="1" ht="20.100000000000001" customHeight="1" x14ac:dyDescent="0.2">
      <c r="A7" s="12" t="s">
        <v>1</v>
      </c>
      <c r="B7" s="13" t="s">
        <v>2</v>
      </c>
      <c r="C7" s="13">
        <v>86</v>
      </c>
      <c r="D7" s="13">
        <v>233</v>
      </c>
      <c r="E7" s="13">
        <v>0</v>
      </c>
      <c r="F7" s="13">
        <v>46</v>
      </c>
      <c r="G7" s="13">
        <v>94</v>
      </c>
      <c r="H7" s="13">
        <v>175</v>
      </c>
      <c r="I7" s="13">
        <v>639</v>
      </c>
    </row>
    <row r="8" spans="1:10" s="2" customFormat="1" ht="20.100000000000001" customHeight="1" x14ac:dyDescent="0.2">
      <c r="A8" s="14" t="s">
        <v>3</v>
      </c>
      <c r="B8" s="15" t="s">
        <v>2</v>
      </c>
      <c r="C8" s="15">
        <v>116</v>
      </c>
      <c r="D8" s="15">
        <v>232</v>
      </c>
      <c r="E8" s="15">
        <v>0</v>
      </c>
      <c r="F8" s="15">
        <v>42</v>
      </c>
      <c r="G8" s="15">
        <v>51</v>
      </c>
      <c r="H8" s="15">
        <v>133</v>
      </c>
      <c r="I8" s="15">
        <v>589</v>
      </c>
    </row>
    <row r="9" spans="1:10" s="2" customFormat="1" ht="20.100000000000001" customHeight="1" x14ac:dyDescent="0.2">
      <c r="A9" s="12" t="s">
        <v>4</v>
      </c>
      <c r="B9" s="13" t="s">
        <v>2</v>
      </c>
      <c r="C9" s="13">
        <v>147</v>
      </c>
      <c r="D9" s="13">
        <v>212</v>
      </c>
      <c r="E9" s="13">
        <v>0</v>
      </c>
      <c r="F9" s="13">
        <v>60</v>
      </c>
      <c r="G9" s="13">
        <v>97</v>
      </c>
      <c r="H9" s="13">
        <v>181</v>
      </c>
      <c r="I9" s="13">
        <v>471</v>
      </c>
    </row>
    <row r="10" spans="1:10" s="2" customFormat="1" ht="20.100000000000001" customHeight="1" x14ac:dyDescent="0.2">
      <c r="A10" s="14" t="s">
        <v>5</v>
      </c>
      <c r="B10" s="15" t="s">
        <v>2</v>
      </c>
      <c r="C10" s="15">
        <v>131</v>
      </c>
      <c r="D10" s="15">
        <v>225</v>
      </c>
      <c r="E10" s="15">
        <v>0</v>
      </c>
      <c r="F10" s="15">
        <v>52</v>
      </c>
      <c r="G10" s="15">
        <v>71</v>
      </c>
      <c r="H10" s="15">
        <v>194</v>
      </c>
      <c r="I10" s="15"/>
    </row>
    <row r="11" spans="1:10" s="2" customFormat="1" ht="20.100000000000001" customHeight="1" x14ac:dyDescent="0.2">
      <c r="A11" s="12" t="s">
        <v>6</v>
      </c>
      <c r="B11" s="13" t="s">
        <v>2</v>
      </c>
      <c r="C11" s="13">
        <v>101</v>
      </c>
      <c r="D11" s="13">
        <v>221</v>
      </c>
      <c r="E11" s="13">
        <v>6</v>
      </c>
      <c r="F11" s="13">
        <v>44</v>
      </c>
      <c r="G11" s="13">
        <v>89</v>
      </c>
      <c r="H11" s="13">
        <v>231</v>
      </c>
      <c r="I11" s="13"/>
    </row>
    <row r="12" spans="1:10" s="2" customFormat="1" ht="20.100000000000001" customHeight="1" x14ac:dyDescent="0.2">
      <c r="A12" s="14" t="s">
        <v>7</v>
      </c>
      <c r="B12" s="15" t="s">
        <v>2</v>
      </c>
      <c r="C12" s="15">
        <v>106</v>
      </c>
      <c r="D12" s="15">
        <v>247</v>
      </c>
      <c r="E12" s="15">
        <v>31</v>
      </c>
      <c r="F12" s="15">
        <v>48</v>
      </c>
      <c r="G12" s="15">
        <v>89</v>
      </c>
      <c r="H12" s="15">
        <v>152</v>
      </c>
      <c r="I12" s="15"/>
    </row>
    <row r="13" spans="1:10" s="2" customFormat="1" ht="20.100000000000001" customHeight="1" x14ac:dyDescent="0.2">
      <c r="A13" s="12" t="s">
        <v>8</v>
      </c>
      <c r="B13" s="13" t="s">
        <v>2</v>
      </c>
      <c r="C13" s="13">
        <v>105</v>
      </c>
      <c r="D13" s="13">
        <v>216</v>
      </c>
      <c r="E13" s="13">
        <v>40</v>
      </c>
      <c r="F13" s="13">
        <v>30</v>
      </c>
      <c r="G13" s="13">
        <v>97</v>
      </c>
      <c r="H13" s="13">
        <v>235</v>
      </c>
      <c r="I13" s="13"/>
    </row>
    <row r="14" spans="1:10" s="2" customFormat="1" ht="20.100000000000001" customHeight="1" x14ac:dyDescent="0.2">
      <c r="A14" s="14" t="s">
        <v>9</v>
      </c>
      <c r="B14" s="15" t="s">
        <v>2</v>
      </c>
      <c r="C14" s="15">
        <v>155</v>
      </c>
      <c r="D14" s="15">
        <v>214</v>
      </c>
      <c r="E14" s="15">
        <v>43</v>
      </c>
      <c r="F14" s="15">
        <v>52</v>
      </c>
      <c r="G14" s="15">
        <v>83</v>
      </c>
      <c r="H14" s="15">
        <v>388</v>
      </c>
      <c r="I14" s="15"/>
    </row>
    <row r="15" spans="1:10" s="2" customFormat="1" ht="20.100000000000001" customHeight="1" x14ac:dyDescent="0.2">
      <c r="A15" s="12" t="s">
        <v>10</v>
      </c>
      <c r="B15" s="13" t="s">
        <v>2</v>
      </c>
      <c r="C15" s="13">
        <v>155</v>
      </c>
      <c r="D15" s="13">
        <v>237</v>
      </c>
      <c r="E15" s="13">
        <v>56</v>
      </c>
      <c r="F15" s="13">
        <v>40</v>
      </c>
      <c r="G15" s="13">
        <v>80</v>
      </c>
      <c r="H15" s="13">
        <v>402</v>
      </c>
      <c r="I15" s="13"/>
    </row>
    <row r="16" spans="1:10" s="2" customFormat="1" ht="20.100000000000001" customHeight="1" x14ac:dyDescent="0.2">
      <c r="A16" s="14" t="s">
        <v>11</v>
      </c>
      <c r="B16" s="15" t="s">
        <v>2</v>
      </c>
      <c r="C16" s="15">
        <v>214</v>
      </c>
      <c r="D16" s="15">
        <v>209</v>
      </c>
      <c r="E16" s="15">
        <v>69</v>
      </c>
      <c r="F16" s="15">
        <v>66</v>
      </c>
      <c r="G16" s="15">
        <v>105</v>
      </c>
      <c r="H16" s="15">
        <v>441</v>
      </c>
      <c r="I16" s="15"/>
    </row>
    <row r="17" spans="1:12" s="2" customFormat="1" ht="20.100000000000001" customHeight="1" x14ac:dyDescent="0.2">
      <c r="A17" s="12" t="s">
        <v>12</v>
      </c>
      <c r="B17" s="13">
        <v>22</v>
      </c>
      <c r="C17" s="13">
        <v>170</v>
      </c>
      <c r="D17" s="13">
        <v>0</v>
      </c>
      <c r="E17" s="13">
        <v>54</v>
      </c>
      <c r="F17" s="13">
        <v>73</v>
      </c>
      <c r="G17" s="13">
        <v>101</v>
      </c>
      <c r="H17" s="13">
        <v>424</v>
      </c>
      <c r="I17" s="13"/>
    </row>
    <row r="18" spans="1:12" s="2" customFormat="1" ht="20.100000000000001" customHeight="1" x14ac:dyDescent="0.2">
      <c r="A18" s="14" t="s">
        <v>13</v>
      </c>
      <c r="B18" s="15">
        <v>24</v>
      </c>
      <c r="C18" s="15">
        <v>165</v>
      </c>
      <c r="D18" s="15">
        <v>0</v>
      </c>
      <c r="E18" s="15">
        <v>23</v>
      </c>
      <c r="F18" s="15">
        <v>58</v>
      </c>
      <c r="G18" s="15">
        <v>78</v>
      </c>
      <c r="H18" s="15">
        <v>351</v>
      </c>
      <c r="I18" s="15"/>
    </row>
    <row r="19" spans="1:12" s="2" customFormat="1" ht="20.100000000000001" customHeight="1" thickBot="1" x14ac:dyDescent="0.25">
      <c r="A19" s="16" t="s">
        <v>14</v>
      </c>
      <c r="B19" s="17">
        <f t="shared" ref="B19:G19" si="0">SUM(B7:B18)</f>
        <v>46</v>
      </c>
      <c r="C19" s="17">
        <f t="shared" si="0"/>
        <v>1651</v>
      </c>
      <c r="D19" s="17">
        <f t="shared" si="0"/>
        <v>2246</v>
      </c>
      <c r="E19" s="17">
        <f t="shared" si="0"/>
        <v>322</v>
      </c>
      <c r="F19" s="17">
        <f t="shared" si="0"/>
        <v>611</v>
      </c>
      <c r="G19" s="17">
        <f t="shared" si="0"/>
        <v>1035</v>
      </c>
      <c r="H19" s="17">
        <f>SUM(H7:H18)</f>
        <v>3307</v>
      </c>
      <c r="I19" s="17">
        <f>SUM(I7:I18)</f>
        <v>1699</v>
      </c>
    </row>
    <row r="20" spans="1:12" s="2" customFormat="1" ht="20.25" customHeight="1" x14ac:dyDescent="0.2">
      <c r="A20" s="18" t="s">
        <v>15</v>
      </c>
      <c r="B20" s="19" t="s">
        <v>16</v>
      </c>
      <c r="C20" s="20">
        <f t="shared" ref="C20:H20" si="1">+C19/B19-1</f>
        <v>34.891304347826086</v>
      </c>
      <c r="D20" s="20">
        <f t="shared" si="1"/>
        <v>0.36038764385221067</v>
      </c>
      <c r="E20" s="20">
        <f t="shared" si="1"/>
        <v>-0.85663401602849509</v>
      </c>
      <c r="F20" s="20">
        <f t="shared" si="1"/>
        <v>0.89751552795031064</v>
      </c>
      <c r="G20" s="20">
        <f t="shared" si="1"/>
        <v>0.69394435351882167</v>
      </c>
      <c r="H20" s="20">
        <f t="shared" si="1"/>
        <v>2.195169082125604</v>
      </c>
      <c r="I20" s="20">
        <f>+I19/H19-1</f>
        <v>-0.48624130631992746</v>
      </c>
    </row>
    <row r="21" spans="1:12" s="2" customFormat="1" ht="20.25" customHeight="1" x14ac:dyDescent="0.2">
      <c r="A21" s="21" t="s">
        <v>17</v>
      </c>
      <c r="B21" s="22">
        <f>AVERAGE(B17:B18)</f>
        <v>23</v>
      </c>
      <c r="C21" s="22">
        <f t="shared" ref="C21:H21" si="2">AVERAGE(C7:C18)</f>
        <v>137.58333333333334</v>
      </c>
      <c r="D21" s="22">
        <f t="shared" si="2"/>
        <v>187.16666666666666</v>
      </c>
      <c r="E21" s="22">
        <f t="shared" si="2"/>
        <v>26.833333333333332</v>
      </c>
      <c r="F21" s="22">
        <f t="shared" si="2"/>
        <v>50.916666666666664</v>
      </c>
      <c r="G21" s="22">
        <f t="shared" si="2"/>
        <v>86.25</v>
      </c>
      <c r="H21" s="22">
        <f t="shared" si="2"/>
        <v>275.58333333333331</v>
      </c>
      <c r="I21" s="22">
        <f>AVERAGE(I7:I18)</f>
        <v>566.33333333333337</v>
      </c>
    </row>
    <row r="22" spans="1:12" s="2" customFormat="1" ht="20.100000000000001" customHeight="1" thickBot="1" x14ac:dyDescent="0.25">
      <c r="A22" s="23" t="s">
        <v>18</v>
      </c>
      <c r="B22" s="23"/>
      <c r="C22" s="24">
        <f>SUM(B19:I19)</f>
        <v>10917</v>
      </c>
      <c r="D22" s="24"/>
      <c r="E22" s="24"/>
      <c r="F22" s="24"/>
      <c r="G22" s="24"/>
      <c r="H22" s="24"/>
      <c r="I22" s="24"/>
    </row>
    <row r="23" spans="1:12" s="29" customFormat="1" x14ac:dyDescent="0.2">
      <c r="A23" s="25"/>
      <c r="H23" s="30"/>
      <c r="I23" s="30"/>
      <c r="J23" s="30"/>
      <c r="K23" s="30"/>
      <c r="L23" s="30"/>
    </row>
  </sheetData>
  <mergeCells count="5">
    <mergeCell ref="A1:I1"/>
    <mergeCell ref="A3:I3"/>
    <mergeCell ref="A4:I4"/>
    <mergeCell ref="A22:B22"/>
    <mergeCell ref="C22:I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&amp;L&amp;"-,Normal"&amp;9Fuente: Sistema de Registro de Casos y Atenciones del Centro de Atención Institucional Frente a la Violencia Familiar y Sexual
Elaboración: Unidad de Generación de Información y Gestión del Conocimiento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4.4.2</vt:lpstr>
      <vt:lpstr>'4.4.2'!Área_de_impresión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dgalvez</cp:lastModifiedBy>
  <dcterms:created xsi:type="dcterms:W3CDTF">2014-04-09T17:19:10Z</dcterms:created>
  <dcterms:modified xsi:type="dcterms:W3CDTF">2014-04-09T17:19:59Z</dcterms:modified>
</cp:coreProperties>
</file>