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1.1" sheetId="1" r:id="rId1"/>
  </sheets>
  <definedNames>
    <definedName name="_xlnm.Print_Area" localSheetId="0">'4.1.1'!$A$1:$O$62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O23" i="1"/>
  <c r="N23"/>
  <c r="M23"/>
  <c r="L23"/>
  <c r="K23"/>
  <c r="J23"/>
  <c r="I23"/>
  <c r="H23"/>
  <c r="G23"/>
  <c r="F23"/>
  <c r="E23"/>
  <c r="D23"/>
  <c r="C23"/>
  <c r="B23"/>
  <c r="O22"/>
  <c r="N22"/>
  <c r="K22"/>
  <c r="J22"/>
  <c r="G22"/>
  <c r="F22"/>
  <c r="C22"/>
  <c r="O21"/>
  <c r="N21"/>
  <c r="M21"/>
  <c r="L21"/>
  <c r="L22" s="1"/>
  <c r="K21"/>
  <c r="J21"/>
  <c r="I21"/>
  <c r="H21"/>
  <c r="H22" s="1"/>
  <c r="G21"/>
  <c r="F21"/>
  <c r="E21"/>
  <c r="D21"/>
  <c r="D22" s="1"/>
  <c r="C21"/>
  <c r="O24" s="1"/>
  <c r="B21"/>
  <c r="E22" l="1"/>
  <c r="I22"/>
  <c r="M22"/>
</calcChain>
</file>

<file path=xl/sharedStrings.xml><?xml version="1.0" encoding="utf-8"?>
<sst xmlns="http://schemas.openxmlformats.org/spreadsheetml/2006/main" count="22" uniqueCount="22">
  <si>
    <t>Cuadro N° 4.1.1</t>
  </si>
  <si>
    <t>CASOS ATENDIDOS POR VIOLENCIA FAMILIAR Y SEXUAL EN LOS CENTROS EMERGENCIA MUJER</t>
  </si>
  <si>
    <t>Período: 2002-2015</t>
  </si>
  <si>
    <r>
      <t xml:space="preserve">Caso Atendido: </t>
    </r>
    <r>
      <rPr>
        <sz val="14"/>
        <rFont val="Calibri"/>
        <family val="2"/>
      </rPr>
      <t>Es toda situación de violencia familiar o violencia sexual validada por el CEM, estos comprenden los casos nuevos, reincidentes y continuadores</t>
    </r>
  </si>
  <si>
    <t>Mes/
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</si>
  <si>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</si>
  <si>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</si>
  <si>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</si>
  <si>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</si>
  <si>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</si>
  <si>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</si>
  <si>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</si>
  <si>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</si>
  <si>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</si>
  <si>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</si>
  <si>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</si>
  <si>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</si>
  <si>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</si>
  <si>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</si>
  <si>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</si>
  <si>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</si>
  <si>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CASOS ATENDIDOS 2002-2015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</si>
</sst>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1499374370555742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3" fontId="12" fillId="5" borderId="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left"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CASOS ATENDIDOS POR VIOLENCIA FAMILIAR Y SEXUAL 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EN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Periodo: 2002 - 2015</a:t>
            </a:r>
          </a:p>
        </c:rich>
      </c:tx>
      <c:layout>
        <c:manualLayout>
          <c:xMode val="edge"/>
          <c:yMode val="edge"/>
          <c:x val="0.22815268803800573"/>
          <c:y val="6.7827197276016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01594315846534"/>
          <c:y val="0.22505350767674337"/>
          <c:w val="0.86934231705644882"/>
          <c:h val="0.60297364934491393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622746934547543E-2"/>
                  <c:y val="-3.320662673763619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61966229306473E-2"/>
                  <c:y val="3.55904186313449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7245080868553842E-2"/>
                  <c:y val="-4.044253121170732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294145165076485E-2"/>
                  <c:y val="3.455069449495744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744093316311889E-2"/>
                  <c:y val="-3.41334459851021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4266815721993089E-2"/>
                  <c:y val="4.213922403088374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5744913025916864E-2"/>
                  <c:y val="-3.777657701152552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3618487324700252E-2"/>
                  <c:y val="2.63953645449073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4.2614273852354133E-2"/>
                  <c:y val="-3.806793157444168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4.6264495912268049E-2"/>
                  <c:y val="-3.121808510537949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4.3660759886447062E-2"/>
                  <c:y val="-4.47586321270270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4.5593226201011493E-2"/>
                  <c:y val="-3.1149597498523248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4402321541897448E-2"/>
                  <c:y val="-4.0734089036530328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0"/>
                  <c:y val="-3.5941843267526766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numRef>
              <c:f>'4.1.1'!$B$8:$O$8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'4.1.1'!$B$21:$O$21</c:f>
              <c:numCache>
                <c:formatCode>#,##0</c:formatCode>
                <c:ptCount val="14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14862</c:v>
                </c:pt>
              </c:numCache>
            </c:numRef>
          </c:val>
        </c:ser>
        <c:marker val="1"/>
        <c:axId val="76605312"/>
        <c:axId val="77230464"/>
      </c:lineChart>
      <c:catAx>
        <c:axId val="7660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7230464"/>
        <c:crosses val="autoZero"/>
        <c:auto val="1"/>
        <c:lblAlgn val="ctr"/>
        <c:lblOffset val="100"/>
        <c:tickLblSkip val="1"/>
        <c:tickMarkSkip val="1"/>
      </c:catAx>
      <c:valAx>
        <c:axId val="77230464"/>
        <c:scaling>
          <c:orientation val="minMax"/>
          <c:min val="0"/>
        </c:scaling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Casos Atendidos</a:t>
                </a:r>
              </a:p>
            </c:rich>
          </c:tx>
          <c:layout>
            <c:manualLayout>
              <c:xMode val="edge"/>
              <c:yMode val="edge"/>
              <c:x val="8.1968711694679324E-3"/>
              <c:y val="0.4394913338535385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660531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../BV%20Marzo%202015.pptx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28575</xdr:rowOff>
    </xdr:from>
    <xdr:to>
      <xdr:col>13</xdr:col>
      <xdr:colOff>466725</xdr:colOff>
      <xdr:row>58</xdr:row>
      <xdr:rowOff>133350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16</xdr:col>
      <xdr:colOff>16790</xdr:colOff>
      <xdr:row>5</xdr:row>
      <xdr:rowOff>323850</xdr:rowOff>
    </xdr:to>
    <xdr:sp macro="" textlink="">
      <xdr:nvSpPr>
        <xdr:cNvPr id="3" name="Rectángulo 2">
          <a:hlinkClick xmlns:r="http://schemas.openxmlformats.org/officeDocument/2006/relationships" r:id="rId2" tooltip="ppt"/>
        </xdr:cNvPr>
        <xdr:cNvSpPr/>
      </xdr:nvSpPr>
      <xdr:spPr>
        <a:xfrm>
          <a:off x="8048625" y="990600"/>
          <a:ext cx="721640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0.11612</cdr:x>
      <cdr:y>0.23127</cdr:y>
    </cdr:from>
    <cdr:to>
      <cdr:x>0.24787</cdr:x>
      <cdr:y>0.36809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9304" y="1173029"/>
          <a:ext cx="992057" cy="6945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0.0104</cdr:x>
      <cdr:y>0.95083</cdr:y>
    </cdr:from>
    <cdr:to>
      <cdr:x>0.25659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showGridLines="0" tabSelected="1" view="pageBreakPreview" zoomScaleSheetLayoutView="100" workbookViewId="0">
      <selection activeCell="P8" sqref="P8"/>
    </sheetView>
  </sheetViews>
  <sheetFormatPr baseColWidth="10" defaultRowHeight="12.75"/>
  <cols>
    <col min="1" max="1" width="11.140625" style="3" customWidth="1"/>
    <col min="2" max="14" width="7.7109375" style="3" customWidth="1"/>
    <col min="15" max="15" width="8.42578125" style="3" customWidth="1"/>
    <col min="16" max="16384" width="11.42578125" style="3"/>
  </cols>
  <sheetData>
    <row r="1" spans="1:15" s="1" customFormat="1" ht="21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6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26.25" customHeight="1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8" customHeight="1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6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5" ht="39" customHeight="1">
      <c r="A6" s="26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5.25" customHeight="1" thickBot="1">
      <c r="A7" s="5"/>
      <c r="B7" s="5"/>
      <c r="C7" s="5"/>
      <c r="D7" s="5"/>
      <c r="E7" s="5"/>
      <c r="F7" s="5"/>
      <c r="G7" s="5"/>
      <c r="H7" s="5"/>
      <c r="I7" s="5"/>
    </row>
    <row r="8" spans="1:15" ht="33.75" customHeight="1" thickBot="1">
      <c r="A8" s="6" t="s">
        <v>4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  <c r="I8" s="7">
        <v>2009</v>
      </c>
      <c r="J8" s="7">
        <v>2010</v>
      </c>
      <c r="K8" s="7">
        <v>2011</v>
      </c>
      <c r="L8" s="7">
        <v>2012</v>
      </c>
      <c r="M8" s="7">
        <v>2013</v>
      </c>
      <c r="N8" s="7">
        <v>2014</v>
      </c>
      <c r="O8" s="7">
        <v>2015</v>
      </c>
    </row>
    <row r="9" spans="1:15" ht="20.100000000000001" customHeight="1">
      <c r="A9" s="8" t="s">
        <v>5</v>
      </c>
      <c r="B9" s="9">
        <v>3183</v>
      </c>
      <c r="C9" s="9">
        <v>2451</v>
      </c>
      <c r="D9" s="9">
        <v>2608</v>
      </c>
      <c r="E9" s="9">
        <v>2733</v>
      </c>
      <c r="F9" s="9">
        <v>2423</v>
      </c>
      <c r="G9" s="9">
        <v>2875</v>
      </c>
      <c r="H9" s="9">
        <v>4019</v>
      </c>
      <c r="I9" s="9">
        <v>3852</v>
      </c>
      <c r="J9" s="9">
        <v>3038</v>
      </c>
      <c r="K9" s="9">
        <v>3782</v>
      </c>
      <c r="L9" s="9">
        <v>3775</v>
      </c>
      <c r="M9" s="9">
        <v>4469</v>
      </c>
      <c r="N9" s="9">
        <v>4655</v>
      </c>
      <c r="O9" s="9">
        <v>4721</v>
      </c>
    </row>
    <row r="10" spans="1:15" ht="20.100000000000001" customHeight="1">
      <c r="A10" s="10" t="s">
        <v>6</v>
      </c>
      <c r="B10" s="11">
        <v>3107</v>
      </c>
      <c r="C10" s="11">
        <v>2272</v>
      </c>
      <c r="D10" s="11">
        <v>2551</v>
      </c>
      <c r="E10" s="11">
        <v>2581</v>
      </c>
      <c r="F10" s="11">
        <v>2367</v>
      </c>
      <c r="G10" s="11">
        <v>2835</v>
      </c>
      <c r="H10" s="11">
        <v>3674</v>
      </c>
      <c r="I10" s="11">
        <v>3486</v>
      </c>
      <c r="J10" s="11">
        <v>3203</v>
      </c>
      <c r="K10" s="11">
        <v>3680</v>
      </c>
      <c r="L10" s="11">
        <v>3243</v>
      </c>
      <c r="M10" s="11">
        <v>3611</v>
      </c>
      <c r="N10" s="11">
        <v>3865</v>
      </c>
      <c r="O10" s="11">
        <v>4790</v>
      </c>
    </row>
    <row r="11" spans="1:15" ht="20.100000000000001" customHeight="1">
      <c r="A11" s="8" t="s">
        <v>7</v>
      </c>
      <c r="B11" s="9">
        <v>2697</v>
      </c>
      <c r="C11" s="9">
        <v>2667</v>
      </c>
      <c r="D11" s="9">
        <v>3156</v>
      </c>
      <c r="E11" s="9">
        <v>2550</v>
      </c>
      <c r="F11" s="9">
        <v>2193</v>
      </c>
      <c r="G11" s="9">
        <v>3019</v>
      </c>
      <c r="H11" s="9">
        <v>3557</v>
      </c>
      <c r="I11" s="9">
        <v>4097</v>
      </c>
      <c r="J11" s="9">
        <v>3735</v>
      </c>
      <c r="K11" s="9">
        <v>4052</v>
      </c>
      <c r="L11" s="9">
        <v>3867</v>
      </c>
      <c r="M11" s="9">
        <v>3518</v>
      </c>
      <c r="N11" s="9">
        <v>4057</v>
      </c>
      <c r="O11" s="9">
        <v>5351</v>
      </c>
    </row>
    <row r="12" spans="1:15" ht="20.100000000000001" customHeight="1">
      <c r="A12" s="10" t="s">
        <v>8</v>
      </c>
      <c r="B12" s="11">
        <v>2956</v>
      </c>
      <c r="C12" s="11">
        <v>2118</v>
      </c>
      <c r="D12" s="11">
        <v>2452</v>
      </c>
      <c r="E12" s="11">
        <v>2415</v>
      </c>
      <c r="F12" s="11">
        <v>2040</v>
      </c>
      <c r="G12" s="11">
        <v>2629</v>
      </c>
      <c r="H12" s="11">
        <v>3805</v>
      </c>
      <c r="I12" s="11">
        <v>3415</v>
      </c>
      <c r="J12" s="11">
        <v>3572</v>
      </c>
      <c r="K12" s="11">
        <v>3287</v>
      </c>
      <c r="L12" s="11">
        <v>3292</v>
      </c>
      <c r="M12" s="11">
        <v>4579</v>
      </c>
      <c r="N12" s="11">
        <v>3991</v>
      </c>
      <c r="O12" s="11"/>
    </row>
    <row r="13" spans="1:15" ht="20.100000000000001" customHeight="1">
      <c r="A13" s="8" t="s">
        <v>9</v>
      </c>
      <c r="B13" s="9">
        <v>2629</v>
      </c>
      <c r="C13" s="9">
        <v>2171</v>
      </c>
      <c r="D13" s="9">
        <v>2423</v>
      </c>
      <c r="E13" s="9">
        <v>2382</v>
      </c>
      <c r="F13" s="9">
        <v>2608</v>
      </c>
      <c r="G13" s="9">
        <v>3037</v>
      </c>
      <c r="H13" s="9">
        <v>3232</v>
      </c>
      <c r="I13" s="9">
        <v>3362</v>
      </c>
      <c r="J13" s="9">
        <v>3519</v>
      </c>
      <c r="K13" s="9">
        <v>3339</v>
      </c>
      <c r="L13" s="9">
        <v>3593</v>
      </c>
      <c r="M13" s="9">
        <v>4259</v>
      </c>
      <c r="N13" s="9">
        <v>4147</v>
      </c>
      <c r="O13" s="9"/>
    </row>
    <row r="14" spans="1:15" ht="20.100000000000001" customHeight="1">
      <c r="A14" s="10" t="s">
        <v>10</v>
      </c>
      <c r="B14" s="11">
        <v>1858</v>
      </c>
      <c r="C14" s="11">
        <v>2314</v>
      </c>
      <c r="D14" s="11">
        <v>2402</v>
      </c>
      <c r="E14" s="11">
        <v>2418</v>
      </c>
      <c r="F14" s="11">
        <v>2325</v>
      </c>
      <c r="G14" s="11">
        <v>2374</v>
      </c>
      <c r="H14" s="11">
        <v>3561</v>
      </c>
      <c r="I14" s="11">
        <v>3338</v>
      </c>
      <c r="J14" s="11">
        <v>3641</v>
      </c>
      <c r="K14" s="11">
        <v>3209</v>
      </c>
      <c r="L14" s="11">
        <v>3272</v>
      </c>
      <c r="M14" s="11">
        <v>3477</v>
      </c>
      <c r="N14" s="11">
        <v>4168</v>
      </c>
      <c r="O14" s="11"/>
    </row>
    <row r="15" spans="1:15" ht="20.100000000000001" customHeight="1">
      <c r="A15" s="8" t="s">
        <v>11</v>
      </c>
      <c r="B15" s="9">
        <v>2322</v>
      </c>
      <c r="C15" s="9">
        <v>1822</v>
      </c>
      <c r="D15" s="9">
        <v>2182</v>
      </c>
      <c r="E15" s="9">
        <v>2008</v>
      </c>
      <c r="F15" s="9">
        <v>2533</v>
      </c>
      <c r="G15" s="9">
        <v>2741</v>
      </c>
      <c r="H15" s="9">
        <v>3887</v>
      </c>
      <c r="I15" s="9">
        <v>2913</v>
      </c>
      <c r="J15" s="9">
        <v>3397</v>
      </c>
      <c r="K15" s="9">
        <v>2903</v>
      </c>
      <c r="L15" s="9">
        <v>3503</v>
      </c>
      <c r="M15" s="9">
        <v>4254</v>
      </c>
      <c r="N15" s="9">
        <v>4060</v>
      </c>
      <c r="O15" s="9"/>
    </row>
    <row r="16" spans="1:15" ht="20.100000000000001" customHeight="1">
      <c r="A16" s="10" t="s">
        <v>12</v>
      </c>
      <c r="B16" s="11">
        <v>2237</v>
      </c>
      <c r="C16" s="11">
        <v>2373</v>
      </c>
      <c r="D16" s="11">
        <v>2578</v>
      </c>
      <c r="E16" s="11">
        <v>2526</v>
      </c>
      <c r="F16" s="11">
        <v>2934</v>
      </c>
      <c r="G16" s="11">
        <v>2756</v>
      </c>
      <c r="H16" s="11">
        <v>4226</v>
      </c>
      <c r="I16" s="11">
        <v>3338</v>
      </c>
      <c r="J16" s="11">
        <v>4063</v>
      </c>
      <c r="K16" s="11">
        <v>3551</v>
      </c>
      <c r="L16" s="11">
        <v>3531</v>
      </c>
      <c r="M16" s="11">
        <v>4306</v>
      </c>
      <c r="N16" s="11">
        <v>4170</v>
      </c>
      <c r="O16" s="11"/>
    </row>
    <row r="17" spans="1:15" ht="20.100000000000001" customHeight="1">
      <c r="A17" s="8" t="s">
        <v>13</v>
      </c>
      <c r="B17" s="9">
        <v>2369</v>
      </c>
      <c r="C17" s="9">
        <v>2618</v>
      </c>
      <c r="D17" s="9">
        <v>2666</v>
      </c>
      <c r="E17" s="9">
        <v>2559</v>
      </c>
      <c r="F17" s="9">
        <v>2772</v>
      </c>
      <c r="G17" s="9">
        <v>2575</v>
      </c>
      <c r="H17" s="9">
        <v>4234</v>
      </c>
      <c r="I17" s="9">
        <v>3828</v>
      </c>
      <c r="J17" s="9">
        <v>4090</v>
      </c>
      <c r="K17" s="9">
        <v>3545</v>
      </c>
      <c r="L17" s="9">
        <v>3568</v>
      </c>
      <c r="M17" s="9">
        <v>4572</v>
      </c>
      <c r="N17" s="9">
        <v>4670</v>
      </c>
      <c r="O17" s="9"/>
    </row>
    <row r="18" spans="1:15" ht="20.100000000000001" customHeight="1">
      <c r="A18" s="10" t="s">
        <v>14</v>
      </c>
      <c r="B18" s="11">
        <v>2480</v>
      </c>
      <c r="C18" s="11">
        <v>2741</v>
      </c>
      <c r="D18" s="11">
        <v>2592</v>
      </c>
      <c r="E18" s="11">
        <v>2370</v>
      </c>
      <c r="F18" s="11">
        <v>2852</v>
      </c>
      <c r="G18" s="11">
        <v>2976</v>
      </c>
      <c r="H18" s="11">
        <v>4198</v>
      </c>
      <c r="I18" s="11">
        <v>3215</v>
      </c>
      <c r="J18" s="11">
        <v>3605</v>
      </c>
      <c r="K18" s="11">
        <v>3226</v>
      </c>
      <c r="L18" s="11">
        <v>3971</v>
      </c>
      <c r="M18" s="11">
        <v>4428</v>
      </c>
      <c r="N18" s="11">
        <v>4380</v>
      </c>
      <c r="O18" s="11"/>
    </row>
    <row r="19" spans="1:15" ht="20.100000000000001" customHeight="1">
      <c r="A19" s="8" t="s">
        <v>15</v>
      </c>
      <c r="B19" s="9">
        <v>2253</v>
      </c>
      <c r="C19" s="9">
        <v>2434</v>
      </c>
      <c r="D19" s="9">
        <v>2700</v>
      </c>
      <c r="E19" s="9">
        <v>2402</v>
      </c>
      <c r="F19" s="9">
        <v>2873</v>
      </c>
      <c r="G19" s="9">
        <v>3005</v>
      </c>
      <c r="H19" s="9">
        <v>3627</v>
      </c>
      <c r="I19" s="9">
        <v>3346</v>
      </c>
      <c r="J19" s="9">
        <v>3932</v>
      </c>
      <c r="K19" s="9">
        <v>3632</v>
      </c>
      <c r="L19" s="9">
        <v>3701</v>
      </c>
      <c r="M19" s="9">
        <v>4101</v>
      </c>
      <c r="N19" s="9">
        <v>4243</v>
      </c>
      <c r="O19" s="9"/>
    </row>
    <row r="20" spans="1:15" ht="20.100000000000001" customHeight="1">
      <c r="A20" s="10" t="s">
        <v>16</v>
      </c>
      <c r="B20" s="11">
        <v>1668</v>
      </c>
      <c r="C20" s="11">
        <v>2072</v>
      </c>
      <c r="D20" s="11">
        <v>1970</v>
      </c>
      <c r="E20" s="11">
        <v>1727</v>
      </c>
      <c r="F20" s="11">
        <v>1924</v>
      </c>
      <c r="G20" s="11">
        <v>2390</v>
      </c>
      <c r="H20" s="11">
        <v>3124</v>
      </c>
      <c r="I20" s="11">
        <v>2692</v>
      </c>
      <c r="J20" s="11">
        <v>3364</v>
      </c>
      <c r="K20" s="11">
        <v>2878</v>
      </c>
      <c r="L20" s="11">
        <v>3221</v>
      </c>
      <c r="M20" s="11">
        <v>3564</v>
      </c>
      <c r="N20" s="11">
        <v>4079</v>
      </c>
      <c r="O20" s="11"/>
    </row>
    <row r="21" spans="1:15" ht="20.100000000000001" customHeight="1" thickBot="1">
      <c r="A21" s="12" t="s">
        <v>17</v>
      </c>
      <c r="B21" s="13">
        <f>SUM(B9:B20)</f>
        <v>29759</v>
      </c>
      <c r="C21" s="13">
        <f>SUM(C9:C20)</f>
        <v>28053</v>
      </c>
      <c r="D21" s="13">
        <f t="shared" ref="D21:K21" si="0">SUM(D9:D20)</f>
        <v>30280</v>
      </c>
      <c r="E21" s="13">
        <f t="shared" si="0"/>
        <v>28671</v>
      </c>
      <c r="F21" s="13">
        <f t="shared" si="0"/>
        <v>29844</v>
      </c>
      <c r="G21" s="13">
        <f t="shared" si="0"/>
        <v>33212</v>
      </c>
      <c r="H21" s="13">
        <f t="shared" si="0"/>
        <v>45144</v>
      </c>
      <c r="I21" s="13">
        <f t="shared" si="0"/>
        <v>40882</v>
      </c>
      <c r="J21" s="13">
        <f t="shared" si="0"/>
        <v>43159</v>
      </c>
      <c r="K21" s="13">
        <f t="shared" si="0"/>
        <v>41084</v>
      </c>
      <c r="L21" s="13">
        <f>SUM(L9:L20)</f>
        <v>42537</v>
      </c>
      <c r="M21" s="13">
        <f>SUM(M9:M20)</f>
        <v>49138</v>
      </c>
      <c r="N21" s="13">
        <f>SUM(N9:N20)</f>
        <v>50485</v>
      </c>
      <c r="O21" s="13">
        <f>SUM(O9:O20)</f>
        <v>14862</v>
      </c>
    </row>
    <row r="22" spans="1:15" ht="24" customHeight="1">
      <c r="A22" s="14" t="s">
        <v>18</v>
      </c>
      <c r="B22" s="15" t="s">
        <v>19</v>
      </c>
      <c r="C22" s="16">
        <f t="shared" ref="C22:J22" si="1">+C21/B21-1</f>
        <v>-5.7327195134245112E-2</v>
      </c>
      <c r="D22" s="16">
        <f t="shared" si="1"/>
        <v>7.9385448971589501E-2</v>
      </c>
      <c r="E22" s="16">
        <f t="shared" si="1"/>
        <v>-5.313738441215321E-2</v>
      </c>
      <c r="F22" s="16">
        <f t="shared" si="1"/>
        <v>4.0912420215548861E-2</v>
      </c>
      <c r="G22" s="16">
        <f t="shared" si="1"/>
        <v>0.11285350489210555</v>
      </c>
      <c r="H22" s="16">
        <f t="shared" si="1"/>
        <v>0.35926773455377581</v>
      </c>
      <c r="I22" s="16">
        <f t="shared" si="1"/>
        <v>-9.4409002303739165E-2</v>
      </c>
      <c r="J22" s="16">
        <f t="shared" si="1"/>
        <v>5.5696883714104084E-2</v>
      </c>
      <c r="K22" s="16">
        <f>+K21/J21-1</f>
        <v>-4.8078037025881093E-2</v>
      </c>
      <c r="L22" s="16">
        <f>L21/K21-1</f>
        <v>3.5366566059779947E-2</v>
      </c>
      <c r="M22" s="16">
        <f>M21/L21-1</f>
        <v>0.15518254695911793</v>
      </c>
      <c r="N22" s="16">
        <f>N21/M21-1</f>
        <v>2.7412593105132554E-2</v>
      </c>
      <c r="O22" s="16">
        <f>O21/N21-1</f>
        <v>-0.70561552936515803</v>
      </c>
    </row>
    <row r="23" spans="1:15" ht="21" customHeight="1">
      <c r="A23" s="17" t="s">
        <v>20</v>
      </c>
      <c r="B23" s="18">
        <f>AVERAGE(B9:B20)</f>
        <v>2479.9166666666665</v>
      </c>
      <c r="C23" s="18">
        <f>AVERAGE(C9:C20)</f>
        <v>2337.75</v>
      </c>
      <c r="D23" s="18">
        <f t="shared" ref="D23:K23" si="2">AVERAGE(D9:D20)</f>
        <v>2523.3333333333335</v>
      </c>
      <c r="E23" s="18">
        <f t="shared" si="2"/>
        <v>2389.25</v>
      </c>
      <c r="F23" s="18">
        <f t="shared" si="2"/>
        <v>2487</v>
      </c>
      <c r="G23" s="18">
        <f t="shared" si="2"/>
        <v>2767.6666666666665</v>
      </c>
      <c r="H23" s="18">
        <f t="shared" si="2"/>
        <v>3762</v>
      </c>
      <c r="I23" s="18">
        <f t="shared" si="2"/>
        <v>3406.8333333333335</v>
      </c>
      <c r="J23" s="18">
        <f t="shared" si="2"/>
        <v>3596.5833333333335</v>
      </c>
      <c r="K23" s="18">
        <f t="shared" si="2"/>
        <v>3423.6666666666665</v>
      </c>
      <c r="L23" s="18">
        <f>AVERAGE(L9:L20)</f>
        <v>3544.75</v>
      </c>
      <c r="M23" s="18">
        <f>AVERAGE(M9:M20)</f>
        <v>4094.8333333333335</v>
      </c>
      <c r="N23" s="18">
        <f>AVERAGE(N9:N20)</f>
        <v>4207.083333333333</v>
      </c>
      <c r="O23" s="18">
        <f>AVERAGE(O9:O20)</f>
        <v>4954</v>
      </c>
    </row>
    <row r="24" spans="1:15" ht="20.100000000000001" customHeight="1" thickBot="1">
      <c r="A24" s="29" t="s">
        <v>21</v>
      </c>
      <c r="B24" s="29"/>
      <c r="C24" s="29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19">
        <f>SUM(B21:O21)</f>
        <v>507110</v>
      </c>
    </row>
    <row r="25" spans="1:15">
      <c r="A25" s="20"/>
    </row>
    <row r="26" spans="1:15">
      <c r="A26" s="20"/>
    </row>
    <row r="27" spans="1:15">
      <c r="A27" s="21"/>
    </row>
    <row r="28" spans="1:15">
      <c r="A28" s="21"/>
    </row>
    <row r="29" spans="1:15">
      <c r="A29" s="21"/>
    </row>
    <row r="30" spans="1:15">
      <c r="A30" s="21"/>
    </row>
    <row r="31" spans="1:15">
      <c r="A31" s="21"/>
    </row>
    <row r="32" spans="1:15">
      <c r="A32" s="2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  <row r="37" spans="1:1">
      <c r="A37" s="21"/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  <row r="58" spans="1:1">
      <c r="A58" s="22"/>
    </row>
    <row r="59" spans="1:1">
      <c r="A59" s="22"/>
    </row>
    <row r="60" spans="1:1">
      <c r="A60" s="21"/>
    </row>
    <row r="61" spans="1:1" hidden="1">
      <c r="A61" s="21"/>
    </row>
    <row r="62" spans="1:1" hidden="1">
      <c r="A62" s="21"/>
    </row>
  </sheetData>
  <mergeCells count="6">
    <mergeCell ref="A1:N1"/>
    <mergeCell ref="A3:O3"/>
    <mergeCell ref="A4:M4"/>
    <mergeCell ref="A6:O6"/>
    <mergeCell ref="A24:G24"/>
    <mergeCell ref="H24:N24"/>
  </mergeCells>
  <printOptions horizontalCentered="1" verticalCentered="1"/>
  <pageMargins left="0.59055118110236227" right="0.74803149606299213" top="0.59055118110236227" bottom="0.59055118110236227" header="0" footer="0"/>
  <pageSetup paperSize="9" scale="75" orientation="portrait" r:id="rId1"/>
  <headerFooter alignWithMargins="0">
    <oddFooter>&amp;L&amp;8Fuente: Sistema de Registro de Casos y Atenciones de Violencia Familiar y Sexual del Centro Emergencia Mujer
Elaboración: Unidad de Generación de Información y Gestión del Conocimiento - Programa Nacional contra la Violencia Familiar y Sexual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2015-04-20T14:45:50Z</dcterms:created>
  <dcterms:modified xsi:type="dcterms:W3CDTF">2015-04-20T15:04:43Z</dcterms:modified>
</cp:coreProperties>
</file>