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9" i="1" l="1"/>
  <c r="I9" i="1" l="1"/>
  <c r="O9" i="1" s="1"/>
  <c r="Q29" i="1"/>
  <c r="C29" i="1"/>
  <c r="E29" i="1" s="1"/>
  <c r="Q9" i="1" l="1"/>
  <c r="K9" i="1"/>
  <c r="M9" i="1"/>
  <c r="D37" i="1"/>
  <c r="F37" i="1"/>
  <c r="I13" i="1"/>
  <c r="O13" i="1" s="1"/>
  <c r="I16" i="1"/>
  <c r="K16" i="1" s="1"/>
  <c r="I26" i="1"/>
  <c r="O26" i="1" s="1"/>
  <c r="C9" i="1"/>
  <c r="C22" i="1"/>
  <c r="C19" i="1"/>
  <c r="E19" i="1" s="1"/>
  <c r="C10" i="1"/>
  <c r="E10" i="1" s="1"/>
  <c r="C23" i="1"/>
  <c r="E23" i="1" s="1"/>
  <c r="C25" i="1"/>
  <c r="C27" i="1"/>
  <c r="E27" i="1" s="1"/>
  <c r="I21" i="1"/>
  <c r="O21" i="1" s="1"/>
  <c r="I12" i="1"/>
  <c r="M12" i="1" s="1"/>
  <c r="I17" i="1"/>
  <c r="K17" i="1" s="1"/>
  <c r="I32" i="1"/>
  <c r="O32" i="1" s="1"/>
  <c r="I30" i="1"/>
  <c r="M30" i="1" s="1"/>
  <c r="I18" i="1"/>
  <c r="O18" i="1" s="1"/>
  <c r="I31" i="1"/>
  <c r="O31" i="1" s="1"/>
  <c r="I28" i="1"/>
  <c r="M28" i="1" s="1"/>
  <c r="I33" i="1"/>
  <c r="K33" i="1" s="1"/>
  <c r="I14" i="1"/>
  <c r="K14" i="1" s="1"/>
  <c r="C14" i="1"/>
  <c r="E14" i="1" s="1"/>
  <c r="C13" i="1"/>
  <c r="C32" i="1"/>
  <c r="E32" i="1" s="1"/>
  <c r="C17" i="1"/>
  <c r="E17" i="1" s="1"/>
  <c r="C18" i="1"/>
  <c r="C16" i="1"/>
  <c r="C12" i="1"/>
  <c r="C30" i="1"/>
  <c r="E30" i="1" s="1"/>
  <c r="C33" i="1"/>
  <c r="E33" i="1" s="1"/>
  <c r="C28" i="1"/>
  <c r="E28" i="1" s="1"/>
  <c r="C31" i="1"/>
  <c r="C21" i="1"/>
  <c r="P37" i="1"/>
  <c r="I22" i="1"/>
  <c r="K22" i="1" s="1"/>
  <c r="N37" i="1"/>
  <c r="I20" i="1"/>
  <c r="Q20" i="1" s="1"/>
  <c r="I11" i="1"/>
  <c r="M11" i="1" s="1"/>
  <c r="I15" i="1"/>
  <c r="M15" i="1" s="1"/>
  <c r="L37" i="1"/>
  <c r="I27" i="1"/>
  <c r="K27" i="1" s="1"/>
  <c r="I10" i="1"/>
  <c r="O10" i="1" s="1"/>
  <c r="I25" i="1"/>
  <c r="M25" i="1" s="1"/>
  <c r="I23" i="1"/>
  <c r="M23" i="1" s="1"/>
  <c r="I24" i="1"/>
  <c r="K24" i="1" s="1"/>
  <c r="I19" i="1"/>
  <c r="M19" i="1" s="1"/>
  <c r="J37" i="1"/>
  <c r="C20" i="1"/>
  <c r="C11" i="1"/>
  <c r="E11" i="1" s="1"/>
  <c r="C15" i="1"/>
  <c r="E15" i="1" s="1"/>
  <c r="C24" i="1"/>
  <c r="E24" i="1" s="1"/>
  <c r="C26" i="1"/>
  <c r="G16" i="1" l="1"/>
  <c r="E16" i="1"/>
  <c r="G13" i="1"/>
  <c r="E13" i="1"/>
  <c r="G18" i="1"/>
  <c r="E18" i="1"/>
  <c r="G25" i="1"/>
  <c r="E25" i="1"/>
  <c r="G22" i="1"/>
  <c r="E22" i="1"/>
  <c r="G21" i="1"/>
  <c r="E21" i="1"/>
  <c r="G9" i="1"/>
  <c r="E9" i="1"/>
  <c r="G26" i="1"/>
  <c r="E26" i="1"/>
  <c r="G20" i="1"/>
  <c r="E20" i="1"/>
  <c r="G31" i="1"/>
  <c r="E31" i="1"/>
  <c r="G12" i="1"/>
  <c r="E12" i="1"/>
  <c r="G30" i="1"/>
  <c r="G17" i="1"/>
  <c r="G14" i="1"/>
  <c r="M26" i="1"/>
  <c r="O30" i="1"/>
  <c r="Q25" i="1"/>
  <c r="M32" i="1"/>
  <c r="G29" i="1"/>
  <c r="G10" i="1"/>
  <c r="G11" i="1"/>
  <c r="M20" i="1"/>
  <c r="G33" i="1"/>
  <c r="M13" i="1"/>
  <c r="K18" i="1"/>
  <c r="K20" i="1"/>
  <c r="K28" i="1"/>
  <c r="Q16" i="1"/>
  <c r="M17" i="1"/>
  <c r="O17" i="1"/>
  <c r="M16" i="1"/>
  <c r="Q14" i="1"/>
  <c r="M24" i="1"/>
  <c r="O24" i="1"/>
  <c r="K21" i="1"/>
  <c r="K26" i="1"/>
  <c r="Q27" i="1"/>
  <c r="O27" i="1"/>
  <c r="Q33" i="1"/>
  <c r="M29" i="1"/>
  <c r="O29" i="1"/>
  <c r="K30" i="1"/>
  <c r="M10" i="1"/>
  <c r="Q17" i="1"/>
  <c r="Q30" i="1"/>
  <c r="Q13" i="1"/>
  <c r="K29" i="1"/>
  <c r="M27" i="1"/>
  <c r="M21" i="1"/>
  <c r="K13" i="1"/>
  <c r="O11" i="1"/>
  <c r="O33" i="1"/>
  <c r="Q19" i="1"/>
  <c r="M33" i="1"/>
  <c r="K11" i="1"/>
  <c r="M18" i="1"/>
  <c r="Q21" i="1"/>
  <c r="K25" i="1"/>
  <c r="K12" i="1"/>
  <c r="O15" i="1"/>
  <c r="M14" i="1"/>
  <c r="O25" i="1"/>
  <c r="Q12" i="1"/>
  <c r="K15" i="1"/>
  <c r="Q26" i="1"/>
  <c r="Q11" i="1"/>
  <c r="K23" i="1"/>
  <c r="K31" i="1"/>
  <c r="Q24" i="1"/>
  <c r="O20" i="1"/>
  <c r="O16" i="1"/>
  <c r="O28" i="1"/>
  <c r="M31" i="1"/>
  <c r="M22" i="1"/>
  <c r="Q15" i="1"/>
  <c r="Q23" i="1"/>
  <c r="O22" i="1"/>
  <c r="Q31" i="1"/>
  <c r="O23" i="1"/>
  <c r="I37" i="1"/>
  <c r="Q32" i="1"/>
  <c r="K19" i="1"/>
  <c r="Q22" i="1"/>
  <c r="O12" i="1"/>
  <c r="Q28" i="1"/>
  <c r="K10" i="1"/>
  <c r="Q10" i="1"/>
  <c r="K32" i="1"/>
  <c r="O19" i="1"/>
  <c r="Q18" i="1"/>
  <c r="O14" i="1"/>
  <c r="C37" i="1"/>
  <c r="G37" i="1" s="1"/>
  <c r="G23" i="1"/>
  <c r="G19" i="1"/>
  <c r="G15" i="1"/>
  <c r="G28" i="1"/>
  <c r="G27" i="1"/>
  <c r="G24" i="1"/>
  <c r="G32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<sst xmlns="http://schemas.openxmlformats.org/spreadsheetml/2006/main" count="53" uniqueCount="46">
  <si>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</si>
  <si>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</si>
  <si>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</si>
  <si>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</si>
  <si>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</si>
  <si>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</si>
  <si>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</si>
  <si>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</si>
  <si>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</si>
  <si>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</si>
  <si>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</si>
  <si>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</si>
  <si>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</si>
  <si>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</si>
  <si>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</si>
  <si>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</si>
  <si>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</si>
  <si>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</si>
  <si>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</si>
  <si>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</si>
  <si>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</si>
  <si>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</si>
  <si>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</si>
  <si>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</si>
  <si>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</si>
  <si>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</si>
  <si>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</si>
  <si>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</si>
  <si>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</si>
  <si>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</si>
  <si>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</si>
  <si>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</si>
  <si>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</si>
  <si>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</si>
  <si>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</si>
  <si>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</si>
  <si>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</si>
  <si>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</si>
  <si>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</si>
  <si>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</si>
  <si>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</si>
  <si>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</si>
  <si>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</si>
  <si>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(/) Lima Provincia es 33,5%, Lima Metropolitana es 28,5%. ENDES 2017</t>
  </si>
  <si>
    <t>Periodo : Enero - Marzo 2019 (Preliminar)</t>
  </si>
  <si>
    <t>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</si>
</sst>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="9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" sqref="I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2.42578125" style="3" customWidth="1"/>
    <col min="20" max="16384" width="11.42578125" style="3"/>
  </cols>
  <sheetData>
    <row r="1" spans="1:19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19" ht="13.5" customHeight="1" x14ac:dyDescent="0.2">
      <c r="A5" s="9" t="s">
        <v>44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19" ht="5.25" customHeight="1" x14ac:dyDescent="0.2"/>
    <row r="7" spans="1:19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37</v>
      </c>
    </row>
    <row r="8" spans="1:19" s="59" customFormat="1" ht="25.5" customHeight="1" x14ac:dyDescent="0.2">
      <c r="A8" s="66"/>
      <c r="B8" s="66"/>
      <c r="C8" s="61" t="s">
        <v>0</v>
      </c>
      <c r="D8" s="61" t="s">
        <v>1</v>
      </c>
      <c r="E8" s="61" t="s">
        <v>2</v>
      </c>
      <c r="F8" s="61" t="s">
        <v>3</v>
      </c>
      <c r="G8" s="57" t="s">
        <v>2</v>
      </c>
      <c r="H8" s="56"/>
      <c r="I8" s="61" t="s">
        <v>0</v>
      </c>
      <c r="J8" s="60" t="s">
        <v>40</v>
      </c>
      <c r="K8" s="61" t="s">
        <v>2</v>
      </c>
      <c r="L8" s="1" t="s">
        <v>41</v>
      </c>
      <c r="M8" s="61" t="s">
        <v>2</v>
      </c>
      <c r="N8" s="1" t="s">
        <v>42</v>
      </c>
      <c r="O8" s="61" t="s">
        <v>2</v>
      </c>
      <c r="P8" s="61" t="s">
        <v>45</v>
      </c>
      <c r="Q8" s="61" t="s">
        <v>2</v>
      </c>
      <c r="R8" s="58"/>
      <c r="S8" s="68"/>
    </row>
    <row r="9" spans="1:19" ht="18.75" customHeight="1" x14ac:dyDescent="0.2">
      <c r="A9" s="12">
        <v>1</v>
      </c>
      <c r="B9" s="13" t="s">
        <v>38</v>
      </c>
      <c r="C9" s="14">
        <f t="shared" ref="C9:C33" si="0">D9+F9</f>
        <v>13495</v>
      </c>
      <c r="D9" s="15">
        <v>11350</v>
      </c>
      <c r="E9" s="16">
        <f t="shared" ref="E9:E33" si="1">D9/C9</f>
        <v>0.84105224157095215</v>
      </c>
      <c r="F9" s="15">
        <v>2145</v>
      </c>
      <c r="G9" s="16">
        <f t="shared" ref="G9:G33" si="2">F9/C9</f>
        <v>0.15894775842904779</v>
      </c>
      <c r="H9" s="17"/>
      <c r="I9" s="14">
        <f t="shared" ref="I9:I33" si="3">J9+L9+N9+P9</f>
        <v>13495</v>
      </c>
      <c r="J9" s="15">
        <v>51</v>
      </c>
      <c r="K9" s="16">
        <f t="shared" ref="K9:K33" si="4">J9/I9</f>
        <v>3.7791774731381995E-3</v>
      </c>
      <c r="L9" s="15">
        <v>6626</v>
      </c>
      <c r="M9" s="16">
        <f t="shared" ref="M9:M33" si="5">L9/I9</f>
        <v>0.49099666543164133</v>
      </c>
      <c r="N9" s="15">
        <v>5501</v>
      </c>
      <c r="O9" s="16">
        <f t="shared" ref="O9:O33" si="6">N9/I9</f>
        <v>0.40763245646535756</v>
      </c>
      <c r="P9" s="15">
        <v>1317</v>
      </c>
      <c r="Q9" s="16">
        <f t="shared" ref="Q9:Q33" si="7">P9/I9</f>
        <v>9.7591700629862915E-2</v>
      </c>
      <c r="R9" s="16"/>
      <c r="S9" s="18">
        <v>0.28299999999999997</v>
      </c>
    </row>
    <row r="10" spans="1:19" ht="18.75" customHeight="1" x14ac:dyDescent="0.2">
      <c r="A10" s="19">
        <v>2</v>
      </c>
      <c r="B10" s="20" t="s">
        <v>11</v>
      </c>
      <c r="C10" s="21">
        <f t="shared" si="0"/>
        <v>3644</v>
      </c>
      <c r="D10" s="15">
        <v>3053</v>
      </c>
      <c r="E10" s="16">
        <f t="shared" si="1"/>
        <v>0.83781558726673988</v>
      </c>
      <c r="F10" s="15">
        <v>591</v>
      </c>
      <c r="G10" s="16">
        <f t="shared" si="2"/>
        <v>0.16218441273326015</v>
      </c>
      <c r="H10" s="22"/>
      <c r="I10" s="14">
        <f t="shared" si="3"/>
        <v>3644</v>
      </c>
      <c r="J10" s="15">
        <v>33</v>
      </c>
      <c r="K10" s="16">
        <f t="shared" si="4"/>
        <v>9.0559824368825464E-3</v>
      </c>
      <c r="L10" s="15">
        <v>2265</v>
      </c>
      <c r="M10" s="16">
        <f t="shared" si="5"/>
        <v>0.62156970362239294</v>
      </c>
      <c r="N10" s="15">
        <v>1073</v>
      </c>
      <c r="O10" s="16">
        <f t="shared" si="6"/>
        <v>0.29445664105378705</v>
      </c>
      <c r="P10" s="15">
        <v>273</v>
      </c>
      <c r="Q10" s="16">
        <f t="shared" si="7"/>
        <v>7.4917672886937431E-2</v>
      </c>
      <c r="R10" s="23"/>
      <c r="S10" s="18">
        <v>0.40100000000000002</v>
      </c>
    </row>
    <row r="11" spans="1:19" ht="18.75" customHeight="1" x14ac:dyDescent="0.2">
      <c r="A11" s="12">
        <v>3</v>
      </c>
      <c r="B11" s="20" t="s">
        <v>15</v>
      </c>
      <c r="C11" s="21">
        <f t="shared" si="0"/>
        <v>3033</v>
      </c>
      <c r="D11" s="15">
        <v>2676</v>
      </c>
      <c r="E11" s="16">
        <f t="shared" si="1"/>
        <v>0.88229475766567755</v>
      </c>
      <c r="F11" s="15">
        <v>357</v>
      </c>
      <c r="G11" s="16">
        <f t="shared" si="2"/>
        <v>0.11770524233432245</v>
      </c>
      <c r="H11" s="22"/>
      <c r="I11" s="14">
        <f t="shared" si="3"/>
        <v>3033</v>
      </c>
      <c r="J11" s="15">
        <v>11</v>
      </c>
      <c r="K11" s="16">
        <f t="shared" si="4"/>
        <v>3.6267721727662378E-3</v>
      </c>
      <c r="L11" s="15">
        <v>1608</v>
      </c>
      <c r="M11" s="16">
        <f t="shared" si="5"/>
        <v>0.53016815034619191</v>
      </c>
      <c r="N11" s="15">
        <v>1285</v>
      </c>
      <c r="O11" s="16">
        <f t="shared" si="6"/>
        <v>0.4236729310913287</v>
      </c>
      <c r="P11" s="15">
        <v>129</v>
      </c>
      <c r="Q11" s="16">
        <f t="shared" si="7"/>
        <v>4.2532146389713157E-2</v>
      </c>
      <c r="R11" s="23"/>
      <c r="S11" s="18">
        <v>0.42399999999999999</v>
      </c>
    </row>
    <row r="12" spans="1:19" ht="18.75" customHeight="1" x14ac:dyDescent="0.2">
      <c r="A12" s="19">
        <v>4</v>
      </c>
      <c r="B12" s="20" t="s">
        <v>19</v>
      </c>
      <c r="C12" s="21">
        <f t="shared" si="0"/>
        <v>2158</v>
      </c>
      <c r="D12" s="15">
        <v>1847</v>
      </c>
      <c r="E12" s="16">
        <f t="shared" si="1"/>
        <v>0.85588507877664499</v>
      </c>
      <c r="F12" s="15">
        <v>311</v>
      </c>
      <c r="G12" s="16">
        <f t="shared" si="2"/>
        <v>0.14411492122335495</v>
      </c>
      <c r="H12" s="22"/>
      <c r="I12" s="14">
        <f t="shared" si="3"/>
        <v>2158</v>
      </c>
      <c r="J12" s="15">
        <v>9</v>
      </c>
      <c r="K12" s="16">
        <f t="shared" si="4"/>
        <v>4.1705282669138094E-3</v>
      </c>
      <c r="L12" s="15">
        <v>1117</v>
      </c>
      <c r="M12" s="16">
        <f t="shared" si="5"/>
        <v>0.51760889712696945</v>
      </c>
      <c r="N12" s="15">
        <v>854</v>
      </c>
      <c r="O12" s="16">
        <f t="shared" si="6"/>
        <v>0.39573679332715478</v>
      </c>
      <c r="P12" s="15">
        <v>178</v>
      </c>
      <c r="Q12" s="16">
        <f t="shared" si="7"/>
        <v>8.2483781278961998E-2</v>
      </c>
      <c r="R12" s="23"/>
      <c r="S12" s="18">
        <v>0.44</v>
      </c>
    </row>
    <row r="13" spans="1:19" ht="18.75" customHeight="1" x14ac:dyDescent="0.2">
      <c r="A13" s="12">
        <v>5</v>
      </c>
      <c r="B13" s="20" t="s">
        <v>9</v>
      </c>
      <c r="C13" s="21">
        <f t="shared" si="0"/>
        <v>2051</v>
      </c>
      <c r="D13" s="15">
        <v>1719</v>
      </c>
      <c r="E13" s="16">
        <f t="shared" si="1"/>
        <v>0.83812774256460265</v>
      </c>
      <c r="F13" s="15">
        <v>332</v>
      </c>
      <c r="G13" s="16">
        <f t="shared" si="2"/>
        <v>0.16187225743539738</v>
      </c>
      <c r="H13" s="22"/>
      <c r="I13" s="14">
        <f t="shared" si="3"/>
        <v>2051</v>
      </c>
      <c r="J13" s="15">
        <v>4</v>
      </c>
      <c r="K13" s="16">
        <f t="shared" si="4"/>
        <v>1.9502681618722574E-3</v>
      </c>
      <c r="L13" s="15">
        <v>1098</v>
      </c>
      <c r="M13" s="16">
        <f t="shared" si="5"/>
        <v>0.53534861043393467</v>
      </c>
      <c r="N13" s="15">
        <v>817</v>
      </c>
      <c r="O13" s="16">
        <f t="shared" si="6"/>
        <v>0.39834227206240858</v>
      </c>
      <c r="P13" s="15">
        <v>132</v>
      </c>
      <c r="Q13" s="16">
        <f t="shared" si="7"/>
        <v>6.4358849341784499E-2</v>
      </c>
      <c r="R13" s="23"/>
      <c r="S13" s="18">
        <v>0.33700000000000002</v>
      </c>
    </row>
    <row r="14" spans="1:19" ht="18.75" customHeight="1" x14ac:dyDescent="0.2">
      <c r="A14" s="19">
        <v>6</v>
      </c>
      <c r="B14" s="20" t="s">
        <v>26</v>
      </c>
      <c r="C14" s="21">
        <f t="shared" si="0"/>
        <v>1849</v>
      </c>
      <c r="D14" s="15">
        <v>1666</v>
      </c>
      <c r="E14" s="16">
        <f t="shared" si="1"/>
        <v>0.90102758247701464</v>
      </c>
      <c r="F14" s="15">
        <v>183</v>
      </c>
      <c r="G14" s="16">
        <f t="shared" si="2"/>
        <v>9.8972417522985398E-2</v>
      </c>
      <c r="H14" s="22"/>
      <c r="I14" s="14">
        <f t="shared" si="3"/>
        <v>1849</v>
      </c>
      <c r="J14" s="15">
        <v>2</v>
      </c>
      <c r="K14" s="16">
        <f t="shared" si="4"/>
        <v>1.081665765278529E-3</v>
      </c>
      <c r="L14" s="15">
        <v>1074</v>
      </c>
      <c r="M14" s="16">
        <f t="shared" si="5"/>
        <v>0.58085451595457005</v>
      </c>
      <c r="N14" s="15">
        <v>679</v>
      </c>
      <c r="O14" s="16">
        <f t="shared" si="6"/>
        <v>0.3672255273120606</v>
      </c>
      <c r="P14" s="15">
        <v>94</v>
      </c>
      <c r="Q14" s="16">
        <f t="shared" si="7"/>
        <v>5.0838290968090859E-2</v>
      </c>
      <c r="R14" s="23"/>
      <c r="S14" s="18">
        <v>0.30499999999999999</v>
      </c>
    </row>
    <row r="15" spans="1:19" ht="18.75" customHeight="1" x14ac:dyDescent="0.2">
      <c r="A15" s="12">
        <v>7</v>
      </c>
      <c r="B15" s="20" t="s">
        <v>20</v>
      </c>
      <c r="C15" s="21">
        <f t="shared" si="0"/>
        <v>1402</v>
      </c>
      <c r="D15" s="15">
        <v>1218</v>
      </c>
      <c r="E15" s="16">
        <f t="shared" si="1"/>
        <v>0.86875891583452214</v>
      </c>
      <c r="F15" s="15">
        <v>184</v>
      </c>
      <c r="G15" s="16">
        <f t="shared" si="2"/>
        <v>0.13124108416547789</v>
      </c>
      <c r="H15" s="22"/>
      <c r="I15" s="14">
        <f t="shared" si="3"/>
        <v>1402</v>
      </c>
      <c r="J15" s="15">
        <v>2</v>
      </c>
      <c r="K15" s="16">
        <f t="shared" si="4"/>
        <v>1.4265335235378032E-3</v>
      </c>
      <c r="L15" s="15">
        <v>661</v>
      </c>
      <c r="M15" s="16">
        <f t="shared" si="5"/>
        <v>0.47146932952924392</v>
      </c>
      <c r="N15" s="15">
        <v>557</v>
      </c>
      <c r="O15" s="16">
        <f t="shared" si="6"/>
        <v>0.39728958630527816</v>
      </c>
      <c r="P15" s="15">
        <v>182</v>
      </c>
      <c r="Q15" s="16">
        <f t="shared" si="7"/>
        <v>0.12981455064194009</v>
      </c>
      <c r="R15" s="23"/>
      <c r="S15" s="18">
        <v>0.222</v>
      </c>
    </row>
    <row r="16" spans="1:19" ht="18.75" customHeight="1" x14ac:dyDescent="0.2">
      <c r="A16" s="19">
        <v>8</v>
      </c>
      <c r="B16" s="20" t="s">
        <v>18</v>
      </c>
      <c r="C16" s="21">
        <f t="shared" si="0"/>
        <v>1374</v>
      </c>
      <c r="D16" s="15">
        <v>1231</v>
      </c>
      <c r="E16" s="16">
        <f t="shared" si="1"/>
        <v>0.89592430858806404</v>
      </c>
      <c r="F16" s="15">
        <v>143</v>
      </c>
      <c r="G16" s="16">
        <f t="shared" si="2"/>
        <v>0.10407569141193596</v>
      </c>
      <c r="H16" s="22"/>
      <c r="I16" s="14">
        <f t="shared" si="3"/>
        <v>1374</v>
      </c>
      <c r="J16" s="15">
        <v>7</v>
      </c>
      <c r="K16" s="16">
        <f t="shared" si="4"/>
        <v>5.0946142649199418E-3</v>
      </c>
      <c r="L16" s="15">
        <v>668</v>
      </c>
      <c r="M16" s="16">
        <f t="shared" si="5"/>
        <v>0.48617176128093159</v>
      </c>
      <c r="N16" s="15">
        <v>566</v>
      </c>
      <c r="O16" s="16">
        <f t="shared" si="6"/>
        <v>0.41193595342066958</v>
      </c>
      <c r="P16" s="15">
        <v>133</v>
      </c>
      <c r="Q16" s="16">
        <f t="shared" si="7"/>
        <v>9.6797671033478888E-2</v>
      </c>
      <c r="R16" s="23"/>
      <c r="S16" s="18">
        <v>0.312</v>
      </c>
    </row>
    <row r="17" spans="1:20" ht="18.75" customHeight="1" x14ac:dyDescent="0.2">
      <c r="A17" s="12">
        <v>9</v>
      </c>
      <c r="B17" s="20" t="s">
        <v>27</v>
      </c>
      <c r="C17" s="21">
        <f t="shared" si="0"/>
        <v>1313</v>
      </c>
      <c r="D17" s="15">
        <v>1203</v>
      </c>
      <c r="E17" s="16">
        <f t="shared" si="1"/>
        <v>0.91622239146991624</v>
      </c>
      <c r="F17" s="15">
        <v>110</v>
      </c>
      <c r="G17" s="16">
        <f t="shared" si="2"/>
        <v>8.3777608530083772E-2</v>
      </c>
      <c r="H17" s="22"/>
      <c r="I17" s="14">
        <f t="shared" si="3"/>
        <v>1313</v>
      </c>
      <c r="J17" s="15">
        <v>8</v>
      </c>
      <c r="K17" s="16">
        <f t="shared" si="4"/>
        <v>6.0929169840060931E-3</v>
      </c>
      <c r="L17" s="15">
        <v>572</v>
      </c>
      <c r="M17" s="16">
        <f t="shared" si="5"/>
        <v>0.43564356435643564</v>
      </c>
      <c r="N17" s="15">
        <v>662</v>
      </c>
      <c r="O17" s="16">
        <f t="shared" si="6"/>
        <v>0.50418888042650423</v>
      </c>
      <c r="P17" s="15">
        <v>71</v>
      </c>
      <c r="Q17" s="16">
        <f t="shared" si="7"/>
        <v>5.4074638233054077E-2</v>
      </c>
      <c r="R17" s="23"/>
      <c r="S17" s="18">
        <v>0.40100000000000002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1200</v>
      </c>
      <c r="D18" s="15">
        <v>1044</v>
      </c>
      <c r="E18" s="16">
        <f t="shared" si="1"/>
        <v>0.87</v>
      </c>
      <c r="F18" s="15">
        <v>156</v>
      </c>
      <c r="G18" s="16">
        <f t="shared" si="2"/>
        <v>0.13</v>
      </c>
      <c r="H18" s="22"/>
      <c r="I18" s="14">
        <f t="shared" si="3"/>
        <v>1200</v>
      </c>
      <c r="J18" s="15">
        <v>0</v>
      </c>
      <c r="K18" s="16">
        <f t="shared" si="4"/>
        <v>0</v>
      </c>
      <c r="L18" s="15">
        <v>621</v>
      </c>
      <c r="M18" s="16">
        <f t="shared" si="5"/>
        <v>0.51749999999999996</v>
      </c>
      <c r="N18" s="15">
        <v>450</v>
      </c>
      <c r="O18" s="16">
        <f t="shared" si="6"/>
        <v>0.375</v>
      </c>
      <c r="P18" s="15">
        <v>129</v>
      </c>
      <c r="Q18" s="16">
        <f t="shared" si="7"/>
        <v>0.1075</v>
      </c>
      <c r="R18" s="23"/>
      <c r="S18" s="18">
        <v>0.36899999999999999</v>
      </c>
    </row>
    <row r="19" spans="1:20" ht="18.75" customHeight="1" x14ac:dyDescent="0.2">
      <c r="A19" s="12">
        <v>11</v>
      </c>
      <c r="B19" s="20" t="s">
        <v>12</v>
      </c>
      <c r="C19" s="21">
        <f t="shared" si="0"/>
        <v>1109</v>
      </c>
      <c r="D19" s="15">
        <v>986</v>
      </c>
      <c r="E19" s="16">
        <f t="shared" si="1"/>
        <v>0.88908926961226331</v>
      </c>
      <c r="F19" s="15">
        <v>123</v>
      </c>
      <c r="G19" s="16">
        <f t="shared" si="2"/>
        <v>0.1109107303877367</v>
      </c>
      <c r="H19" s="22"/>
      <c r="I19" s="14">
        <f t="shared" si="3"/>
        <v>1109</v>
      </c>
      <c r="J19" s="15">
        <v>8</v>
      </c>
      <c r="K19" s="16">
        <f t="shared" si="4"/>
        <v>7.2137060414788094E-3</v>
      </c>
      <c r="L19" s="15">
        <v>568</v>
      </c>
      <c r="M19" s="16">
        <f t="shared" si="5"/>
        <v>0.51217312894499545</v>
      </c>
      <c r="N19" s="15">
        <v>466</v>
      </c>
      <c r="O19" s="16">
        <f t="shared" si="6"/>
        <v>0.42019837691614065</v>
      </c>
      <c r="P19" s="15">
        <v>67</v>
      </c>
      <c r="Q19" s="16">
        <f t="shared" si="7"/>
        <v>6.0414788097385035E-2</v>
      </c>
      <c r="R19" s="23"/>
      <c r="S19" s="18">
        <v>0.42099999999999999</v>
      </c>
    </row>
    <row r="20" spans="1:20" s="24" customFormat="1" ht="18.75" customHeight="1" x14ac:dyDescent="0.2">
      <c r="A20" s="19">
        <v>12</v>
      </c>
      <c r="B20" s="20" t="s">
        <v>21</v>
      </c>
      <c r="C20" s="21">
        <f t="shared" si="0"/>
        <v>1036</v>
      </c>
      <c r="D20" s="15">
        <v>942</v>
      </c>
      <c r="E20" s="16">
        <f t="shared" si="1"/>
        <v>0.90926640926640923</v>
      </c>
      <c r="F20" s="15">
        <v>94</v>
      </c>
      <c r="G20" s="16">
        <f t="shared" si="2"/>
        <v>9.0733590733590733E-2</v>
      </c>
      <c r="H20" s="22"/>
      <c r="I20" s="14">
        <f t="shared" si="3"/>
        <v>1036</v>
      </c>
      <c r="J20" s="15">
        <v>6</v>
      </c>
      <c r="K20" s="16">
        <f t="shared" si="4"/>
        <v>5.7915057915057912E-3</v>
      </c>
      <c r="L20" s="15">
        <v>524</v>
      </c>
      <c r="M20" s="16">
        <f t="shared" si="5"/>
        <v>0.50579150579150578</v>
      </c>
      <c r="N20" s="15">
        <v>439</v>
      </c>
      <c r="O20" s="16">
        <f t="shared" si="6"/>
        <v>0.42374517374517373</v>
      </c>
      <c r="P20" s="15">
        <v>67</v>
      </c>
      <c r="Q20" s="16">
        <f t="shared" si="7"/>
        <v>6.4671814671814667E-2</v>
      </c>
      <c r="R20" s="23"/>
      <c r="S20" s="18">
        <v>0.27300000000000002</v>
      </c>
      <c r="T20" s="3"/>
    </row>
    <row r="21" spans="1:20" s="24" customFormat="1" ht="18.75" customHeight="1" x14ac:dyDescent="0.2">
      <c r="A21" s="12">
        <v>13</v>
      </c>
      <c r="B21" s="20" t="s">
        <v>17</v>
      </c>
      <c r="C21" s="21">
        <f t="shared" si="0"/>
        <v>987</v>
      </c>
      <c r="D21" s="15">
        <v>877</v>
      </c>
      <c r="E21" s="16">
        <f t="shared" si="1"/>
        <v>0.88855116514690979</v>
      </c>
      <c r="F21" s="15">
        <v>110</v>
      </c>
      <c r="G21" s="16">
        <f t="shared" si="2"/>
        <v>0.11144883485309018</v>
      </c>
      <c r="H21" s="22"/>
      <c r="I21" s="14">
        <f t="shared" si="3"/>
        <v>987</v>
      </c>
      <c r="J21" s="15">
        <v>5</v>
      </c>
      <c r="K21" s="16">
        <f t="shared" si="4"/>
        <v>5.065856129685917E-3</v>
      </c>
      <c r="L21" s="15">
        <v>426</v>
      </c>
      <c r="M21" s="16">
        <f t="shared" si="5"/>
        <v>0.43161094224924013</v>
      </c>
      <c r="N21" s="15">
        <v>412</v>
      </c>
      <c r="O21" s="16">
        <f t="shared" si="6"/>
        <v>0.41742654508611954</v>
      </c>
      <c r="P21" s="15">
        <v>144</v>
      </c>
      <c r="Q21" s="16">
        <f t="shared" si="7"/>
        <v>0.1458966565349544</v>
      </c>
      <c r="R21" s="23"/>
      <c r="S21" s="18">
        <v>0.28000000000000003</v>
      </c>
      <c r="T21" s="3"/>
    </row>
    <row r="22" spans="1:20" ht="18.75" customHeight="1" x14ac:dyDescent="0.2">
      <c r="A22" s="19">
        <v>14</v>
      </c>
      <c r="B22" s="20" t="s">
        <v>14</v>
      </c>
      <c r="C22" s="21">
        <f t="shared" si="0"/>
        <v>949</v>
      </c>
      <c r="D22" s="15">
        <v>797</v>
      </c>
      <c r="E22" s="16">
        <f t="shared" si="1"/>
        <v>0.83983140147523705</v>
      </c>
      <c r="F22" s="15">
        <v>152</v>
      </c>
      <c r="G22" s="16">
        <f t="shared" si="2"/>
        <v>0.1601685985247629</v>
      </c>
      <c r="H22" s="22"/>
      <c r="I22" s="14">
        <f t="shared" si="3"/>
        <v>949</v>
      </c>
      <c r="J22" s="15">
        <v>4</v>
      </c>
      <c r="K22" s="16">
        <f t="shared" si="4"/>
        <v>4.2149631190727078E-3</v>
      </c>
      <c r="L22" s="15">
        <v>508</v>
      </c>
      <c r="M22" s="16">
        <f t="shared" si="5"/>
        <v>0.53530031612223394</v>
      </c>
      <c r="N22" s="15">
        <v>346</v>
      </c>
      <c r="O22" s="16">
        <f t="shared" si="6"/>
        <v>0.36459430979978924</v>
      </c>
      <c r="P22" s="15">
        <v>91</v>
      </c>
      <c r="Q22" s="16">
        <f t="shared" si="7"/>
        <v>9.5890410958904104E-2</v>
      </c>
      <c r="R22" s="23"/>
      <c r="S22" s="18">
        <v>0.30599999999999999</v>
      </c>
    </row>
    <row r="23" spans="1:20" ht="18.75" customHeight="1" x14ac:dyDescent="0.2">
      <c r="A23" s="12">
        <v>15</v>
      </c>
      <c r="B23" s="20" t="s">
        <v>13</v>
      </c>
      <c r="C23" s="21">
        <f t="shared" si="0"/>
        <v>943</v>
      </c>
      <c r="D23" s="15">
        <v>837</v>
      </c>
      <c r="E23" s="16">
        <f t="shared" si="1"/>
        <v>0.88759278897136795</v>
      </c>
      <c r="F23" s="15">
        <v>106</v>
      </c>
      <c r="G23" s="16">
        <f t="shared" si="2"/>
        <v>0.11240721102863202</v>
      </c>
      <c r="H23" s="22"/>
      <c r="I23" s="14">
        <f t="shared" si="3"/>
        <v>943</v>
      </c>
      <c r="J23" s="15">
        <v>5</v>
      </c>
      <c r="K23" s="16">
        <f t="shared" si="4"/>
        <v>5.3022269353128317E-3</v>
      </c>
      <c r="L23" s="15">
        <v>435</v>
      </c>
      <c r="M23" s="16">
        <f t="shared" si="5"/>
        <v>0.46129374337221635</v>
      </c>
      <c r="N23" s="15">
        <v>409</v>
      </c>
      <c r="O23" s="16">
        <f t="shared" si="6"/>
        <v>0.43372216330858959</v>
      </c>
      <c r="P23" s="15">
        <v>94</v>
      </c>
      <c r="Q23" s="16">
        <f t="shared" si="7"/>
        <v>9.9681866383881226E-2</v>
      </c>
      <c r="R23" s="23"/>
      <c r="S23" s="18">
        <v>0.26300000000000001</v>
      </c>
    </row>
    <row r="24" spans="1:20" ht="18.75" customHeight="1" x14ac:dyDescent="0.2">
      <c r="A24" s="19">
        <v>16</v>
      </c>
      <c r="B24" s="20" t="s">
        <v>22</v>
      </c>
      <c r="C24" s="21">
        <f t="shared" si="0"/>
        <v>863</v>
      </c>
      <c r="D24" s="15">
        <v>762</v>
      </c>
      <c r="E24" s="16">
        <f t="shared" si="1"/>
        <v>0.88296639629200468</v>
      </c>
      <c r="F24" s="15">
        <v>101</v>
      </c>
      <c r="G24" s="16">
        <f t="shared" si="2"/>
        <v>0.11703360370799537</v>
      </c>
      <c r="H24" s="22"/>
      <c r="I24" s="14">
        <f t="shared" si="3"/>
        <v>863</v>
      </c>
      <c r="J24" s="15">
        <v>32</v>
      </c>
      <c r="K24" s="16">
        <f t="shared" si="4"/>
        <v>3.7079953650057937E-2</v>
      </c>
      <c r="L24" s="15">
        <v>393</v>
      </c>
      <c r="M24" s="16">
        <f t="shared" si="5"/>
        <v>0.45538818076477405</v>
      </c>
      <c r="N24" s="15">
        <v>317</v>
      </c>
      <c r="O24" s="16">
        <f t="shared" si="6"/>
        <v>0.36732329084588644</v>
      </c>
      <c r="P24" s="15">
        <v>121</v>
      </c>
      <c r="Q24" s="16">
        <f t="shared" si="7"/>
        <v>0.14020857473928158</v>
      </c>
      <c r="R24" s="23"/>
      <c r="S24" s="18">
        <v>0.222</v>
      </c>
    </row>
    <row r="25" spans="1:20" s="24" customFormat="1" ht="18.75" customHeight="1" x14ac:dyDescent="0.2">
      <c r="A25" s="12">
        <v>17</v>
      </c>
      <c r="B25" s="20" t="s">
        <v>10</v>
      </c>
      <c r="C25" s="21">
        <f t="shared" si="0"/>
        <v>830</v>
      </c>
      <c r="D25" s="15">
        <v>727</v>
      </c>
      <c r="E25" s="16">
        <f t="shared" si="1"/>
        <v>0.87590361445783127</v>
      </c>
      <c r="F25" s="15">
        <v>103</v>
      </c>
      <c r="G25" s="16">
        <f t="shared" si="2"/>
        <v>0.12409638554216867</v>
      </c>
      <c r="H25" s="22"/>
      <c r="I25" s="14">
        <f t="shared" si="3"/>
        <v>830</v>
      </c>
      <c r="J25" s="15">
        <v>1</v>
      </c>
      <c r="K25" s="16">
        <f t="shared" si="4"/>
        <v>1.2048192771084338E-3</v>
      </c>
      <c r="L25" s="15">
        <v>413</v>
      </c>
      <c r="M25" s="16">
        <f t="shared" si="5"/>
        <v>0.49759036144578311</v>
      </c>
      <c r="N25" s="15">
        <v>374</v>
      </c>
      <c r="O25" s="16">
        <f t="shared" si="6"/>
        <v>0.45060240963855419</v>
      </c>
      <c r="P25" s="15">
        <v>42</v>
      </c>
      <c r="Q25" s="16">
        <f t="shared" si="7"/>
        <v>5.0602409638554217E-2</v>
      </c>
      <c r="R25" s="23"/>
      <c r="S25" s="18">
        <v>0.49299999999999999</v>
      </c>
      <c r="T25" s="3"/>
    </row>
    <row r="26" spans="1:20" ht="18.75" customHeight="1" x14ac:dyDescent="0.2">
      <c r="A26" s="19">
        <v>18</v>
      </c>
      <c r="B26" s="20" t="s">
        <v>29</v>
      </c>
      <c r="C26" s="21">
        <f t="shared" si="0"/>
        <v>737</v>
      </c>
      <c r="D26" s="15">
        <v>667</v>
      </c>
      <c r="E26" s="16">
        <f t="shared" si="1"/>
        <v>0.9050203527815468</v>
      </c>
      <c r="F26" s="15">
        <v>70</v>
      </c>
      <c r="G26" s="16">
        <f t="shared" si="2"/>
        <v>9.4979647218453186E-2</v>
      </c>
      <c r="H26" s="22"/>
      <c r="I26" s="14">
        <f t="shared" si="3"/>
        <v>737</v>
      </c>
      <c r="J26" s="15">
        <v>1</v>
      </c>
      <c r="K26" s="16">
        <f t="shared" si="4"/>
        <v>1.3568521031207597E-3</v>
      </c>
      <c r="L26" s="15">
        <v>293</v>
      </c>
      <c r="M26" s="16">
        <f t="shared" si="5"/>
        <v>0.39755766621438265</v>
      </c>
      <c r="N26" s="15">
        <v>370</v>
      </c>
      <c r="O26" s="16">
        <f t="shared" si="6"/>
        <v>0.50203527815468119</v>
      </c>
      <c r="P26" s="15">
        <v>73</v>
      </c>
      <c r="Q26" s="16">
        <f t="shared" si="7"/>
        <v>9.9050203527815461E-2</v>
      </c>
      <c r="R26" s="23"/>
      <c r="S26" s="18">
        <v>0.27600000000000002</v>
      </c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617</v>
      </c>
      <c r="D27" s="15">
        <v>540</v>
      </c>
      <c r="E27" s="16">
        <f t="shared" si="1"/>
        <v>0.87520259319286875</v>
      </c>
      <c r="F27" s="15">
        <v>77</v>
      </c>
      <c r="G27" s="16">
        <f t="shared" si="2"/>
        <v>0.12479740680713128</v>
      </c>
      <c r="H27" s="22"/>
      <c r="I27" s="14">
        <f t="shared" si="3"/>
        <v>617</v>
      </c>
      <c r="J27" s="15">
        <v>1</v>
      </c>
      <c r="K27" s="16">
        <f t="shared" si="4"/>
        <v>1.6207455429497568E-3</v>
      </c>
      <c r="L27" s="15">
        <v>326</v>
      </c>
      <c r="M27" s="16">
        <f t="shared" si="5"/>
        <v>0.52836304700162073</v>
      </c>
      <c r="N27" s="15">
        <v>273</v>
      </c>
      <c r="O27" s="16">
        <f t="shared" si="6"/>
        <v>0.44246353322528365</v>
      </c>
      <c r="P27" s="15">
        <v>17</v>
      </c>
      <c r="Q27" s="16">
        <f t="shared" si="7"/>
        <v>2.7552674230145867E-2</v>
      </c>
      <c r="R27" s="23"/>
      <c r="S27" s="18">
        <v>0.311</v>
      </c>
      <c r="T27" s="3"/>
    </row>
    <row r="28" spans="1:20" ht="18.75" customHeight="1" x14ac:dyDescent="0.2">
      <c r="A28" s="19">
        <v>20</v>
      </c>
      <c r="B28" s="20" t="s">
        <v>16</v>
      </c>
      <c r="C28" s="21">
        <f t="shared" si="0"/>
        <v>493</v>
      </c>
      <c r="D28" s="15">
        <v>442</v>
      </c>
      <c r="E28" s="16">
        <f t="shared" si="1"/>
        <v>0.89655172413793105</v>
      </c>
      <c r="F28" s="15">
        <v>51</v>
      </c>
      <c r="G28" s="16">
        <f t="shared" si="2"/>
        <v>0.10344827586206896</v>
      </c>
      <c r="H28" s="22"/>
      <c r="I28" s="14">
        <f t="shared" si="3"/>
        <v>493</v>
      </c>
      <c r="J28" s="15">
        <v>9</v>
      </c>
      <c r="K28" s="16">
        <f t="shared" si="4"/>
        <v>1.8255578093306288E-2</v>
      </c>
      <c r="L28" s="15">
        <v>233</v>
      </c>
      <c r="M28" s="16">
        <f t="shared" si="5"/>
        <v>0.47261663286004058</v>
      </c>
      <c r="N28" s="15">
        <v>212</v>
      </c>
      <c r="O28" s="16">
        <f t="shared" si="6"/>
        <v>0.43002028397565922</v>
      </c>
      <c r="P28" s="15">
        <v>39</v>
      </c>
      <c r="Q28" s="16">
        <f t="shared" si="7"/>
        <v>7.9107505070993914E-2</v>
      </c>
      <c r="R28" s="23"/>
      <c r="S28" s="18">
        <v>0.36399999999999999</v>
      </c>
    </row>
    <row r="29" spans="1:20" s="24" customFormat="1" ht="18.75" customHeight="1" x14ac:dyDescent="0.2">
      <c r="A29" s="12">
        <v>21</v>
      </c>
      <c r="B29" s="20" t="s">
        <v>8</v>
      </c>
      <c r="C29" s="21">
        <f t="shared" si="0"/>
        <v>454</v>
      </c>
      <c r="D29" s="15">
        <v>417</v>
      </c>
      <c r="E29" s="16">
        <f t="shared" si="1"/>
        <v>0.91850220264317184</v>
      </c>
      <c r="F29" s="15">
        <v>37</v>
      </c>
      <c r="G29" s="16">
        <f t="shared" si="2"/>
        <v>8.1497797356828189E-2</v>
      </c>
      <c r="H29" s="22"/>
      <c r="I29" s="14">
        <f t="shared" si="3"/>
        <v>454</v>
      </c>
      <c r="J29" s="15">
        <v>2</v>
      </c>
      <c r="K29" s="16">
        <f t="shared" si="4"/>
        <v>4.4052863436123352E-3</v>
      </c>
      <c r="L29" s="15">
        <v>197</v>
      </c>
      <c r="M29" s="16">
        <f t="shared" si="5"/>
        <v>0.43392070484581496</v>
      </c>
      <c r="N29" s="15">
        <v>190</v>
      </c>
      <c r="O29" s="16">
        <f t="shared" si="6"/>
        <v>0.41850220264317178</v>
      </c>
      <c r="P29" s="15">
        <v>65</v>
      </c>
      <c r="Q29" s="16">
        <f t="shared" si="7"/>
        <v>0.14317180616740088</v>
      </c>
      <c r="R29" s="23"/>
      <c r="S29" s="18">
        <v>0.24399999999999999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381</v>
      </c>
      <c r="D30" s="15">
        <v>332</v>
      </c>
      <c r="E30" s="16">
        <f t="shared" si="1"/>
        <v>0.87139107611548561</v>
      </c>
      <c r="F30" s="15">
        <v>49</v>
      </c>
      <c r="G30" s="16">
        <f t="shared" si="2"/>
        <v>0.12860892388451445</v>
      </c>
      <c r="H30" s="22"/>
      <c r="I30" s="14">
        <f t="shared" si="3"/>
        <v>381</v>
      </c>
      <c r="J30" s="15">
        <v>2</v>
      </c>
      <c r="K30" s="16">
        <f t="shared" si="4"/>
        <v>5.2493438320209973E-3</v>
      </c>
      <c r="L30" s="15">
        <v>153</v>
      </c>
      <c r="M30" s="16">
        <f t="shared" si="5"/>
        <v>0.40157480314960631</v>
      </c>
      <c r="N30" s="15">
        <v>192</v>
      </c>
      <c r="O30" s="16">
        <f t="shared" si="6"/>
        <v>0.50393700787401574</v>
      </c>
      <c r="P30" s="15">
        <v>34</v>
      </c>
      <c r="Q30" s="16">
        <f t="shared" si="7"/>
        <v>8.9238845144356954E-2</v>
      </c>
      <c r="R30" s="23"/>
      <c r="S30" s="18">
        <v>0.32700000000000001</v>
      </c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337</v>
      </c>
      <c r="D31" s="15">
        <v>290</v>
      </c>
      <c r="E31" s="16">
        <f t="shared" si="1"/>
        <v>0.86053412462908008</v>
      </c>
      <c r="F31" s="15">
        <v>47</v>
      </c>
      <c r="G31" s="16">
        <f t="shared" si="2"/>
        <v>0.1394658753709199</v>
      </c>
      <c r="H31" s="22"/>
      <c r="I31" s="14">
        <f t="shared" si="3"/>
        <v>337</v>
      </c>
      <c r="J31" s="15">
        <v>1</v>
      </c>
      <c r="K31" s="16">
        <f t="shared" si="4"/>
        <v>2.967359050445104E-3</v>
      </c>
      <c r="L31" s="15">
        <v>180</v>
      </c>
      <c r="M31" s="16">
        <f t="shared" si="5"/>
        <v>0.53412462908011871</v>
      </c>
      <c r="N31" s="15">
        <v>138</v>
      </c>
      <c r="O31" s="16">
        <f t="shared" si="6"/>
        <v>0.40949554896142432</v>
      </c>
      <c r="P31" s="15">
        <v>18</v>
      </c>
      <c r="Q31" s="16">
        <f t="shared" si="7"/>
        <v>5.3412462908011868E-2</v>
      </c>
      <c r="R31" s="23"/>
      <c r="S31" s="18">
        <v>0.33700000000000002</v>
      </c>
      <c r="T31" s="3"/>
    </row>
    <row r="32" spans="1:20" ht="18.75" customHeight="1" x14ac:dyDescent="0.2">
      <c r="A32" s="19">
        <v>24</v>
      </c>
      <c r="B32" s="20" t="s">
        <v>31</v>
      </c>
      <c r="C32" s="21">
        <f t="shared" si="0"/>
        <v>314</v>
      </c>
      <c r="D32" s="15">
        <v>279</v>
      </c>
      <c r="E32" s="16">
        <f t="shared" si="1"/>
        <v>0.88853503184713378</v>
      </c>
      <c r="F32" s="15">
        <v>35</v>
      </c>
      <c r="G32" s="16">
        <f t="shared" si="2"/>
        <v>0.11146496815286625</v>
      </c>
      <c r="H32" s="22"/>
      <c r="I32" s="14">
        <f t="shared" si="3"/>
        <v>314</v>
      </c>
      <c r="J32" s="15">
        <v>0</v>
      </c>
      <c r="K32" s="16">
        <f t="shared" si="4"/>
        <v>0</v>
      </c>
      <c r="L32" s="15">
        <v>158</v>
      </c>
      <c r="M32" s="16">
        <f t="shared" si="5"/>
        <v>0.50318471337579618</v>
      </c>
      <c r="N32" s="15">
        <v>73</v>
      </c>
      <c r="O32" s="16">
        <f t="shared" si="6"/>
        <v>0.23248407643312102</v>
      </c>
      <c r="P32" s="15">
        <v>83</v>
      </c>
      <c r="Q32" s="16">
        <f t="shared" si="7"/>
        <v>0.2643312101910828</v>
      </c>
      <c r="R32" s="23"/>
      <c r="S32" s="18">
        <v>0.24399999999999999</v>
      </c>
    </row>
    <row r="33" spans="1:20" s="24" customFormat="1" ht="18.75" customHeight="1" thickBot="1" x14ac:dyDescent="0.25">
      <c r="A33" s="12">
        <v>25</v>
      </c>
      <c r="B33" s="20" t="s">
        <v>23</v>
      </c>
      <c r="C33" s="21">
        <f t="shared" si="0"/>
        <v>283</v>
      </c>
      <c r="D33" s="25">
        <v>241</v>
      </c>
      <c r="E33" s="23">
        <f t="shared" si="1"/>
        <v>0.85159010600706708</v>
      </c>
      <c r="F33" s="25">
        <v>42</v>
      </c>
      <c r="G33" s="16">
        <f t="shared" si="2"/>
        <v>0.14840989399293286</v>
      </c>
      <c r="H33" s="26"/>
      <c r="I33" s="14">
        <f t="shared" si="3"/>
        <v>283</v>
      </c>
      <c r="J33" s="15">
        <v>8</v>
      </c>
      <c r="K33" s="16">
        <f t="shared" si="4"/>
        <v>2.8268551236749116E-2</v>
      </c>
      <c r="L33" s="15">
        <v>148</v>
      </c>
      <c r="M33" s="16">
        <f t="shared" si="5"/>
        <v>0.52296819787985871</v>
      </c>
      <c r="N33" s="15">
        <v>94</v>
      </c>
      <c r="O33" s="16">
        <f t="shared" si="6"/>
        <v>0.33215547703180209</v>
      </c>
      <c r="P33" s="15">
        <v>33</v>
      </c>
      <c r="Q33" s="16">
        <f t="shared" si="7"/>
        <v>0.1166077738515901</v>
      </c>
      <c r="R33" s="27"/>
      <c r="S33" s="18">
        <v>0.35699999999999998</v>
      </c>
      <c r="T33" s="3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34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34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34"/>
    </row>
    <row r="37" spans="1:20" ht="20.100000000000001" customHeight="1" thickBot="1" x14ac:dyDescent="0.25">
      <c r="A37" s="62" t="s">
        <v>0</v>
      </c>
      <c r="B37" s="63"/>
      <c r="C37" s="35">
        <f>SUM(C9:C33)</f>
        <v>41852</v>
      </c>
      <c r="D37" s="35">
        <f>SUM(D9:D33)</f>
        <v>36143</v>
      </c>
      <c r="E37" s="36">
        <f t="shared" ref="E37" si="8">D37/C37</f>
        <v>0.86359074835133331</v>
      </c>
      <c r="F37" s="35">
        <f>SUM(F9:F33)</f>
        <v>5709</v>
      </c>
      <c r="G37" s="36">
        <f>F37/C37</f>
        <v>0.13640925164866674</v>
      </c>
      <c r="H37" s="35"/>
      <c r="I37" s="35">
        <f>SUM(I9:I33)</f>
        <v>41852</v>
      </c>
      <c r="J37" s="35">
        <f>SUM(J9:J33)</f>
        <v>212</v>
      </c>
      <c r="K37" s="37">
        <f t="shared" ref="K37" si="9">J37/I37</f>
        <v>5.0654687948007262E-3</v>
      </c>
      <c r="L37" s="35">
        <f>SUM(L9:L33)</f>
        <v>21265</v>
      </c>
      <c r="M37" s="37">
        <f t="shared" ref="M37" si="10">L37/I37</f>
        <v>0.50809997132753515</v>
      </c>
      <c r="N37" s="35">
        <f>SUM(N9:N33)</f>
        <v>16749</v>
      </c>
      <c r="O37" s="37">
        <f t="shared" ref="O37" si="11">N37/I37</f>
        <v>0.40019592850998759</v>
      </c>
      <c r="P37" s="35">
        <f>SUM(P9:P33)</f>
        <v>3626</v>
      </c>
      <c r="Q37" s="37">
        <f t="shared" ref="Q37" si="12">P37/I37</f>
        <v>8.6638631367676577E-2</v>
      </c>
      <c r="R37" s="38"/>
      <c r="S37" s="37">
        <v>0.312</v>
      </c>
    </row>
    <row r="38" spans="1:20" x14ac:dyDescent="0.2">
      <c r="A38" s="39" t="s">
        <v>32</v>
      </c>
      <c r="C38" s="40"/>
      <c r="D38" s="40"/>
      <c r="E38" s="41"/>
      <c r="F38" s="40"/>
      <c r="G38" s="42"/>
      <c r="H38" s="40"/>
      <c r="I38" s="40"/>
      <c r="J38" s="40"/>
      <c r="K38" s="42"/>
      <c r="L38" s="42"/>
      <c r="M38" s="42"/>
      <c r="N38" s="42"/>
      <c r="O38" s="42"/>
      <c r="P38" s="40"/>
      <c r="Q38" s="42"/>
      <c r="R38" s="42"/>
      <c r="S38" s="43"/>
    </row>
    <row r="39" spans="1:20" x14ac:dyDescent="0.2">
      <c r="A39" s="39" t="s">
        <v>39</v>
      </c>
      <c r="C39" s="40"/>
      <c r="D39" s="40"/>
      <c r="E39" s="41"/>
      <c r="F39" s="40"/>
      <c r="G39" s="42"/>
      <c r="H39" s="40"/>
      <c r="I39" s="40"/>
      <c r="J39" s="40"/>
      <c r="K39" s="42"/>
      <c r="L39" s="42"/>
      <c r="M39" s="42"/>
      <c r="N39" s="42"/>
      <c r="O39" s="42"/>
      <c r="P39" s="40"/>
      <c r="Q39" s="42"/>
      <c r="R39" s="42"/>
      <c r="S39" s="43"/>
    </row>
    <row r="40" spans="1:20" x14ac:dyDescent="0.2">
      <c r="A40" s="39" t="s">
        <v>43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4"/>
      <c r="R40" s="44"/>
    </row>
    <row r="41" spans="1:20" ht="13.5" x14ac:dyDescent="0.25">
      <c r="A41" s="45" t="s">
        <v>33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20" ht="13.5" x14ac:dyDescent="0.25">
      <c r="A42" s="45" t="s">
        <v>34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20" x14ac:dyDescent="0.2"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0" x14ac:dyDescent="0.2"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"/>
      <c r="Q44" s="5"/>
      <c r="R44" s="5"/>
      <c r="S44" s="50"/>
    </row>
    <row r="45" spans="1:20" ht="15.95" customHeight="1" x14ac:dyDescent="0.2">
      <c r="B45" s="51"/>
      <c r="C45" s="52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20" x14ac:dyDescent="0.2">
      <c r="B46" s="47"/>
      <c r="C46" s="47"/>
      <c r="D46" s="47"/>
      <c r="E46" s="47"/>
      <c r="F46" s="47"/>
      <c r="G46" s="47"/>
      <c r="H46" s="47"/>
      <c r="Q46" s="47"/>
      <c r="R46" s="47"/>
      <c r="S46" s="47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2019-04-12T15:00:32Z</dcterms:modified>
</cp:coreProperties>
</file>