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68AFF0FE-FB09-4B94-8522-F586257232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3" i="1"/>
  <c r="D29" i="1"/>
  <c r="D19" i="1"/>
  <c r="E35" i="1" l="1"/>
  <c r="D10" i="1"/>
  <c r="H10" i="1" s="1"/>
  <c r="D24" i="1"/>
  <c r="F24" i="1" s="1"/>
  <c r="D28" i="1"/>
  <c r="N28" i="1" s="1"/>
  <c r="D20" i="1"/>
  <c r="D16" i="1"/>
  <c r="D30" i="1"/>
  <c r="R30" i="1" s="1"/>
  <c r="D22" i="1"/>
  <c r="D15" i="1"/>
  <c r="P15" i="1" s="1"/>
  <c r="D25" i="1"/>
  <c r="O35" i="1"/>
  <c r="M35" i="1"/>
  <c r="K35" i="1"/>
  <c r="D14" i="1"/>
  <c r="N14" i="1" s="1"/>
  <c r="Q35" i="1"/>
  <c r="D27" i="1"/>
  <c r="D18" i="1"/>
  <c r="R18" i="1" s="1"/>
  <c r="D8" i="1"/>
  <c r="P8" i="1" s="1"/>
  <c r="F19" i="1"/>
  <c r="N21" i="1"/>
  <c r="D12" i="1"/>
  <c r="D9" i="1"/>
  <c r="I35" i="1"/>
  <c r="D32" i="1"/>
  <c r="L32" i="1" s="1"/>
  <c r="D26" i="1"/>
  <c r="P26" i="1" s="1"/>
  <c r="G35" i="1"/>
  <c r="D17" i="1"/>
  <c r="N17" i="1" s="1"/>
  <c r="D13" i="1"/>
  <c r="F13" i="1" s="1"/>
  <c r="D31" i="1"/>
  <c r="J31" i="1" s="1"/>
  <c r="D11" i="1"/>
  <c r="R11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6" i="1"/>
  <c r="R16" i="1"/>
  <c r="H16" i="1"/>
  <c r="F12" i="1"/>
  <c r="H12" i="1"/>
  <c r="J20" i="1"/>
  <c r="H20" i="1"/>
  <c r="F20" i="1"/>
  <c r="H23" i="1"/>
  <c r="F23" i="1"/>
  <c r="L27" i="1"/>
  <c r="R27" i="1"/>
  <c r="H27" i="1"/>
  <c r="F27" i="1"/>
  <c r="R22" i="1"/>
  <c r="H22" i="1"/>
  <c r="N25" i="1"/>
  <c r="P10" i="1"/>
  <c r="N30" i="1"/>
  <c r="J25" i="1"/>
  <c r="F16" i="1"/>
  <c r="P23" i="1"/>
  <c r="F10" i="1"/>
  <c r="N27" i="1"/>
  <c r="N22" i="1"/>
  <c r="N15" i="1"/>
  <c r="H15" i="1"/>
  <c r="J27" i="1"/>
  <c r="J10" i="1"/>
  <c r="N16" i="1"/>
  <c r="R15" i="1"/>
  <c r="F15" i="1"/>
  <c r="P17" i="1"/>
  <c r="H31" i="1"/>
  <c r="H17" i="1"/>
  <c r="J13" i="1"/>
  <c r="J17" i="1"/>
  <c r="L20" i="1"/>
  <c r="R17" i="1"/>
  <c r="N10" i="1"/>
  <c r="L17" i="1"/>
  <c r="L13" i="1"/>
  <c r="N9" i="1"/>
  <c r="H13" i="1"/>
  <c r="H14" i="1"/>
  <c r="F31" i="1"/>
  <c r="P20" i="1"/>
  <c r="R13" i="1"/>
  <c r="J9" i="1"/>
  <c r="F17" i="1"/>
  <c r="P14" i="1"/>
  <c r="P13" i="1"/>
  <c r="L9" i="1"/>
  <c r="R31" i="1"/>
  <c r="H8" i="1"/>
  <c r="L25" i="1"/>
  <c r="N31" i="1"/>
  <c r="N20" i="1"/>
  <c r="P31" i="1"/>
  <c r="J8" i="1"/>
  <c r="R23" i="1"/>
  <c r="R24" i="1"/>
  <c r="L31" i="1"/>
  <c r="J23" i="1"/>
  <c r="L23" i="1"/>
  <c r="L11" i="1"/>
  <c r="H30" i="1"/>
  <c r="J15" i="1"/>
  <c r="H21" i="1"/>
  <c r="P22" i="1"/>
  <c r="H24" i="1"/>
  <c r="P21" i="1"/>
  <c r="F21" i="1"/>
  <c r="J24" i="1"/>
  <c r="N23" i="1"/>
  <c r="L8" i="1"/>
  <c r="P25" i="1"/>
  <c r="L15" i="1"/>
  <c r="F32" i="1"/>
  <c r="P19" i="1"/>
  <c r="F22" i="1"/>
  <c r="L22" i="1"/>
  <c r="R19" i="1"/>
  <c r="H19" i="1"/>
  <c r="P16" i="1"/>
  <c r="P27" i="1"/>
  <c r="L19" i="1"/>
  <c r="J16" i="1"/>
  <c r="J19" i="1"/>
  <c r="N19" i="1"/>
  <c r="P11" i="1"/>
  <c r="N13" i="1"/>
  <c r="R32" i="1"/>
  <c r="J32" i="1"/>
  <c r="J22" i="1"/>
  <c r="N24" i="1"/>
  <c r="P28" i="1"/>
  <c r="P32" i="1"/>
  <c r="F8" i="1"/>
  <c r="R28" i="1"/>
  <c r="P18" i="1"/>
  <c r="N8" i="1"/>
  <c r="R8" i="1"/>
  <c r="H32" i="1"/>
  <c r="N12" i="1"/>
  <c r="J12" i="1"/>
  <c r="L14" i="1"/>
  <c r="P30" i="1"/>
  <c r="H11" i="1"/>
  <c r="J30" i="1"/>
  <c r="R26" i="1"/>
  <c r="L30" i="1"/>
  <c r="J28" i="1"/>
  <c r="L24" i="1"/>
  <c r="P24" i="1"/>
  <c r="L28" i="1"/>
  <c r="J11" i="1"/>
  <c r="L10" i="1"/>
  <c r="H25" i="1"/>
  <c r="F11" i="1"/>
  <c r="L12" i="1"/>
  <c r="F28" i="1"/>
  <c r="R14" i="1"/>
  <c r="R20" i="1"/>
  <c r="N11" i="1"/>
  <c r="R21" i="1"/>
  <c r="R9" i="1"/>
  <c r="R10" i="1"/>
  <c r="L21" i="1"/>
  <c r="J14" i="1"/>
  <c r="F18" i="1"/>
  <c r="L26" i="1"/>
  <c r="J18" i="1"/>
  <c r="H18" i="1"/>
  <c r="J21" i="1"/>
  <c r="J26" i="1"/>
  <c r="N26" i="1"/>
  <c r="D35" i="1"/>
  <c r="L18" i="1"/>
  <c r="F30" i="1"/>
  <c r="P12" i="1"/>
  <c r="H28" i="1"/>
  <c r="F14" i="1"/>
  <c r="N32" i="1"/>
  <c r="R12" i="1"/>
  <c r="N18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<sst xmlns="http://schemas.openxmlformats.org/spreadsheetml/2006/main" count="51" uniqueCount="44">
  <si>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</si>
  <si>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</si>
  <si>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</si>
  <si>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</si>
  <si>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</si>
  <si>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</si>
  <si>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</si>
  <si>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</si>
  <si>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</si>
  <si>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</si>
  <si>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</si>
  <si>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</si>
  <si>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</si>
  <si>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</si>
  <si>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</si>
  <si>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</si>
  <si>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</si>
  <si>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</si>
  <si>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</si>
  <si>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</si>
  <si>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</si>
  <si>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</si>
  <si>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</si>
  <si>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</si>
  <si>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</si>
  <si>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</si>
  <si>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</si>
  <si>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</si>
  <si>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</si>
  <si>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</si>
  <si>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</si>
  <si>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</si>
  <si>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</si>
  <si>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</si>
  <si>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</si>
  <si>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</si>
  <si>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</si>
  <si>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</si>
  <si>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</si>
  <si>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</si>
  <si>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t>Violencia psicológica,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</si>
  <si>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</si>
  <si>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UGIGC - AURORA - MIMP</t>
  </si>
  <si>
    <t>Periodo : Enero - Marzo,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</si>
</sst>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_Directorio CEMs - agos - 2009 - UGTAI" xfId="2" xr:uid="{00000000-0005-0000-0000-000002000000}"/>
    <cellStyle name="Normal_Hoja4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showGridLines="0" tabSelected="1" view="pageBreakPreview" zoomScale="90" zoomScaleSheetLayoutView="90" workbookViewId="0">
      <pane ySplit="7" topLeftCell="A8" activePane="bottomLeft" state="frozen"/>
      <selection pane="bottomLeft" activeCell="G1" sqref="G1"/>
    </sheetView>
  </sheetViews>
  <sheetFormatPr baseColWidth="10" defaultColWidth="11.44140625" defaultRowHeight="13.8" x14ac:dyDescent="0.3"/>
  <cols>
    <col min="1" max="1" width="4.6640625" style="2" customWidth="1"/>
    <col min="2" max="2" width="21.6640625" style="2" customWidth="1"/>
    <col min="3" max="3" width="1.109375" style="2" customWidth="1"/>
    <col min="4" max="4" width="9.6640625" style="2" customWidth="1"/>
    <col min="5" max="5" width="11.6640625" style="2" customWidth="1"/>
    <col min="6" max="6" width="4.6640625" style="2" customWidth="1"/>
    <col min="7" max="7" width="10.5546875" style="2" customWidth="1"/>
    <col min="8" max="8" width="5.6640625" style="2" customWidth="1"/>
    <col min="9" max="9" width="11.6640625" style="2" customWidth="1"/>
    <col min="10" max="10" width="5.6640625" style="2" customWidth="1"/>
    <col min="11" max="11" width="11.6640625" style="2" customWidth="1"/>
    <col min="12" max="12" width="5.6640625" style="2" customWidth="1"/>
    <col min="13" max="13" width="11.6640625" style="2" customWidth="1"/>
    <col min="14" max="14" width="6.5546875" style="2" customWidth="1"/>
    <col min="15" max="15" width="11.6640625" style="2" customWidth="1"/>
    <col min="16" max="16" width="5.6640625" style="2" customWidth="1"/>
    <col min="17" max="17" width="11.6640625" style="2" customWidth="1"/>
    <col min="18" max="18" width="5.6640625" style="2" customWidth="1"/>
    <col min="19" max="19" width="17.5546875" style="4" customWidth="1"/>
    <col min="20" max="30" width="5.33203125" style="2" customWidth="1"/>
    <col min="31" max="16384" width="11.44140625" style="2"/>
  </cols>
  <sheetData>
    <row r="1" spans="1:30" ht="18" x14ac:dyDescent="0.3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3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3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3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3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3"/>
    <row r="7" spans="1:30" ht="53.25" customHeight="1" x14ac:dyDescent="0.3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3">
      <c r="A8" s="11">
        <v>1</v>
      </c>
      <c r="B8" s="12" t="s">
        <v>41</v>
      </c>
      <c r="C8" s="13"/>
      <c r="D8" s="14">
        <f t="shared" ref="D8:D32" si="0">E8+G8+I8+K8+M8+O8+Q8</f>
        <v>13636</v>
      </c>
      <c r="E8" s="15">
        <v>739</v>
      </c>
      <c r="F8" s="13">
        <f t="shared" ref="F8:F32" si="1">E8/D8</f>
        <v>5.4194778527427399E-2</v>
      </c>
      <c r="G8" s="15">
        <v>1617</v>
      </c>
      <c r="H8" s="13">
        <f t="shared" ref="H8:H32" si="2">G8/$D8</f>
        <v>0.11858316221765913</v>
      </c>
      <c r="I8" s="15">
        <v>937</v>
      </c>
      <c r="J8" s="13">
        <f t="shared" ref="J8:J32" si="3">I8/$D8</f>
        <v>6.8715165737753006E-2</v>
      </c>
      <c r="K8" s="15">
        <v>748</v>
      </c>
      <c r="L8" s="13">
        <f t="shared" ref="L8:L32" si="4">K8/$D8</f>
        <v>5.4854796127896746E-2</v>
      </c>
      <c r="M8" s="16">
        <v>3299</v>
      </c>
      <c r="N8" s="13">
        <f t="shared" ref="N8:N32" si="5">M8/$D8</f>
        <v>0.24193311821648578</v>
      </c>
      <c r="O8" s="16">
        <v>5289</v>
      </c>
      <c r="P8" s="13">
        <f t="shared" ref="P8:P32" si="6">O8/$D8</f>
        <v>0.38787034320915226</v>
      </c>
      <c r="Q8" s="16">
        <v>1007</v>
      </c>
      <c r="R8" s="13">
        <f t="shared" ref="R8:R32" si="7">Q8/$D8</f>
        <v>7.3848635963625703E-2</v>
      </c>
      <c r="S8" s="41">
        <v>0.65100000000000002</v>
      </c>
    </row>
    <row r="9" spans="1:30" s="21" customFormat="1" ht="18.75" customHeight="1" x14ac:dyDescent="0.3">
      <c r="A9" s="17">
        <v>2</v>
      </c>
      <c r="B9" s="18" t="s">
        <v>14</v>
      </c>
      <c r="C9" s="19"/>
      <c r="D9" s="20">
        <f t="shared" si="0"/>
        <v>3649</v>
      </c>
      <c r="E9" s="15">
        <v>300</v>
      </c>
      <c r="F9" s="19">
        <f t="shared" si="1"/>
        <v>8.2214305289120312E-2</v>
      </c>
      <c r="G9" s="15">
        <v>518</v>
      </c>
      <c r="H9" s="19">
        <f t="shared" si="2"/>
        <v>0.14195670046588107</v>
      </c>
      <c r="I9" s="15">
        <v>283</v>
      </c>
      <c r="J9" s="19">
        <f t="shared" si="3"/>
        <v>7.7555494656070159E-2</v>
      </c>
      <c r="K9" s="15">
        <v>223</v>
      </c>
      <c r="L9" s="19">
        <f t="shared" si="4"/>
        <v>6.1112633598246098E-2</v>
      </c>
      <c r="M9" s="16">
        <v>667</v>
      </c>
      <c r="N9" s="19">
        <f t="shared" si="5"/>
        <v>0.18278980542614415</v>
      </c>
      <c r="O9" s="16">
        <v>1334</v>
      </c>
      <c r="P9" s="19">
        <f t="shared" si="6"/>
        <v>0.36557961085228829</v>
      </c>
      <c r="Q9" s="16">
        <v>324</v>
      </c>
      <c r="R9" s="19">
        <f t="shared" si="7"/>
        <v>8.8791449712249934E-2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3">
      <c r="A10" s="11">
        <v>3</v>
      </c>
      <c r="B10" s="18" t="s">
        <v>18</v>
      </c>
      <c r="C10" s="19"/>
      <c r="D10" s="20">
        <f t="shared" si="0"/>
        <v>2614</v>
      </c>
      <c r="E10" s="15">
        <v>129</v>
      </c>
      <c r="F10" s="19">
        <f t="shared" si="1"/>
        <v>4.934965570007651E-2</v>
      </c>
      <c r="G10" s="15">
        <v>252</v>
      </c>
      <c r="H10" s="19">
        <f t="shared" si="2"/>
        <v>9.6403978576893645E-2</v>
      </c>
      <c r="I10" s="15">
        <v>141</v>
      </c>
      <c r="J10" s="19">
        <f t="shared" si="3"/>
        <v>5.3940321346595259E-2</v>
      </c>
      <c r="K10" s="15">
        <v>157</v>
      </c>
      <c r="L10" s="19">
        <f t="shared" si="4"/>
        <v>6.0061208875286917E-2</v>
      </c>
      <c r="M10" s="16">
        <v>668</v>
      </c>
      <c r="N10" s="19">
        <f t="shared" si="5"/>
        <v>0.25554705432287683</v>
      </c>
      <c r="O10" s="16">
        <v>1120</v>
      </c>
      <c r="P10" s="19">
        <f t="shared" si="6"/>
        <v>0.42846212700841624</v>
      </c>
      <c r="Q10" s="16">
        <v>147</v>
      </c>
      <c r="R10" s="19">
        <f t="shared" si="7"/>
        <v>5.6235654169854626E-2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3">
      <c r="A11" s="17">
        <v>4</v>
      </c>
      <c r="B11" s="18" t="s">
        <v>23</v>
      </c>
      <c r="C11" s="19"/>
      <c r="D11" s="20">
        <f t="shared" si="0"/>
        <v>2457</v>
      </c>
      <c r="E11" s="15">
        <v>221</v>
      </c>
      <c r="F11" s="19">
        <f t="shared" si="1"/>
        <v>8.9947089947089942E-2</v>
      </c>
      <c r="G11" s="15">
        <v>360</v>
      </c>
      <c r="H11" s="19">
        <f t="shared" si="2"/>
        <v>0.14652014652014653</v>
      </c>
      <c r="I11" s="15">
        <v>204</v>
      </c>
      <c r="J11" s="19">
        <f t="shared" si="3"/>
        <v>8.3028083028083025E-2</v>
      </c>
      <c r="K11" s="15">
        <v>165</v>
      </c>
      <c r="L11" s="19">
        <f t="shared" si="4"/>
        <v>6.7155067155067152E-2</v>
      </c>
      <c r="M11" s="16">
        <v>596</v>
      </c>
      <c r="N11" s="19">
        <f t="shared" si="5"/>
        <v>0.24257224257224258</v>
      </c>
      <c r="O11" s="16">
        <v>825</v>
      </c>
      <c r="P11" s="19">
        <f t="shared" si="6"/>
        <v>0.33577533577533575</v>
      </c>
      <c r="Q11" s="16">
        <v>86</v>
      </c>
      <c r="R11" s="19">
        <f t="shared" si="7"/>
        <v>3.5002035002035005E-2</v>
      </c>
      <c r="S11" s="41">
        <v>0.53200000000000003</v>
      </c>
      <c r="T11" s="2"/>
    </row>
    <row r="12" spans="1:30" ht="18.75" customHeight="1" x14ac:dyDescent="0.3">
      <c r="A12" s="11">
        <v>5</v>
      </c>
      <c r="B12" s="18" t="s">
        <v>12</v>
      </c>
      <c r="C12" s="19"/>
      <c r="D12" s="20">
        <f t="shared" si="0"/>
        <v>2176</v>
      </c>
      <c r="E12" s="15">
        <v>115</v>
      </c>
      <c r="F12" s="19">
        <f t="shared" si="1"/>
        <v>5.2849264705882353E-2</v>
      </c>
      <c r="G12" s="15">
        <v>221</v>
      </c>
      <c r="H12" s="19">
        <f t="shared" si="2"/>
        <v>0.1015625</v>
      </c>
      <c r="I12" s="15">
        <v>166</v>
      </c>
      <c r="J12" s="19">
        <f t="shared" si="3"/>
        <v>7.6286764705882359E-2</v>
      </c>
      <c r="K12" s="15">
        <v>116</v>
      </c>
      <c r="L12" s="19">
        <f t="shared" si="4"/>
        <v>5.3308823529411763E-2</v>
      </c>
      <c r="M12" s="16">
        <v>520</v>
      </c>
      <c r="N12" s="19">
        <f t="shared" si="5"/>
        <v>0.23897058823529413</v>
      </c>
      <c r="O12" s="16">
        <v>912</v>
      </c>
      <c r="P12" s="19">
        <f t="shared" si="6"/>
        <v>0.41911764705882354</v>
      </c>
      <c r="Q12" s="16">
        <v>126</v>
      </c>
      <c r="R12" s="19">
        <f t="shared" si="7"/>
        <v>5.7904411764705885E-2</v>
      </c>
      <c r="S12" s="41">
        <v>0.65600000000000003</v>
      </c>
    </row>
    <row r="13" spans="1:30" s="21" customFormat="1" ht="18.75" customHeight="1" x14ac:dyDescent="0.3">
      <c r="A13" s="17">
        <v>6</v>
      </c>
      <c r="B13" s="18" t="s">
        <v>22</v>
      </c>
      <c r="C13" s="19"/>
      <c r="D13" s="20">
        <f t="shared" si="0"/>
        <v>1753</v>
      </c>
      <c r="E13" s="15">
        <v>85</v>
      </c>
      <c r="F13" s="19">
        <f t="shared" si="1"/>
        <v>4.8488305761551623E-2</v>
      </c>
      <c r="G13" s="15">
        <v>167</v>
      </c>
      <c r="H13" s="19">
        <f t="shared" si="2"/>
        <v>9.5265259555048484E-2</v>
      </c>
      <c r="I13" s="15">
        <v>121</v>
      </c>
      <c r="J13" s="19">
        <f t="shared" si="3"/>
        <v>6.9024529378208785E-2</v>
      </c>
      <c r="K13" s="15">
        <v>107</v>
      </c>
      <c r="L13" s="19">
        <f t="shared" si="4"/>
        <v>6.1038220193953226E-2</v>
      </c>
      <c r="M13" s="16">
        <v>481</v>
      </c>
      <c r="N13" s="19">
        <f t="shared" si="5"/>
        <v>0.27438676554478036</v>
      </c>
      <c r="O13" s="16">
        <v>672</v>
      </c>
      <c r="P13" s="19">
        <f t="shared" si="6"/>
        <v>0.38334284084426695</v>
      </c>
      <c r="Q13" s="16">
        <v>120</v>
      </c>
      <c r="R13" s="19">
        <f t="shared" si="7"/>
        <v>6.8454078722190531E-2</v>
      </c>
      <c r="S13" s="41">
        <v>0.67200000000000004</v>
      </c>
      <c r="T13" s="2"/>
    </row>
    <row r="14" spans="1:30" ht="18.75" customHeight="1" x14ac:dyDescent="0.3">
      <c r="A14" s="11">
        <v>7</v>
      </c>
      <c r="B14" s="18" t="s">
        <v>29</v>
      </c>
      <c r="C14" s="19"/>
      <c r="D14" s="20">
        <f t="shared" si="0"/>
        <v>1688</v>
      </c>
      <c r="E14" s="15">
        <v>34</v>
      </c>
      <c r="F14" s="19">
        <f t="shared" si="1"/>
        <v>2.014218009478673E-2</v>
      </c>
      <c r="G14" s="15">
        <v>126</v>
      </c>
      <c r="H14" s="19">
        <f t="shared" si="2"/>
        <v>7.4644549763033169E-2</v>
      </c>
      <c r="I14" s="15">
        <v>73</v>
      </c>
      <c r="J14" s="19">
        <f t="shared" si="3"/>
        <v>4.3246445497630334E-2</v>
      </c>
      <c r="K14" s="15">
        <v>105</v>
      </c>
      <c r="L14" s="19">
        <f t="shared" si="4"/>
        <v>6.220379146919431E-2</v>
      </c>
      <c r="M14" s="16">
        <v>489</v>
      </c>
      <c r="N14" s="19">
        <f t="shared" si="5"/>
        <v>0.28969194312796209</v>
      </c>
      <c r="O14" s="16">
        <v>789</v>
      </c>
      <c r="P14" s="19">
        <f t="shared" si="6"/>
        <v>0.46741706161137442</v>
      </c>
      <c r="Q14" s="16">
        <v>72</v>
      </c>
      <c r="R14" s="19">
        <f t="shared" si="7"/>
        <v>4.2654028436018961E-2</v>
      </c>
      <c r="S14" s="41">
        <v>0.76900000000000002</v>
      </c>
    </row>
    <row r="15" spans="1:30" s="21" customFormat="1" ht="18.75" customHeight="1" x14ac:dyDescent="0.3">
      <c r="A15" s="17">
        <v>8</v>
      </c>
      <c r="B15" s="18" t="s">
        <v>21</v>
      </c>
      <c r="C15" s="19"/>
      <c r="D15" s="20">
        <f t="shared" si="0"/>
        <v>1542</v>
      </c>
      <c r="E15" s="15">
        <v>69</v>
      </c>
      <c r="F15" s="19">
        <f t="shared" si="1"/>
        <v>4.4747081712062257E-2</v>
      </c>
      <c r="G15" s="15">
        <v>148</v>
      </c>
      <c r="H15" s="19">
        <f t="shared" si="2"/>
        <v>9.5979247730220499E-2</v>
      </c>
      <c r="I15" s="15">
        <v>94</v>
      </c>
      <c r="J15" s="19">
        <f t="shared" si="3"/>
        <v>6.0959792477302203E-2</v>
      </c>
      <c r="K15" s="15">
        <v>79</v>
      </c>
      <c r="L15" s="19">
        <f t="shared" si="4"/>
        <v>5.1232166018158234E-2</v>
      </c>
      <c r="M15" s="16">
        <v>420</v>
      </c>
      <c r="N15" s="19">
        <f t="shared" si="5"/>
        <v>0.2723735408560311</v>
      </c>
      <c r="O15" s="16">
        <v>631</v>
      </c>
      <c r="P15" s="19">
        <f t="shared" si="6"/>
        <v>0.40920881971465628</v>
      </c>
      <c r="Q15" s="16">
        <v>101</v>
      </c>
      <c r="R15" s="19">
        <f t="shared" si="7"/>
        <v>6.5499351491569394E-2</v>
      </c>
      <c r="S15" s="41">
        <v>0.66800000000000004</v>
      </c>
      <c r="T15" s="2"/>
    </row>
    <row r="16" spans="1:30" ht="18.75" customHeight="1" x14ac:dyDescent="0.3">
      <c r="A16" s="11">
        <v>9</v>
      </c>
      <c r="B16" s="18" t="s">
        <v>15</v>
      </c>
      <c r="C16" s="19"/>
      <c r="D16" s="20">
        <f t="shared" si="0"/>
        <v>1342</v>
      </c>
      <c r="E16" s="15">
        <v>50</v>
      </c>
      <c r="F16" s="19">
        <f t="shared" si="1"/>
        <v>3.7257824143070044E-2</v>
      </c>
      <c r="G16" s="15">
        <v>102</v>
      </c>
      <c r="H16" s="19">
        <f t="shared" si="2"/>
        <v>7.6005961251862889E-2</v>
      </c>
      <c r="I16" s="15">
        <v>66</v>
      </c>
      <c r="J16" s="19">
        <f t="shared" si="3"/>
        <v>4.9180327868852458E-2</v>
      </c>
      <c r="K16" s="15">
        <v>68</v>
      </c>
      <c r="L16" s="19">
        <f t="shared" si="4"/>
        <v>5.0670640834575259E-2</v>
      </c>
      <c r="M16" s="16">
        <v>408</v>
      </c>
      <c r="N16" s="19">
        <f t="shared" si="5"/>
        <v>0.30402384500745155</v>
      </c>
      <c r="O16" s="16">
        <v>571</v>
      </c>
      <c r="P16" s="19">
        <f t="shared" si="6"/>
        <v>0.4254843517138599</v>
      </c>
      <c r="Q16" s="16">
        <v>77</v>
      </c>
      <c r="R16" s="19">
        <f t="shared" si="7"/>
        <v>5.737704918032787E-2</v>
      </c>
      <c r="S16" s="41">
        <v>0.69799999999999995</v>
      </c>
    </row>
    <row r="17" spans="1:30" s="21" customFormat="1" ht="18.75" customHeight="1" x14ac:dyDescent="0.3">
      <c r="A17" s="17">
        <v>10</v>
      </c>
      <c r="B17" s="18" t="s">
        <v>31</v>
      </c>
      <c r="C17" s="19"/>
      <c r="D17" s="20">
        <f t="shared" si="0"/>
        <v>1210</v>
      </c>
      <c r="E17" s="15">
        <v>75</v>
      </c>
      <c r="F17" s="19">
        <f t="shared" si="1"/>
        <v>6.1983471074380167E-2</v>
      </c>
      <c r="G17" s="15">
        <v>157</v>
      </c>
      <c r="H17" s="19">
        <f t="shared" si="2"/>
        <v>0.12975206611570247</v>
      </c>
      <c r="I17" s="15">
        <v>96</v>
      </c>
      <c r="J17" s="19">
        <f t="shared" si="3"/>
        <v>7.9338842975206617E-2</v>
      </c>
      <c r="K17" s="15">
        <v>86</v>
      </c>
      <c r="L17" s="19">
        <f t="shared" si="4"/>
        <v>7.1074380165289261E-2</v>
      </c>
      <c r="M17" s="16">
        <v>289</v>
      </c>
      <c r="N17" s="19">
        <f t="shared" si="5"/>
        <v>0.23884297520661157</v>
      </c>
      <c r="O17" s="16">
        <v>460</v>
      </c>
      <c r="P17" s="19">
        <f t="shared" si="6"/>
        <v>0.38016528925619836</v>
      </c>
      <c r="Q17" s="16">
        <v>47</v>
      </c>
      <c r="R17" s="19">
        <f t="shared" si="7"/>
        <v>3.884297520661157E-2</v>
      </c>
      <c r="S17" s="41">
        <v>0.70899999999999996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3">
      <c r="A18" s="11">
        <v>11</v>
      </c>
      <c r="B18" s="18" t="s">
        <v>24</v>
      </c>
      <c r="C18" s="19"/>
      <c r="D18" s="20">
        <f t="shared" si="0"/>
        <v>1161</v>
      </c>
      <c r="E18" s="15">
        <v>50</v>
      </c>
      <c r="F18" s="19">
        <f t="shared" si="1"/>
        <v>4.3066322136089581E-2</v>
      </c>
      <c r="G18" s="15">
        <v>102</v>
      </c>
      <c r="H18" s="19">
        <f t="shared" si="2"/>
        <v>8.7855297157622733E-2</v>
      </c>
      <c r="I18" s="15">
        <v>62</v>
      </c>
      <c r="J18" s="19">
        <f t="shared" si="3"/>
        <v>5.3402239448751075E-2</v>
      </c>
      <c r="K18" s="15">
        <v>71</v>
      </c>
      <c r="L18" s="19">
        <f t="shared" si="4"/>
        <v>6.1154177433247199E-2</v>
      </c>
      <c r="M18" s="16">
        <v>331</v>
      </c>
      <c r="N18" s="19">
        <f t="shared" si="5"/>
        <v>0.285099052540913</v>
      </c>
      <c r="O18" s="16">
        <v>476</v>
      </c>
      <c r="P18" s="19">
        <f t="shared" si="6"/>
        <v>0.40999138673557278</v>
      </c>
      <c r="Q18" s="16">
        <v>69</v>
      </c>
      <c r="R18" s="19">
        <f t="shared" si="7"/>
        <v>5.9431524547803614E-2</v>
      </c>
      <c r="S18" s="41">
        <v>0.67800000000000005</v>
      </c>
    </row>
    <row r="19" spans="1:30" s="21" customFormat="1" ht="18.75" customHeight="1" x14ac:dyDescent="0.3">
      <c r="A19" s="17">
        <v>12</v>
      </c>
      <c r="B19" s="18" t="s">
        <v>30</v>
      </c>
      <c r="C19" s="19"/>
      <c r="D19" s="20">
        <f t="shared" si="0"/>
        <v>1063</v>
      </c>
      <c r="E19" s="15">
        <v>31</v>
      </c>
      <c r="F19" s="19">
        <f t="shared" si="1"/>
        <v>2.9162746942615239E-2</v>
      </c>
      <c r="G19" s="15">
        <v>77</v>
      </c>
      <c r="H19" s="19">
        <f t="shared" si="2"/>
        <v>7.2436500470366885E-2</v>
      </c>
      <c r="I19" s="15">
        <v>56</v>
      </c>
      <c r="J19" s="19">
        <f t="shared" si="3"/>
        <v>5.268109125117592E-2</v>
      </c>
      <c r="K19" s="15">
        <v>54</v>
      </c>
      <c r="L19" s="19">
        <f t="shared" si="4"/>
        <v>5.0799623706491062E-2</v>
      </c>
      <c r="M19" s="16">
        <v>292</v>
      </c>
      <c r="N19" s="19">
        <f t="shared" si="5"/>
        <v>0.27469426152398874</v>
      </c>
      <c r="O19" s="16">
        <v>486</v>
      </c>
      <c r="P19" s="19">
        <f t="shared" si="6"/>
        <v>0.45719661335841955</v>
      </c>
      <c r="Q19" s="16">
        <v>67</v>
      </c>
      <c r="R19" s="19">
        <f t="shared" si="7"/>
        <v>6.3029162746942619E-2</v>
      </c>
      <c r="S19" s="41">
        <v>0.57599999999999996</v>
      </c>
      <c r="T19" s="2"/>
    </row>
    <row r="20" spans="1:30" ht="18.75" customHeight="1" x14ac:dyDescent="0.3">
      <c r="A20" s="11">
        <v>13</v>
      </c>
      <c r="B20" s="18" t="s">
        <v>17</v>
      </c>
      <c r="C20" s="19"/>
      <c r="D20" s="20">
        <f t="shared" si="0"/>
        <v>1062</v>
      </c>
      <c r="E20" s="15">
        <v>59</v>
      </c>
      <c r="F20" s="19">
        <f t="shared" si="1"/>
        <v>5.5555555555555552E-2</v>
      </c>
      <c r="G20" s="15">
        <v>151</v>
      </c>
      <c r="H20" s="19">
        <f t="shared" si="2"/>
        <v>0.14218455743879474</v>
      </c>
      <c r="I20" s="15">
        <v>76</v>
      </c>
      <c r="J20" s="19">
        <f t="shared" si="3"/>
        <v>7.1563088512241052E-2</v>
      </c>
      <c r="K20" s="15">
        <v>66</v>
      </c>
      <c r="L20" s="19">
        <f t="shared" si="4"/>
        <v>6.2146892655367235E-2</v>
      </c>
      <c r="M20" s="16">
        <v>251</v>
      </c>
      <c r="N20" s="19">
        <f t="shared" si="5"/>
        <v>0.23634651600753295</v>
      </c>
      <c r="O20" s="16">
        <v>355</v>
      </c>
      <c r="P20" s="19">
        <f t="shared" si="6"/>
        <v>0.33427495291902071</v>
      </c>
      <c r="Q20" s="16">
        <v>104</v>
      </c>
      <c r="R20" s="19">
        <f t="shared" si="7"/>
        <v>9.7928436911487754E-2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3">
      <c r="A21" s="17">
        <v>14</v>
      </c>
      <c r="B21" s="18" t="s">
        <v>20</v>
      </c>
      <c r="C21" s="19"/>
      <c r="D21" s="20">
        <f t="shared" si="0"/>
        <v>1055</v>
      </c>
      <c r="E21" s="15">
        <v>40</v>
      </c>
      <c r="F21" s="19">
        <f t="shared" si="1"/>
        <v>3.7914691943127965E-2</v>
      </c>
      <c r="G21" s="15">
        <v>75</v>
      </c>
      <c r="H21" s="19">
        <f t="shared" si="2"/>
        <v>7.1090047393364927E-2</v>
      </c>
      <c r="I21" s="15">
        <v>90</v>
      </c>
      <c r="J21" s="19">
        <f t="shared" si="3"/>
        <v>8.5308056872037921E-2</v>
      </c>
      <c r="K21" s="15">
        <v>64</v>
      </c>
      <c r="L21" s="19">
        <f t="shared" si="4"/>
        <v>6.0663507109004741E-2</v>
      </c>
      <c r="M21" s="16">
        <v>298</v>
      </c>
      <c r="N21" s="19">
        <f t="shared" si="5"/>
        <v>0.28246445497630329</v>
      </c>
      <c r="O21" s="16">
        <v>416</v>
      </c>
      <c r="P21" s="19">
        <f t="shared" si="6"/>
        <v>0.39431279620853082</v>
      </c>
      <c r="Q21" s="16">
        <v>72</v>
      </c>
      <c r="R21" s="19">
        <f t="shared" si="7"/>
        <v>6.8246445497630329E-2</v>
      </c>
      <c r="S21" s="41">
        <v>0.57099999999999995</v>
      </c>
      <c r="T21" s="2"/>
    </row>
    <row r="22" spans="1:30" ht="18.75" customHeight="1" x14ac:dyDescent="0.3">
      <c r="A22" s="11">
        <v>15</v>
      </c>
      <c r="B22" s="18" t="s">
        <v>16</v>
      </c>
      <c r="C22" s="19"/>
      <c r="D22" s="20">
        <f t="shared" si="0"/>
        <v>907</v>
      </c>
      <c r="E22" s="15">
        <v>31</v>
      </c>
      <c r="F22" s="19">
        <f t="shared" si="1"/>
        <v>3.4178610804851156E-2</v>
      </c>
      <c r="G22" s="15">
        <v>93</v>
      </c>
      <c r="H22" s="19">
        <f t="shared" si="2"/>
        <v>0.10253583241455347</v>
      </c>
      <c r="I22" s="15">
        <v>49</v>
      </c>
      <c r="J22" s="19">
        <f t="shared" si="3"/>
        <v>5.4024255788313123E-2</v>
      </c>
      <c r="K22" s="15">
        <v>55</v>
      </c>
      <c r="L22" s="19">
        <f t="shared" si="4"/>
        <v>6.0639470782800443E-2</v>
      </c>
      <c r="M22" s="16">
        <v>246</v>
      </c>
      <c r="N22" s="19">
        <f t="shared" si="5"/>
        <v>0.27122381477398017</v>
      </c>
      <c r="O22" s="16">
        <v>375</v>
      </c>
      <c r="P22" s="19">
        <f t="shared" si="6"/>
        <v>0.41345093715545755</v>
      </c>
      <c r="Q22" s="16">
        <v>58</v>
      </c>
      <c r="R22" s="19">
        <f t="shared" si="7"/>
        <v>6.3947078280044103E-2</v>
      </c>
      <c r="S22" s="41">
        <v>0.67400000000000004</v>
      </c>
    </row>
    <row r="23" spans="1:30" ht="18.75" customHeight="1" x14ac:dyDescent="0.3">
      <c r="A23" s="17">
        <v>16</v>
      </c>
      <c r="B23" s="18" t="s">
        <v>13</v>
      </c>
      <c r="C23" s="19"/>
      <c r="D23" s="20">
        <f t="shared" si="0"/>
        <v>826</v>
      </c>
      <c r="E23" s="15">
        <v>27</v>
      </c>
      <c r="F23" s="19">
        <f t="shared" si="1"/>
        <v>3.2687651331719129E-2</v>
      </c>
      <c r="G23" s="15">
        <v>77</v>
      </c>
      <c r="H23" s="19">
        <f t="shared" si="2"/>
        <v>9.3220338983050849E-2</v>
      </c>
      <c r="I23" s="15">
        <v>35</v>
      </c>
      <c r="J23" s="19">
        <f t="shared" si="3"/>
        <v>4.2372881355932202E-2</v>
      </c>
      <c r="K23" s="15">
        <v>37</v>
      </c>
      <c r="L23" s="19">
        <f t="shared" si="4"/>
        <v>4.4794188861985475E-2</v>
      </c>
      <c r="M23" s="16">
        <v>222</v>
      </c>
      <c r="N23" s="19">
        <f t="shared" si="5"/>
        <v>0.26876513317191281</v>
      </c>
      <c r="O23" s="16">
        <v>393</v>
      </c>
      <c r="P23" s="19">
        <f t="shared" si="6"/>
        <v>0.47578692493946734</v>
      </c>
      <c r="Q23" s="16">
        <v>35</v>
      </c>
      <c r="R23" s="19">
        <f t="shared" si="7"/>
        <v>4.2372881355932202E-2</v>
      </c>
      <c r="S23" s="41">
        <v>0.80600000000000005</v>
      </c>
    </row>
    <row r="24" spans="1:30" s="21" customFormat="1" ht="18.75" customHeight="1" x14ac:dyDescent="0.3">
      <c r="A24" s="11">
        <v>17</v>
      </c>
      <c r="B24" s="18" t="s">
        <v>25</v>
      </c>
      <c r="C24" s="19"/>
      <c r="D24" s="20">
        <f t="shared" si="0"/>
        <v>655</v>
      </c>
      <c r="E24" s="15">
        <v>10</v>
      </c>
      <c r="F24" s="19">
        <f t="shared" si="1"/>
        <v>1.5267175572519083E-2</v>
      </c>
      <c r="G24" s="15">
        <v>47</v>
      </c>
      <c r="H24" s="19">
        <f t="shared" si="2"/>
        <v>7.1755725190839698E-2</v>
      </c>
      <c r="I24" s="15">
        <v>39</v>
      </c>
      <c r="J24" s="19">
        <f t="shared" si="3"/>
        <v>5.9541984732824425E-2</v>
      </c>
      <c r="K24" s="15">
        <v>30</v>
      </c>
      <c r="L24" s="19">
        <f t="shared" si="4"/>
        <v>4.5801526717557252E-2</v>
      </c>
      <c r="M24" s="16">
        <v>189</v>
      </c>
      <c r="N24" s="19">
        <f t="shared" si="5"/>
        <v>0.28854961832061071</v>
      </c>
      <c r="O24" s="16">
        <v>320</v>
      </c>
      <c r="P24" s="19">
        <f t="shared" si="6"/>
        <v>0.48854961832061067</v>
      </c>
      <c r="Q24" s="16">
        <v>20</v>
      </c>
      <c r="R24" s="19">
        <f t="shared" si="7"/>
        <v>3.0534351145038167E-2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3">
      <c r="A25" s="17">
        <v>18</v>
      </c>
      <c r="B25" s="18" t="s">
        <v>32</v>
      </c>
      <c r="C25" s="19"/>
      <c r="D25" s="20">
        <f t="shared" si="0"/>
        <v>654</v>
      </c>
      <c r="E25" s="15">
        <v>25</v>
      </c>
      <c r="F25" s="19">
        <f t="shared" si="1"/>
        <v>3.82262996941896E-2</v>
      </c>
      <c r="G25" s="15">
        <v>50</v>
      </c>
      <c r="H25" s="19">
        <f t="shared" si="2"/>
        <v>7.64525993883792E-2</v>
      </c>
      <c r="I25" s="15">
        <v>54</v>
      </c>
      <c r="J25" s="19">
        <f t="shared" si="3"/>
        <v>8.2568807339449546E-2</v>
      </c>
      <c r="K25" s="15">
        <v>32</v>
      </c>
      <c r="L25" s="19">
        <f t="shared" si="4"/>
        <v>4.8929663608562692E-2</v>
      </c>
      <c r="M25" s="16">
        <v>157</v>
      </c>
      <c r="N25" s="19">
        <f t="shared" si="5"/>
        <v>0.2400611620795107</v>
      </c>
      <c r="O25" s="16">
        <v>298</v>
      </c>
      <c r="P25" s="19">
        <f t="shared" si="6"/>
        <v>0.45565749235474007</v>
      </c>
      <c r="Q25" s="16">
        <v>38</v>
      </c>
      <c r="R25" s="19">
        <f t="shared" si="7"/>
        <v>5.8103975535168197E-2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3">
      <c r="A26" s="11">
        <v>19</v>
      </c>
      <c r="B26" s="18" t="s">
        <v>33</v>
      </c>
      <c r="C26" s="19"/>
      <c r="D26" s="20">
        <f t="shared" si="0"/>
        <v>536</v>
      </c>
      <c r="E26" s="15">
        <v>25</v>
      </c>
      <c r="F26" s="19">
        <f t="shared" si="1"/>
        <v>4.6641791044776122E-2</v>
      </c>
      <c r="G26" s="15">
        <v>62</v>
      </c>
      <c r="H26" s="19">
        <f t="shared" si="2"/>
        <v>0.11567164179104478</v>
      </c>
      <c r="I26" s="15">
        <v>26</v>
      </c>
      <c r="J26" s="19">
        <f t="shared" si="3"/>
        <v>4.8507462686567165E-2</v>
      </c>
      <c r="K26" s="15">
        <v>19</v>
      </c>
      <c r="L26" s="19">
        <f t="shared" si="4"/>
        <v>3.5447761194029849E-2</v>
      </c>
      <c r="M26" s="16">
        <v>164</v>
      </c>
      <c r="N26" s="19">
        <f t="shared" si="5"/>
        <v>0.30597014925373134</v>
      </c>
      <c r="O26" s="16">
        <v>208</v>
      </c>
      <c r="P26" s="19">
        <f t="shared" si="6"/>
        <v>0.38805970149253732</v>
      </c>
      <c r="Q26" s="16">
        <v>32</v>
      </c>
      <c r="R26" s="19">
        <f t="shared" si="7"/>
        <v>5.9701492537313432E-2</v>
      </c>
      <c r="S26" s="41">
        <v>0.58499999999999996</v>
      </c>
      <c r="T26" s="2"/>
    </row>
    <row r="27" spans="1:30" ht="18.75" customHeight="1" x14ac:dyDescent="0.3">
      <c r="A27" s="17">
        <v>20</v>
      </c>
      <c r="B27" s="18" t="s">
        <v>19</v>
      </c>
      <c r="C27" s="19"/>
      <c r="D27" s="20">
        <f t="shared" si="0"/>
        <v>389</v>
      </c>
      <c r="E27" s="15">
        <v>36</v>
      </c>
      <c r="F27" s="19">
        <f t="shared" si="1"/>
        <v>9.2544987146529561E-2</v>
      </c>
      <c r="G27" s="15">
        <v>58</v>
      </c>
      <c r="H27" s="19">
        <f t="shared" si="2"/>
        <v>0.14910025706940874</v>
      </c>
      <c r="I27" s="15">
        <v>25</v>
      </c>
      <c r="J27" s="19">
        <f t="shared" si="3"/>
        <v>6.4267352185089971E-2</v>
      </c>
      <c r="K27" s="15">
        <v>29</v>
      </c>
      <c r="L27" s="19">
        <f t="shared" si="4"/>
        <v>7.4550128534704371E-2</v>
      </c>
      <c r="M27" s="16">
        <v>87</v>
      </c>
      <c r="N27" s="19">
        <f t="shared" si="5"/>
        <v>0.2236503856041131</v>
      </c>
      <c r="O27" s="16">
        <v>136</v>
      </c>
      <c r="P27" s="19">
        <f t="shared" si="6"/>
        <v>0.34961439588688947</v>
      </c>
      <c r="Q27" s="16">
        <v>18</v>
      </c>
      <c r="R27" s="19">
        <f t="shared" si="7"/>
        <v>4.6272493573264781E-2</v>
      </c>
      <c r="S27" s="41">
        <v>0.79100000000000004</v>
      </c>
    </row>
    <row r="28" spans="1:30" s="21" customFormat="1" ht="18.75" customHeight="1" x14ac:dyDescent="0.3">
      <c r="A28" s="11">
        <v>21</v>
      </c>
      <c r="B28" s="18" t="s">
        <v>28</v>
      </c>
      <c r="C28" s="19"/>
      <c r="D28" s="20">
        <f t="shared" si="0"/>
        <v>366</v>
      </c>
      <c r="E28" s="15">
        <v>21</v>
      </c>
      <c r="F28" s="19">
        <f t="shared" si="1"/>
        <v>5.737704918032787E-2</v>
      </c>
      <c r="G28" s="15">
        <v>46</v>
      </c>
      <c r="H28" s="19">
        <f t="shared" si="2"/>
        <v>0.12568306010928962</v>
      </c>
      <c r="I28" s="15">
        <v>22</v>
      </c>
      <c r="J28" s="19">
        <f t="shared" si="3"/>
        <v>6.0109289617486336E-2</v>
      </c>
      <c r="K28" s="15">
        <v>12</v>
      </c>
      <c r="L28" s="19">
        <f t="shared" si="4"/>
        <v>3.2786885245901641E-2</v>
      </c>
      <c r="M28" s="16">
        <v>105</v>
      </c>
      <c r="N28" s="19">
        <f t="shared" si="5"/>
        <v>0.28688524590163933</v>
      </c>
      <c r="O28" s="16">
        <v>150</v>
      </c>
      <c r="P28" s="19">
        <f t="shared" si="6"/>
        <v>0.4098360655737705</v>
      </c>
      <c r="Q28" s="16">
        <v>10</v>
      </c>
      <c r="R28" s="19">
        <f t="shared" si="7"/>
        <v>2.7322404371584699E-2</v>
      </c>
      <c r="S28" s="41">
        <v>0.68600000000000005</v>
      </c>
      <c r="T28" s="2"/>
    </row>
    <row r="29" spans="1:30" ht="18.75" customHeight="1" x14ac:dyDescent="0.3">
      <c r="A29" s="17">
        <v>22</v>
      </c>
      <c r="B29" s="18" t="s">
        <v>11</v>
      </c>
      <c r="C29" s="19"/>
      <c r="D29" s="20">
        <f t="shared" si="0"/>
        <v>364</v>
      </c>
      <c r="E29" s="15">
        <v>15</v>
      </c>
      <c r="F29" s="19">
        <f t="shared" si="1"/>
        <v>4.1208791208791208E-2</v>
      </c>
      <c r="G29" s="15">
        <v>31</v>
      </c>
      <c r="H29" s="19">
        <f t="shared" si="2"/>
        <v>8.5164835164835168E-2</v>
      </c>
      <c r="I29" s="15">
        <v>31</v>
      </c>
      <c r="J29" s="19">
        <f t="shared" si="3"/>
        <v>8.5164835164835168E-2</v>
      </c>
      <c r="K29" s="15">
        <v>24</v>
      </c>
      <c r="L29" s="19">
        <f t="shared" si="4"/>
        <v>6.5934065934065936E-2</v>
      </c>
      <c r="M29" s="16">
        <v>90</v>
      </c>
      <c r="N29" s="19">
        <f t="shared" si="5"/>
        <v>0.24725274725274726</v>
      </c>
      <c r="O29" s="16">
        <v>155</v>
      </c>
      <c r="P29" s="19">
        <f t="shared" si="6"/>
        <v>0.42582417582417581</v>
      </c>
      <c r="Q29" s="16">
        <v>18</v>
      </c>
      <c r="R29" s="19">
        <f t="shared" si="7"/>
        <v>4.9450549450549448E-2</v>
      </c>
      <c r="S29" s="41">
        <v>0.60199999999999998</v>
      </c>
    </row>
    <row r="30" spans="1:30" s="21" customFormat="1" ht="18.75" customHeight="1" x14ac:dyDescent="0.3">
      <c r="A30" s="11">
        <v>23</v>
      </c>
      <c r="B30" s="18" t="s">
        <v>27</v>
      </c>
      <c r="C30" s="19"/>
      <c r="D30" s="20">
        <f t="shared" si="0"/>
        <v>258</v>
      </c>
      <c r="E30" s="15">
        <v>8</v>
      </c>
      <c r="F30" s="19">
        <f t="shared" si="1"/>
        <v>3.1007751937984496E-2</v>
      </c>
      <c r="G30" s="15">
        <v>11</v>
      </c>
      <c r="H30" s="19">
        <f t="shared" si="2"/>
        <v>4.2635658914728682E-2</v>
      </c>
      <c r="I30" s="15">
        <v>19</v>
      </c>
      <c r="J30" s="19">
        <f t="shared" si="3"/>
        <v>7.3643410852713184E-2</v>
      </c>
      <c r="K30" s="15">
        <v>9</v>
      </c>
      <c r="L30" s="19">
        <f t="shared" si="4"/>
        <v>3.4883720930232558E-2</v>
      </c>
      <c r="M30" s="16">
        <v>54</v>
      </c>
      <c r="N30" s="19">
        <f t="shared" si="5"/>
        <v>0.20930232558139536</v>
      </c>
      <c r="O30" s="16">
        <v>137</v>
      </c>
      <c r="P30" s="19">
        <f t="shared" si="6"/>
        <v>0.53100775193798455</v>
      </c>
      <c r="Q30" s="16">
        <v>20</v>
      </c>
      <c r="R30" s="19">
        <f t="shared" si="7"/>
        <v>7.7519379844961239E-2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3">
      <c r="A31" s="17">
        <v>24</v>
      </c>
      <c r="B31" s="18" t="s">
        <v>26</v>
      </c>
      <c r="C31" s="19"/>
      <c r="D31" s="20">
        <f t="shared" si="0"/>
        <v>248</v>
      </c>
      <c r="E31" s="15">
        <v>13</v>
      </c>
      <c r="F31" s="19">
        <f t="shared" si="1"/>
        <v>5.2419354838709679E-2</v>
      </c>
      <c r="G31" s="15">
        <v>28</v>
      </c>
      <c r="H31" s="19">
        <f t="shared" si="2"/>
        <v>0.11290322580645161</v>
      </c>
      <c r="I31" s="15">
        <v>20</v>
      </c>
      <c r="J31" s="19">
        <f t="shared" si="3"/>
        <v>8.0645161290322578E-2</v>
      </c>
      <c r="K31" s="15">
        <v>21</v>
      </c>
      <c r="L31" s="19">
        <f t="shared" si="4"/>
        <v>8.4677419354838704E-2</v>
      </c>
      <c r="M31" s="16">
        <v>61</v>
      </c>
      <c r="N31" s="19">
        <f t="shared" si="5"/>
        <v>0.24596774193548387</v>
      </c>
      <c r="O31" s="16">
        <v>85</v>
      </c>
      <c r="P31" s="19">
        <f t="shared" si="6"/>
        <v>0.34274193548387094</v>
      </c>
      <c r="Q31" s="16">
        <v>20</v>
      </c>
      <c r="R31" s="19">
        <f t="shared" si="7"/>
        <v>8.0645161290322578E-2</v>
      </c>
      <c r="S31" s="41">
        <v>0.82699999999999996</v>
      </c>
    </row>
    <row r="32" spans="1:30" s="21" customFormat="1" ht="18.75" customHeight="1" thickBot="1" x14ac:dyDescent="0.35">
      <c r="A32" s="11">
        <v>25</v>
      </c>
      <c r="B32" s="18" t="s">
        <v>34</v>
      </c>
      <c r="C32" s="19"/>
      <c r="D32" s="20">
        <f t="shared" si="0"/>
        <v>191</v>
      </c>
      <c r="E32" s="22">
        <v>11</v>
      </c>
      <c r="F32" s="19">
        <f t="shared" si="1"/>
        <v>5.7591623036649213E-2</v>
      </c>
      <c r="G32" s="22">
        <v>15</v>
      </c>
      <c r="H32" s="19">
        <f t="shared" si="2"/>
        <v>7.8534031413612565E-2</v>
      </c>
      <c r="I32" s="22">
        <v>27</v>
      </c>
      <c r="J32" s="19">
        <f t="shared" si="3"/>
        <v>0.14136125654450263</v>
      </c>
      <c r="K32" s="22">
        <v>15</v>
      </c>
      <c r="L32" s="19">
        <f t="shared" si="4"/>
        <v>7.8534031413612565E-2</v>
      </c>
      <c r="M32" s="23">
        <v>49</v>
      </c>
      <c r="N32" s="19">
        <f t="shared" si="5"/>
        <v>0.25654450261780104</v>
      </c>
      <c r="O32" s="23">
        <v>68</v>
      </c>
      <c r="P32" s="19">
        <f t="shared" si="6"/>
        <v>0.35602094240837695</v>
      </c>
      <c r="Q32" s="23">
        <v>6</v>
      </c>
      <c r="R32" s="19">
        <f t="shared" si="7"/>
        <v>3.1413612565445025E-2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3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3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35">
      <c r="A35" s="43" t="s">
        <v>1</v>
      </c>
      <c r="B35" s="44"/>
      <c r="C35" s="31"/>
      <c r="D35" s="32">
        <f>SUM(D8:D32)</f>
        <v>41802</v>
      </c>
      <c r="E35" s="32">
        <f>SUM(E8:E32)</f>
        <v>2219</v>
      </c>
      <c r="F35" s="31">
        <f t="shared" ref="F35" si="8">E35/D35</f>
        <v>5.3083584517487202E-2</v>
      </c>
      <c r="G35" s="32">
        <f>SUM(G8:G32)</f>
        <v>4591</v>
      </c>
      <c r="H35" s="31">
        <f t="shared" ref="H35" si="9">G35/$D35</f>
        <v>0.10982728099134012</v>
      </c>
      <c r="I35" s="32">
        <f>SUM(I8:I32)</f>
        <v>2812</v>
      </c>
      <c r="J35" s="31">
        <f t="shared" ref="J35" si="10">I35/$D35</f>
        <v>6.7269508635950437E-2</v>
      </c>
      <c r="K35" s="32">
        <f>SUM(K8:K32)</f>
        <v>2392</v>
      </c>
      <c r="L35" s="31">
        <f t="shared" ref="L35" si="11">K35/$D35</f>
        <v>5.7222142481220997E-2</v>
      </c>
      <c r="M35" s="32">
        <f>SUM(M8:M32)</f>
        <v>10433</v>
      </c>
      <c r="N35" s="31">
        <f t="shared" ref="N35" si="12">M35/$D35</f>
        <v>0.24958135974355294</v>
      </c>
      <c r="O35" s="32">
        <f>SUM(O8:O32)</f>
        <v>16661</v>
      </c>
      <c r="P35" s="31">
        <f t="shared" ref="P35" si="13">O35/$D35</f>
        <v>0.39856944643796949</v>
      </c>
      <c r="Q35" s="32">
        <f>SUM(Q8:Q32)</f>
        <v>2694</v>
      </c>
      <c r="R35" s="31">
        <f t="shared" ref="R35" si="14">Q35/$D35</f>
        <v>6.4446677192478832E-2</v>
      </c>
      <c r="S35" s="33">
        <v>0.63200000000000001</v>
      </c>
    </row>
    <row r="36" spans="1:19" x14ac:dyDescent="0.3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3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3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2" customHeight="1" x14ac:dyDescent="0.3">
      <c r="A39" s="39" t="s">
        <v>42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2019-02-18T17:23:00Z</cp:lastPrinted>
  <dcterms:created xsi:type="dcterms:W3CDTF">2015-04-30T22:50:53Z</dcterms:created>
  <dcterms:modified xsi:type="dcterms:W3CDTF">2020-04-08T21:44:51Z</dcterms:modified>
</cp:coreProperties>
</file>