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FB7542B0-8368-4FE6-BEC7-5A6054358C46}" xr6:coauthVersionLast="45" xr6:coauthVersionMax="45" xr10:uidLastSave="{00000000-0000-0000-0000-000000000000}"/>
  <bookViews>
    <workbookView xWindow="-108" yWindow="-108" windowWidth="23256" windowHeight="12576" tabRatio="404" xr2:uid="{00000000-000D-0000-FFFF-FFFF00000000}"/>
  </bookViews>
  <sheets>
    <sheet name="3.1" sheetId="1" r:id="rId1"/>
  </sheets>
  <definedNames>
    <definedName name="_xlnm._FilterDatabase" localSheetId="0" hidden="1">'3.1'!$A$6:$T$36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M32" i="1" l="1"/>
  <c r="N32" i="1"/>
  <c r="C32" i="1"/>
  <c r="D32" i="1"/>
  <c r="E32" i="1"/>
  <c r="F32" i="1"/>
  <c r="G32" i="1"/>
  <c r="H32" i="1"/>
  <c r="I32" i="1"/>
  <c r="J32" i="1"/>
  <c r="K32" i="1"/>
  <c r="L32" i="1"/>
  <c r="O14" i="1" l="1"/>
  <c r="P14" i="1" l="1"/>
  <c r="O7" i="1"/>
  <c r="P7" i="1" s="1"/>
  <c r="O26" i="1"/>
  <c r="P26" i="1" s="1"/>
  <c r="O27" i="1"/>
  <c r="P27" i="1" s="1"/>
  <c r="O20" i="1"/>
  <c r="P20" i="1" s="1"/>
  <c r="O13" i="1"/>
  <c r="O18" i="1"/>
  <c r="P18" i="1" s="1"/>
  <c r="O15" i="1"/>
  <c r="P15" i="1" s="1"/>
  <c r="O31" i="1"/>
  <c r="P31" i="1" s="1"/>
  <c r="O11" i="1"/>
  <c r="P11" i="1" s="1"/>
  <c r="O24" i="1"/>
  <c r="P24" i="1" s="1"/>
  <c r="O8" i="1"/>
  <c r="P8" i="1" s="1"/>
  <c r="O17" i="1"/>
  <c r="P17" i="1" s="1"/>
  <c r="O9" i="1"/>
  <c r="P9" i="1" s="1"/>
  <c r="O10" i="1"/>
  <c r="P10" i="1" s="1"/>
  <c r="O22" i="1"/>
  <c r="P22" i="1" s="1"/>
  <c r="O28" i="1"/>
  <c r="P28" i="1" s="1"/>
  <c r="O23" i="1"/>
  <c r="P23" i="1" s="1"/>
  <c r="O25" i="1"/>
  <c r="P25" i="1" s="1"/>
  <c r="O19" i="1"/>
  <c r="P19" i="1" s="1"/>
  <c r="O16" i="1"/>
  <c r="P16" i="1" s="1"/>
  <c r="O29" i="1"/>
  <c r="P29" i="1" s="1"/>
  <c r="O12" i="1"/>
  <c r="P12" i="1" s="1"/>
  <c r="O21" i="1"/>
  <c r="P21" i="1" s="1"/>
  <c r="O30" i="1"/>
  <c r="P30" i="1" s="1"/>
  <c r="P13" i="1" l="1"/>
  <c r="O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<sst xmlns="http://schemas.openxmlformats.org/spreadsheetml/2006/main" count="51" uniqueCount="48">
  <si>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</si>
  <si>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</si>
  <si>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</si>
  <si>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</si>
  <si>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</si>
  <si>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</si>
  <si>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</si>
  <si>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</si>
  <si>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</si>
  <si>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</si>
  <si>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</si>
  <si>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</si>
  <si>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</si>
  <si>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</si>
  <si>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</si>
  <si>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</si>
  <si>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</si>
  <si>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</si>
  <si>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</si>
  <si>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</si>
  <si>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</si>
  <si>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</si>
  <si>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</si>
  <si>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</si>
  <si>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</si>
  <si>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</si>
  <si>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</si>
  <si>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</si>
  <si>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</si>
  <si>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</si>
  <si>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</si>
  <si>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</si>
  <si>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</si>
  <si>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</si>
  <si>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</si>
  <si>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</si>
  <si>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</si>
  <si>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</si>
  <si>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</si>
  <si>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</si>
  <si>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</si>
  <si>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</si>
  <si>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</si>
  <si>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</si>
  <si>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</si>
  <si>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</si>
  <si>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UGIGC - AURORA</t>
  </si>
  <si>
    <t>Período: Enero - Marzo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</si>
</sst>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Directorio CEMs - agos - 2009 - UGTAI" xfId="5" xr:uid="{00000000-0005-0000-0000-000005000000}"/>
    <cellStyle name="Normal_Hoja1" xfId="6" xr:uid="{00000000-0005-0000-0000-000006000000}"/>
    <cellStyle name="Piloto de Datos Ángulo" xfId="7" xr:uid="{00000000-0005-0000-0000-000007000000}"/>
    <cellStyle name="Piloto de Datos Campo" xfId="8" xr:uid="{00000000-0005-0000-0000-000008000000}"/>
    <cellStyle name="Piloto de Datos Resultado" xfId="9" xr:uid="{00000000-0005-0000-0000-000009000000}"/>
    <cellStyle name="Piloto de Datos Título" xfId="10" xr:uid="{00000000-0005-0000-0000-00000A000000}"/>
    <cellStyle name="Piloto de Datos Valor" xfId="11" xr:uid="{00000000-0005-0000-0000-00000B000000}"/>
    <cellStyle name="Porcentual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 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La Libertad</c:v>
                </c:pt>
                <c:pt idx="3">
                  <c:v>Cusco</c:v>
                </c:pt>
                <c:pt idx="4">
                  <c:v>Arequipa</c:v>
                </c:pt>
                <c:pt idx="5">
                  <c:v>Ica</c:v>
                </c:pt>
                <c:pt idx="6">
                  <c:v>Ancash</c:v>
                </c:pt>
                <c:pt idx="7">
                  <c:v>San Martin</c:v>
                </c:pt>
                <c:pt idx="8">
                  <c:v>Ayacucho</c:v>
                </c:pt>
                <c:pt idx="9">
                  <c:v>Piura</c:v>
                </c:pt>
                <c:pt idx="10">
                  <c:v>Puno</c:v>
                </c:pt>
                <c:pt idx="11">
                  <c:v>Apurimac</c:v>
                </c:pt>
                <c:pt idx="12">
                  <c:v>Huancavelica</c:v>
                </c:pt>
                <c:pt idx="13">
                  <c:v>Callao</c:v>
                </c:pt>
                <c:pt idx="14">
                  <c:v>Amazonas</c:v>
                </c:pt>
                <c:pt idx="15">
                  <c:v>Loreto</c:v>
                </c:pt>
                <c:pt idx="16">
                  <c:v>Huanuco</c:v>
                </c:pt>
                <c:pt idx="17">
                  <c:v>Lambayeque</c:v>
                </c:pt>
                <c:pt idx="18">
                  <c:v>Pasco</c:v>
                </c:pt>
                <c:pt idx="19">
                  <c:v>Cajamarca</c:v>
                </c:pt>
                <c:pt idx="20">
                  <c:v>Tacna</c:v>
                </c:pt>
                <c:pt idx="21">
                  <c:v>Tumbes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3256</c:v>
                </c:pt>
                <c:pt idx="1">
                  <c:v>1010</c:v>
                </c:pt>
                <c:pt idx="2">
                  <c:v>1004</c:v>
                </c:pt>
                <c:pt idx="3">
                  <c:v>829</c:v>
                </c:pt>
                <c:pt idx="4">
                  <c:v>826</c:v>
                </c:pt>
                <c:pt idx="5">
                  <c:v>652</c:v>
                </c:pt>
                <c:pt idx="6">
                  <c:v>629</c:v>
                </c:pt>
                <c:pt idx="7">
                  <c:v>599</c:v>
                </c:pt>
                <c:pt idx="8">
                  <c:v>542</c:v>
                </c:pt>
                <c:pt idx="9">
                  <c:v>463</c:v>
                </c:pt>
                <c:pt idx="10">
                  <c:v>422</c:v>
                </c:pt>
                <c:pt idx="11">
                  <c:v>398</c:v>
                </c:pt>
                <c:pt idx="12">
                  <c:v>392</c:v>
                </c:pt>
                <c:pt idx="13">
                  <c:v>382</c:v>
                </c:pt>
                <c:pt idx="14">
                  <c:v>380</c:v>
                </c:pt>
                <c:pt idx="15">
                  <c:v>364</c:v>
                </c:pt>
                <c:pt idx="16">
                  <c:v>361</c:v>
                </c:pt>
                <c:pt idx="17">
                  <c:v>359</c:v>
                </c:pt>
                <c:pt idx="18">
                  <c:v>293</c:v>
                </c:pt>
                <c:pt idx="19">
                  <c:v>285</c:v>
                </c:pt>
                <c:pt idx="20">
                  <c:v>270</c:v>
                </c:pt>
                <c:pt idx="21">
                  <c:v>172</c:v>
                </c:pt>
                <c:pt idx="22">
                  <c:v>158</c:v>
                </c:pt>
                <c:pt idx="23">
                  <c:v>81</c:v>
                </c:pt>
                <c:pt idx="2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3900896"/>
        <c:axId val="123897088"/>
      </c:barChart>
      <c:catAx>
        <c:axId val="1239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389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9708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3900896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C2" sqref="C2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5" width="6.33203125" style="5" customWidth="1"/>
    <col min="6" max="10" width="5.44140625" style="5" customWidth="1"/>
    <col min="11" max="12" width="5.44140625" style="29" customWidth="1"/>
    <col min="13" max="13" width="6.6640625" style="29" customWidth="1"/>
    <col min="14" max="14" width="5.44140625" style="29" customWidth="1"/>
    <col min="15" max="15" width="7" style="29" customWidth="1"/>
    <col min="16" max="16" width="12.109375" style="5" customWidth="1"/>
    <col min="17" max="20" width="5.44140625" style="5" customWidth="1"/>
    <col min="21" max="16384" width="11.44140625" style="5"/>
  </cols>
  <sheetData>
    <row r="1" spans="1:20" s="3" customFormat="1" ht="18" customHeight="1" x14ac:dyDescent="0.3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5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5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5">
      <c r="A5" s="45"/>
      <c r="B5" s="47"/>
      <c r="C5" s="6">
        <v>22</v>
      </c>
      <c r="D5" s="6">
        <v>20</v>
      </c>
      <c r="E5" s="7">
        <v>11</v>
      </c>
      <c r="F5" s="7"/>
      <c r="G5" s="7"/>
      <c r="H5" s="8"/>
      <c r="I5" s="8"/>
      <c r="J5" s="8"/>
      <c r="K5" s="8"/>
      <c r="L5" s="8"/>
      <c r="M5" s="8"/>
      <c r="N5" s="44"/>
      <c r="O5" s="46">
        <f>SUM(C5:N5)</f>
        <v>53</v>
      </c>
      <c r="P5" s="45"/>
    </row>
    <row r="6" spans="1:20" ht="18.75" customHeight="1" x14ac:dyDescent="0.25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44</v>
      </c>
    </row>
    <row r="7" spans="1:20" ht="15" customHeight="1" x14ac:dyDescent="0.25">
      <c r="A7" s="12">
        <v>1</v>
      </c>
      <c r="B7" s="13" t="s">
        <v>31</v>
      </c>
      <c r="C7" s="14">
        <v>1057</v>
      </c>
      <c r="D7" s="14">
        <v>1401</v>
      </c>
      <c r="E7" s="14">
        <v>798</v>
      </c>
      <c r="F7" s="15"/>
      <c r="G7" s="15"/>
      <c r="H7" s="15"/>
      <c r="I7" s="15"/>
      <c r="J7" s="15"/>
      <c r="K7" s="15"/>
      <c r="L7" s="15"/>
      <c r="M7" s="15"/>
      <c r="N7" s="16"/>
      <c r="O7" s="17">
        <f t="shared" ref="O7:O31" si="0">SUM(C7:N7)</f>
        <v>3256</v>
      </c>
      <c r="P7" s="18">
        <f t="shared" ref="P7:P31" si="1">O7/$O$5</f>
        <v>61.433962264150942</v>
      </c>
      <c r="Q7" s="43"/>
      <c r="R7" s="43"/>
      <c r="S7" s="43"/>
      <c r="T7" s="43"/>
    </row>
    <row r="8" spans="1:20" ht="15" customHeight="1" x14ac:dyDescent="0.25">
      <c r="A8" s="19">
        <v>2</v>
      </c>
      <c r="B8" s="20" t="s">
        <v>28</v>
      </c>
      <c r="C8" s="14">
        <v>387</v>
      </c>
      <c r="D8" s="14">
        <v>365</v>
      </c>
      <c r="E8" s="14">
        <v>258</v>
      </c>
      <c r="F8" s="15"/>
      <c r="G8" s="21"/>
      <c r="H8" s="21"/>
      <c r="I8" s="21"/>
      <c r="J8" s="21"/>
      <c r="K8" s="21"/>
      <c r="L8" s="21"/>
      <c r="M8" s="21"/>
      <c r="N8" s="22"/>
      <c r="O8" s="17">
        <f t="shared" si="0"/>
        <v>1010</v>
      </c>
      <c r="P8" s="18">
        <f t="shared" si="1"/>
        <v>19.056603773584907</v>
      </c>
      <c r="Q8" s="43"/>
      <c r="R8" s="43"/>
      <c r="S8" s="43"/>
      <c r="T8" s="43"/>
    </row>
    <row r="9" spans="1:20" ht="15" customHeight="1" x14ac:dyDescent="0.25">
      <c r="A9" s="12">
        <v>3</v>
      </c>
      <c r="B9" s="20" t="s">
        <v>29</v>
      </c>
      <c r="C9" s="14">
        <v>411</v>
      </c>
      <c r="D9" s="14">
        <v>351</v>
      </c>
      <c r="E9" s="14">
        <v>242</v>
      </c>
      <c r="F9" s="15"/>
      <c r="G9" s="21"/>
      <c r="H9" s="21"/>
      <c r="I9" s="21"/>
      <c r="J9" s="21"/>
      <c r="K9" s="21"/>
      <c r="L9" s="21"/>
      <c r="M9" s="21"/>
      <c r="N9" s="22"/>
      <c r="O9" s="17">
        <f t="shared" si="0"/>
        <v>1004</v>
      </c>
      <c r="P9" s="18">
        <f t="shared" si="1"/>
        <v>18.943396226415093</v>
      </c>
      <c r="Q9" s="43"/>
      <c r="R9" s="43"/>
      <c r="S9" s="43"/>
      <c r="T9" s="43"/>
    </row>
    <row r="10" spans="1:20" ht="15" customHeight="1" x14ac:dyDescent="0.25">
      <c r="A10" s="19">
        <v>4</v>
      </c>
      <c r="B10" s="20" t="s">
        <v>24</v>
      </c>
      <c r="C10" s="14">
        <v>303</v>
      </c>
      <c r="D10" s="14">
        <v>310</v>
      </c>
      <c r="E10" s="14">
        <v>216</v>
      </c>
      <c r="F10" s="15"/>
      <c r="G10" s="21"/>
      <c r="H10" s="21"/>
      <c r="I10" s="21"/>
      <c r="J10" s="21"/>
      <c r="K10" s="21"/>
      <c r="L10" s="21"/>
      <c r="M10" s="21"/>
      <c r="N10" s="22"/>
      <c r="O10" s="17">
        <f t="shared" si="0"/>
        <v>829</v>
      </c>
      <c r="P10" s="18">
        <f t="shared" si="1"/>
        <v>15.641509433962264</v>
      </c>
      <c r="Q10" s="43"/>
      <c r="R10" s="43"/>
      <c r="S10" s="43"/>
      <c r="T10" s="43"/>
    </row>
    <row r="11" spans="1:20" ht="15" customHeight="1" x14ac:dyDescent="0.25">
      <c r="A11" s="12">
        <v>5</v>
      </c>
      <c r="B11" s="20" t="s">
        <v>20</v>
      </c>
      <c r="C11" s="14">
        <v>301</v>
      </c>
      <c r="D11" s="14">
        <v>301</v>
      </c>
      <c r="E11" s="14">
        <v>224</v>
      </c>
      <c r="F11" s="15"/>
      <c r="G11" s="21"/>
      <c r="H11" s="21"/>
      <c r="I11" s="21"/>
      <c r="J11" s="21"/>
      <c r="K11" s="21"/>
      <c r="L11" s="21"/>
      <c r="M11" s="21"/>
      <c r="N11" s="22"/>
      <c r="O11" s="17">
        <f t="shared" si="0"/>
        <v>826</v>
      </c>
      <c r="P11" s="18">
        <f t="shared" si="1"/>
        <v>15.584905660377359</v>
      </c>
      <c r="Q11" s="43"/>
      <c r="R11" s="43"/>
      <c r="S11" s="43"/>
      <c r="T11" s="43"/>
    </row>
    <row r="12" spans="1:20" ht="15" customHeight="1" x14ac:dyDescent="0.25">
      <c r="A12" s="19">
        <v>6</v>
      </c>
      <c r="B12" s="20" t="s">
        <v>27</v>
      </c>
      <c r="C12" s="14">
        <v>234</v>
      </c>
      <c r="D12" s="14">
        <v>227</v>
      </c>
      <c r="E12" s="14">
        <v>191</v>
      </c>
      <c r="F12" s="15"/>
      <c r="G12" s="21"/>
      <c r="H12" s="21"/>
      <c r="I12" s="21"/>
      <c r="J12" s="21"/>
      <c r="K12" s="21"/>
      <c r="L12" s="21"/>
      <c r="M12" s="21"/>
      <c r="N12" s="22"/>
      <c r="O12" s="17">
        <f t="shared" si="0"/>
        <v>652</v>
      </c>
      <c r="P12" s="18">
        <f t="shared" si="1"/>
        <v>12.30188679245283</v>
      </c>
      <c r="Q12" s="43"/>
      <c r="R12" s="43"/>
      <c r="S12" s="43"/>
      <c r="T12" s="43"/>
    </row>
    <row r="13" spans="1:20" ht="15" customHeight="1" x14ac:dyDescent="0.25">
      <c r="A13" s="12">
        <v>7</v>
      </c>
      <c r="B13" s="20" t="s">
        <v>18</v>
      </c>
      <c r="C13" s="14">
        <v>233</v>
      </c>
      <c r="D13" s="14">
        <v>219</v>
      </c>
      <c r="E13" s="14">
        <v>177</v>
      </c>
      <c r="F13" s="15"/>
      <c r="G13" s="21"/>
      <c r="H13" s="21"/>
      <c r="I13" s="21"/>
      <c r="J13" s="21"/>
      <c r="K13" s="21"/>
      <c r="L13" s="21"/>
      <c r="M13" s="21"/>
      <c r="N13" s="22"/>
      <c r="O13" s="17">
        <f t="shared" si="0"/>
        <v>629</v>
      </c>
      <c r="P13" s="18">
        <f t="shared" si="1"/>
        <v>11.867924528301886</v>
      </c>
      <c r="Q13" s="43"/>
      <c r="R13" s="43"/>
      <c r="S13" s="43"/>
      <c r="T13" s="43"/>
    </row>
    <row r="14" spans="1:20" ht="15" customHeight="1" x14ac:dyDescent="0.25">
      <c r="A14" s="19">
        <v>8</v>
      </c>
      <c r="B14" s="20" t="s">
        <v>38</v>
      </c>
      <c r="C14" s="14">
        <v>193</v>
      </c>
      <c r="D14" s="14">
        <v>230</v>
      </c>
      <c r="E14" s="14">
        <v>176</v>
      </c>
      <c r="F14" s="15"/>
      <c r="G14" s="21"/>
      <c r="H14" s="21"/>
      <c r="I14" s="21"/>
      <c r="J14" s="21"/>
      <c r="K14" s="21"/>
      <c r="L14" s="21"/>
      <c r="M14" s="21"/>
      <c r="N14" s="22"/>
      <c r="O14" s="17">
        <f t="shared" si="0"/>
        <v>599</v>
      </c>
      <c r="P14" s="18">
        <f t="shared" si="1"/>
        <v>11.30188679245283</v>
      </c>
      <c r="Q14" s="43"/>
      <c r="R14" s="43"/>
      <c r="S14" s="43"/>
      <c r="T14" s="43"/>
    </row>
    <row r="15" spans="1:20" ht="15" customHeight="1" x14ac:dyDescent="0.25">
      <c r="A15" s="12">
        <v>9</v>
      </c>
      <c r="B15" s="20" t="s">
        <v>21</v>
      </c>
      <c r="C15" s="14">
        <v>170</v>
      </c>
      <c r="D15" s="14">
        <v>151</v>
      </c>
      <c r="E15" s="14">
        <v>221</v>
      </c>
      <c r="F15" s="15"/>
      <c r="G15" s="21"/>
      <c r="H15" s="21"/>
      <c r="I15" s="21"/>
      <c r="J15" s="21"/>
      <c r="K15" s="21"/>
      <c r="L15" s="21"/>
      <c r="M15" s="21"/>
      <c r="N15" s="22"/>
      <c r="O15" s="17">
        <f t="shared" si="0"/>
        <v>542</v>
      </c>
      <c r="P15" s="18">
        <f t="shared" si="1"/>
        <v>10.226415094339623</v>
      </c>
      <c r="Q15" s="43"/>
      <c r="R15" s="43"/>
      <c r="S15" s="43"/>
      <c r="T15" s="43"/>
    </row>
    <row r="16" spans="1:20" ht="15" customHeight="1" x14ac:dyDescent="0.25">
      <c r="A16" s="19">
        <v>10</v>
      </c>
      <c r="B16" s="20" t="s">
        <v>36</v>
      </c>
      <c r="C16" s="14">
        <v>182</v>
      </c>
      <c r="D16" s="14">
        <v>162</v>
      </c>
      <c r="E16" s="14">
        <v>119</v>
      </c>
      <c r="F16" s="15"/>
      <c r="G16" s="21"/>
      <c r="H16" s="21"/>
      <c r="I16" s="21"/>
      <c r="J16" s="21"/>
      <c r="K16" s="21"/>
      <c r="L16" s="21"/>
      <c r="M16" s="21"/>
      <c r="N16" s="22"/>
      <c r="O16" s="17">
        <f t="shared" si="0"/>
        <v>463</v>
      </c>
      <c r="P16" s="18">
        <f t="shared" si="1"/>
        <v>8.7358490566037741</v>
      </c>
      <c r="Q16" s="43"/>
      <c r="R16" s="43"/>
      <c r="S16" s="43"/>
      <c r="T16" s="43"/>
    </row>
    <row r="17" spans="1:20" ht="15" customHeight="1" x14ac:dyDescent="0.25">
      <c r="A17" s="12">
        <v>11</v>
      </c>
      <c r="B17" s="20" t="s">
        <v>37</v>
      </c>
      <c r="C17" s="14">
        <v>161</v>
      </c>
      <c r="D17" s="14">
        <v>141</v>
      </c>
      <c r="E17" s="14">
        <v>120</v>
      </c>
      <c r="F17" s="15"/>
      <c r="G17" s="21"/>
      <c r="H17" s="21"/>
      <c r="I17" s="21"/>
      <c r="J17" s="21"/>
      <c r="K17" s="21"/>
      <c r="L17" s="21"/>
      <c r="M17" s="21"/>
      <c r="N17" s="22"/>
      <c r="O17" s="17">
        <f t="shared" si="0"/>
        <v>422</v>
      </c>
      <c r="P17" s="18">
        <f t="shared" si="1"/>
        <v>7.9622641509433958</v>
      </c>
      <c r="Q17" s="43"/>
      <c r="R17" s="43"/>
      <c r="S17" s="43"/>
      <c r="T17" s="43"/>
    </row>
    <row r="18" spans="1:20" ht="15" customHeight="1" x14ac:dyDescent="0.25">
      <c r="A18" s="19">
        <v>12</v>
      </c>
      <c r="B18" s="20" t="s">
        <v>19</v>
      </c>
      <c r="C18" s="14">
        <v>140</v>
      </c>
      <c r="D18" s="14">
        <v>142</v>
      </c>
      <c r="E18" s="14">
        <v>116</v>
      </c>
      <c r="F18" s="15"/>
      <c r="G18" s="21"/>
      <c r="H18" s="21"/>
      <c r="I18" s="21"/>
      <c r="J18" s="21"/>
      <c r="K18" s="21"/>
      <c r="L18" s="21"/>
      <c r="M18" s="21"/>
      <c r="N18" s="22"/>
      <c r="O18" s="17">
        <f t="shared" si="0"/>
        <v>398</v>
      </c>
      <c r="P18" s="18">
        <f t="shared" si="1"/>
        <v>7.5094339622641506</v>
      </c>
      <c r="Q18" s="43"/>
      <c r="R18" s="43"/>
      <c r="S18" s="43"/>
      <c r="T18" s="43"/>
    </row>
    <row r="19" spans="1:20" ht="15" customHeight="1" x14ac:dyDescent="0.25">
      <c r="A19" s="12">
        <v>13</v>
      </c>
      <c r="B19" s="20" t="s">
        <v>25</v>
      </c>
      <c r="C19" s="14">
        <v>149</v>
      </c>
      <c r="D19" s="14">
        <v>150</v>
      </c>
      <c r="E19" s="14">
        <v>93</v>
      </c>
      <c r="F19" s="15"/>
      <c r="G19" s="21"/>
      <c r="H19" s="21"/>
      <c r="I19" s="21"/>
      <c r="J19" s="21"/>
      <c r="K19" s="21"/>
      <c r="L19" s="21"/>
      <c r="M19" s="21"/>
      <c r="N19" s="22"/>
      <c r="O19" s="17">
        <f t="shared" si="0"/>
        <v>392</v>
      </c>
      <c r="P19" s="18">
        <f t="shared" si="1"/>
        <v>7.3962264150943398</v>
      </c>
      <c r="Q19" s="43"/>
      <c r="R19" s="43"/>
      <c r="S19" s="43"/>
      <c r="T19" s="43"/>
    </row>
    <row r="20" spans="1:20" ht="15" customHeight="1" x14ac:dyDescent="0.25">
      <c r="A20" s="19">
        <v>14</v>
      </c>
      <c r="B20" s="20" t="s">
        <v>23</v>
      </c>
      <c r="C20" s="14">
        <v>134</v>
      </c>
      <c r="D20" s="14">
        <v>149</v>
      </c>
      <c r="E20" s="14">
        <v>99</v>
      </c>
      <c r="F20" s="15"/>
      <c r="G20" s="21"/>
      <c r="H20" s="21"/>
      <c r="I20" s="21"/>
      <c r="J20" s="21"/>
      <c r="K20" s="21"/>
      <c r="L20" s="21"/>
      <c r="M20" s="21"/>
      <c r="N20" s="22"/>
      <c r="O20" s="17">
        <f t="shared" si="0"/>
        <v>382</v>
      </c>
      <c r="P20" s="18">
        <f t="shared" si="1"/>
        <v>7.2075471698113205</v>
      </c>
      <c r="Q20" s="43"/>
      <c r="R20" s="43"/>
      <c r="S20" s="43"/>
      <c r="T20" s="43"/>
    </row>
    <row r="21" spans="1:20" ht="15" customHeight="1" x14ac:dyDescent="0.25">
      <c r="A21" s="12">
        <v>15</v>
      </c>
      <c r="B21" s="20" t="s">
        <v>17</v>
      </c>
      <c r="C21" s="14">
        <v>172</v>
      </c>
      <c r="D21" s="14">
        <v>118</v>
      </c>
      <c r="E21" s="14">
        <v>90</v>
      </c>
      <c r="F21" s="15"/>
      <c r="G21" s="21"/>
      <c r="H21" s="21"/>
      <c r="I21" s="21"/>
      <c r="J21" s="21"/>
      <c r="K21" s="21"/>
      <c r="L21" s="21"/>
      <c r="M21" s="21"/>
      <c r="N21" s="22"/>
      <c r="O21" s="17">
        <f t="shared" si="0"/>
        <v>380</v>
      </c>
      <c r="P21" s="18">
        <f t="shared" si="1"/>
        <v>7.1698113207547172</v>
      </c>
      <c r="Q21" s="43"/>
      <c r="R21" s="43"/>
      <c r="S21" s="43"/>
      <c r="T21" s="43"/>
    </row>
    <row r="22" spans="1:20" ht="15" customHeight="1" x14ac:dyDescent="0.25">
      <c r="A22" s="19">
        <v>16</v>
      </c>
      <c r="B22" s="20" t="s">
        <v>32</v>
      </c>
      <c r="C22" s="14">
        <v>139</v>
      </c>
      <c r="D22" s="14">
        <v>142</v>
      </c>
      <c r="E22" s="14">
        <v>83</v>
      </c>
      <c r="F22" s="15"/>
      <c r="G22" s="21"/>
      <c r="H22" s="21"/>
      <c r="I22" s="21"/>
      <c r="J22" s="21"/>
      <c r="K22" s="21"/>
      <c r="L22" s="21"/>
      <c r="M22" s="21"/>
      <c r="N22" s="22"/>
      <c r="O22" s="17">
        <f t="shared" si="0"/>
        <v>364</v>
      </c>
      <c r="P22" s="18">
        <f t="shared" si="1"/>
        <v>6.867924528301887</v>
      </c>
      <c r="Q22" s="43"/>
      <c r="R22" s="43"/>
      <c r="S22" s="43"/>
      <c r="T22" s="43"/>
    </row>
    <row r="23" spans="1:20" ht="15" customHeight="1" x14ac:dyDescent="0.25">
      <c r="A23" s="12">
        <v>17</v>
      </c>
      <c r="B23" s="20" t="s">
        <v>26</v>
      </c>
      <c r="C23" s="14">
        <v>121</v>
      </c>
      <c r="D23" s="14">
        <v>132</v>
      </c>
      <c r="E23" s="14">
        <v>108</v>
      </c>
      <c r="F23" s="15"/>
      <c r="G23" s="21"/>
      <c r="H23" s="21"/>
      <c r="I23" s="21"/>
      <c r="J23" s="21"/>
      <c r="K23" s="21"/>
      <c r="L23" s="21"/>
      <c r="M23" s="21"/>
      <c r="N23" s="22"/>
      <c r="O23" s="17">
        <f t="shared" si="0"/>
        <v>361</v>
      </c>
      <c r="P23" s="18">
        <f t="shared" si="1"/>
        <v>6.8113207547169807</v>
      </c>
      <c r="Q23" s="43"/>
      <c r="R23" s="43"/>
      <c r="S23" s="43"/>
      <c r="T23" s="43"/>
    </row>
    <row r="24" spans="1:20" ht="15" customHeight="1" x14ac:dyDescent="0.25">
      <c r="A24" s="19">
        <v>18</v>
      </c>
      <c r="B24" s="20" t="s">
        <v>30</v>
      </c>
      <c r="C24" s="14">
        <v>134</v>
      </c>
      <c r="D24" s="14">
        <v>120</v>
      </c>
      <c r="E24" s="14">
        <v>105</v>
      </c>
      <c r="F24" s="15"/>
      <c r="G24" s="21"/>
      <c r="H24" s="21"/>
      <c r="I24" s="21"/>
      <c r="J24" s="21"/>
      <c r="K24" s="21"/>
      <c r="L24" s="21"/>
      <c r="M24" s="21"/>
      <c r="N24" s="22"/>
      <c r="O24" s="17">
        <f t="shared" si="0"/>
        <v>359</v>
      </c>
      <c r="P24" s="18">
        <f t="shared" si="1"/>
        <v>6.7735849056603774</v>
      </c>
      <c r="Q24" s="43"/>
      <c r="R24" s="43"/>
      <c r="S24" s="43"/>
      <c r="T24" s="43"/>
    </row>
    <row r="25" spans="1:20" ht="15" customHeight="1" x14ac:dyDescent="0.25">
      <c r="A25" s="12">
        <v>19</v>
      </c>
      <c r="B25" s="20" t="s">
        <v>35</v>
      </c>
      <c r="C25" s="14">
        <v>82</v>
      </c>
      <c r="D25" s="14">
        <v>130</v>
      </c>
      <c r="E25" s="14">
        <v>81</v>
      </c>
      <c r="F25" s="15"/>
      <c r="G25" s="21"/>
      <c r="H25" s="21"/>
      <c r="I25" s="21"/>
      <c r="J25" s="21"/>
      <c r="K25" s="21"/>
      <c r="L25" s="21"/>
      <c r="M25" s="21"/>
      <c r="N25" s="22"/>
      <c r="O25" s="17">
        <f t="shared" si="0"/>
        <v>293</v>
      </c>
      <c r="P25" s="18">
        <f t="shared" si="1"/>
        <v>5.5283018867924527</v>
      </c>
      <c r="Q25" s="43"/>
      <c r="R25" s="43"/>
      <c r="S25" s="43"/>
      <c r="T25" s="43"/>
    </row>
    <row r="26" spans="1:20" ht="15" customHeight="1" x14ac:dyDescent="0.25">
      <c r="A26" s="19">
        <v>20</v>
      </c>
      <c r="B26" s="20" t="s">
        <v>22</v>
      </c>
      <c r="C26" s="14">
        <v>93</v>
      </c>
      <c r="D26" s="14">
        <v>111</v>
      </c>
      <c r="E26" s="14">
        <v>81</v>
      </c>
      <c r="F26" s="15"/>
      <c r="G26" s="21"/>
      <c r="H26" s="21"/>
      <c r="I26" s="21"/>
      <c r="J26" s="21"/>
      <c r="K26" s="21"/>
      <c r="L26" s="21"/>
      <c r="M26" s="21"/>
      <c r="N26" s="22"/>
      <c r="O26" s="17">
        <f t="shared" si="0"/>
        <v>285</v>
      </c>
      <c r="P26" s="18">
        <f t="shared" si="1"/>
        <v>5.3773584905660377</v>
      </c>
      <c r="Q26" s="43"/>
      <c r="R26" s="43"/>
      <c r="S26" s="43"/>
      <c r="T26" s="43"/>
    </row>
    <row r="27" spans="1:20" ht="15" customHeight="1" x14ac:dyDescent="0.25">
      <c r="A27" s="12">
        <v>21</v>
      </c>
      <c r="B27" s="20" t="s">
        <v>39</v>
      </c>
      <c r="C27" s="14">
        <v>90</v>
      </c>
      <c r="D27" s="14">
        <v>95</v>
      </c>
      <c r="E27" s="14">
        <v>85</v>
      </c>
      <c r="F27" s="15"/>
      <c r="G27" s="21"/>
      <c r="H27" s="21"/>
      <c r="I27" s="21"/>
      <c r="J27" s="21"/>
      <c r="K27" s="21"/>
      <c r="L27" s="21"/>
      <c r="M27" s="21"/>
      <c r="N27" s="22"/>
      <c r="O27" s="17">
        <f t="shared" si="0"/>
        <v>270</v>
      </c>
      <c r="P27" s="18">
        <f t="shared" si="1"/>
        <v>5.0943396226415096</v>
      </c>
      <c r="Q27" s="43"/>
      <c r="R27" s="43"/>
      <c r="S27" s="43"/>
      <c r="T27" s="43"/>
    </row>
    <row r="28" spans="1:20" ht="15" customHeight="1" x14ac:dyDescent="0.25">
      <c r="A28" s="19">
        <v>22</v>
      </c>
      <c r="B28" s="20" t="s">
        <v>40</v>
      </c>
      <c r="C28" s="14">
        <v>56</v>
      </c>
      <c r="D28" s="14">
        <v>69</v>
      </c>
      <c r="E28" s="14">
        <v>47</v>
      </c>
      <c r="F28" s="15"/>
      <c r="G28" s="21"/>
      <c r="H28" s="21"/>
      <c r="I28" s="21"/>
      <c r="J28" s="21"/>
      <c r="K28" s="21"/>
      <c r="L28" s="21"/>
      <c r="M28" s="21"/>
      <c r="N28" s="22"/>
      <c r="O28" s="17">
        <f t="shared" si="0"/>
        <v>172</v>
      </c>
      <c r="P28" s="18">
        <f t="shared" si="1"/>
        <v>3.2452830188679247</v>
      </c>
      <c r="Q28" s="43"/>
      <c r="R28" s="43"/>
      <c r="S28" s="43"/>
      <c r="T28" s="43"/>
    </row>
    <row r="29" spans="1:20" ht="15" customHeight="1" x14ac:dyDescent="0.25">
      <c r="A29" s="12">
        <v>23</v>
      </c>
      <c r="B29" s="20" t="s">
        <v>34</v>
      </c>
      <c r="C29" s="14">
        <v>50</v>
      </c>
      <c r="D29" s="14">
        <v>63</v>
      </c>
      <c r="E29" s="14">
        <v>45</v>
      </c>
      <c r="F29" s="15"/>
      <c r="G29" s="21"/>
      <c r="H29" s="21"/>
      <c r="I29" s="21"/>
      <c r="J29" s="21"/>
      <c r="K29" s="21"/>
      <c r="L29" s="21"/>
      <c r="M29" s="21"/>
      <c r="N29" s="22"/>
      <c r="O29" s="17">
        <f t="shared" si="0"/>
        <v>158</v>
      </c>
      <c r="P29" s="18">
        <f t="shared" si="1"/>
        <v>2.9811320754716979</v>
      </c>
      <c r="Q29" s="43"/>
      <c r="R29" s="43"/>
      <c r="S29" s="43"/>
      <c r="T29" s="43"/>
    </row>
    <row r="30" spans="1:20" ht="15" customHeight="1" x14ac:dyDescent="0.25">
      <c r="A30" s="19">
        <v>24</v>
      </c>
      <c r="B30" s="20" t="s">
        <v>41</v>
      </c>
      <c r="C30" s="14">
        <v>32</v>
      </c>
      <c r="D30" s="14">
        <v>38</v>
      </c>
      <c r="E30" s="14">
        <v>11</v>
      </c>
      <c r="F30" s="15"/>
      <c r="G30" s="21"/>
      <c r="H30" s="21"/>
      <c r="I30" s="21"/>
      <c r="J30" s="21"/>
      <c r="K30" s="21"/>
      <c r="L30" s="21"/>
      <c r="M30" s="21"/>
      <c r="N30" s="22"/>
      <c r="O30" s="17">
        <f t="shared" si="0"/>
        <v>81</v>
      </c>
      <c r="P30" s="18">
        <f t="shared" si="1"/>
        <v>1.5283018867924529</v>
      </c>
      <c r="Q30" s="43"/>
      <c r="R30" s="43"/>
      <c r="S30" s="43"/>
      <c r="T30" s="43"/>
    </row>
    <row r="31" spans="1:20" ht="15" customHeight="1" thickBot="1" x14ac:dyDescent="0.3">
      <c r="A31" s="12">
        <v>25</v>
      </c>
      <c r="B31" s="20" t="s">
        <v>33</v>
      </c>
      <c r="C31" s="14">
        <v>35</v>
      </c>
      <c r="D31" s="14">
        <v>36</v>
      </c>
      <c r="E31" s="14">
        <v>40</v>
      </c>
      <c r="F31" s="15"/>
      <c r="G31" s="21"/>
      <c r="H31" s="21"/>
      <c r="I31" s="21"/>
      <c r="J31" s="21"/>
      <c r="K31" s="21"/>
      <c r="L31" s="21"/>
      <c r="M31" s="21"/>
      <c r="N31" s="22"/>
      <c r="O31" s="17">
        <f t="shared" si="0"/>
        <v>111</v>
      </c>
      <c r="P31" s="18">
        <f t="shared" si="1"/>
        <v>2.0943396226415096</v>
      </c>
      <c r="Q31" s="43"/>
      <c r="R31" s="43"/>
      <c r="S31" s="43"/>
      <c r="T31" s="43"/>
    </row>
    <row r="32" spans="1:20" s="23" customFormat="1" ht="15" customHeight="1" thickBot="1" x14ac:dyDescent="0.3">
      <c r="A32" s="54" t="s">
        <v>13</v>
      </c>
      <c r="B32" s="55"/>
      <c r="C32" s="24">
        <f>SUM(C7:C31)</f>
        <v>5059</v>
      </c>
      <c r="D32" s="24">
        <f t="shared" ref="D32:N32" si="2">SUM(D7:D31)</f>
        <v>5353</v>
      </c>
      <c r="E32" s="24">
        <f t="shared" si="2"/>
        <v>3826</v>
      </c>
      <c r="F32" s="24">
        <f t="shared" si="2"/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  <c r="K32" s="24">
        <f t="shared" si="2"/>
        <v>0</v>
      </c>
      <c r="L32" s="24">
        <f t="shared" si="2"/>
        <v>0</v>
      </c>
      <c r="M32" s="25">
        <f t="shared" si="2"/>
        <v>0</v>
      </c>
      <c r="N32" s="25">
        <f t="shared" si="2"/>
        <v>0</v>
      </c>
      <c r="O32" s="25">
        <f>SUM(O7:O31)</f>
        <v>14238</v>
      </c>
      <c r="P32" s="26">
        <f>O32/O5</f>
        <v>268.64150943396226</v>
      </c>
    </row>
    <row r="33" spans="1:16" ht="17.25" customHeight="1" x14ac:dyDescent="0.25">
      <c r="A33" s="27"/>
      <c r="B33" s="28"/>
      <c r="L33" s="51" t="s">
        <v>14</v>
      </c>
      <c r="M33" s="51"/>
      <c r="N33" s="51"/>
      <c r="O33" s="51"/>
      <c r="P33" s="30">
        <f>P32</f>
        <v>268.64150943396226</v>
      </c>
    </row>
    <row r="34" spans="1:16" ht="14.4" thickBot="1" x14ac:dyDescent="0.3">
      <c r="B34" s="31"/>
      <c r="L34" s="52" t="s">
        <v>15</v>
      </c>
      <c r="M34" s="52"/>
      <c r="N34" s="52"/>
      <c r="O34" s="52"/>
      <c r="P34" s="32">
        <f>P33/8</f>
        <v>33.580188679245282</v>
      </c>
    </row>
    <row r="35" spans="1:16" x14ac:dyDescent="0.25">
      <c r="A35" s="33" t="s">
        <v>45</v>
      </c>
      <c r="B35" s="31"/>
      <c r="L35" s="34"/>
      <c r="M35" s="34"/>
      <c r="N35" s="34"/>
      <c r="O35" s="34"/>
      <c r="P35" s="35"/>
    </row>
    <row r="36" spans="1:16" x14ac:dyDescent="0.25">
      <c r="A36" s="33" t="s">
        <v>46</v>
      </c>
      <c r="B36" s="31"/>
    </row>
    <row r="52" spans="1:16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5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5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5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5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5">
      <c r="A61" s="33" t="s">
        <v>45</v>
      </c>
      <c r="B61" s="27"/>
    </row>
    <row r="62" spans="1:16" x14ac:dyDescent="0.25">
      <c r="A62" s="33" t="s">
        <v>46</v>
      </c>
      <c r="B62" s="27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2020-01-16T00:33:45Z</cp:lastPrinted>
  <dcterms:created xsi:type="dcterms:W3CDTF">2011-02-10T16:18:34Z</dcterms:created>
  <dcterms:modified xsi:type="dcterms:W3CDTF">2020-04-08T21:48:48Z</dcterms:modified>
</cp:coreProperties>
</file>