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1" sheetId="1" r:id="rId1"/>
  </sheets>
  <externalReferences>
    <externalReference r:id="rId2"/>
  </externalReference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B21" i="1"/>
  <c r="R24" i="1" s="1"/>
</calcChain>
</file>

<file path=xl/sharedStrings.xml><?xml version="1.0" encoding="utf-8"?>
<sst xmlns="http://schemas.openxmlformats.org/spreadsheetml/2006/main" count="24" uniqueCount="24">
  <si>
    <t>Cuadro N° 4.1.1</t>
  </si>
  <si>
    <t>CASOS ATENDIDOS EN LOS CENTROS EMERGENCIA MUJER</t>
  </si>
  <si>
    <t>Período: 2002 - 2018</t>
  </si>
  <si>
    <r>
      <t xml:space="preserve">Caso Atendido: </t>
    </r>
    <r>
      <rPr>
        <sz val="14"/>
        <rFont val="Calibri"/>
        <family val="2"/>
      </rPr>
      <t>Es toda situación de violencia validada y atendida por el CEM, estos se clasifican en nuevos, reingresos, reincidentes, derivados y continuadores.</t>
    </r>
  </si>
  <si>
    <t>Mes/
Año</t>
  </si>
  <si>
    <t>2018 /a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</si>
  <si>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</si>
  <si>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</si>
  <si>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</si>
  <si>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</si>
  <si>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</si>
  <si>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</si>
  <si>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</si>
  <si>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</si>
  <si>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</si>
  <si>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</si>
  <si>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</si>
  <si>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</si>
  <si>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</si>
  <si>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</si>
  <si>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</si>
  <si>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</si>
  <si>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CASOS ATENDIDOS 2002 - 2018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</si>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</sst>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otted">
        <color rgb="FF305496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justify" wrapText="1"/>
    </xf>
    <xf numFmtId="0" fontId="6" fillId="3" borderId="0" xfId="0" applyFont="1" applyFill="1" applyBorder="1" applyAlignment="1">
      <alignment horizontal="left" vertical="justify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164" fontId="11" fillId="5" borderId="0" xfId="0" applyNumberFormat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" fillId="0" borderId="0" xfId="2"/>
    <xf numFmtId="0" fontId="5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</cellXfs>
  <cellStyles count="3">
    <cellStyle name="Normal" xfId="0" builtinId="0"/>
    <cellStyle name="Normal_4.1.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51196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02024"/>
        <c:axId val="476402416"/>
      </c:lineChart>
      <c:catAx>
        <c:axId val="47640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7640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402416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4764020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  <cell r="P8">
            <v>2016</v>
          </cell>
          <cell r="Q8">
            <v>2017</v>
          </cell>
          <cell r="R8" t="str">
            <v>2018 /a</v>
          </cell>
        </row>
        <row r="21">
          <cell r="B21">
            <v>29759</v>
          </cell>
          <cell r="C21">
            <v>28053</v>
          </cell>
          <cell r="D21">
            <v>30280</v>
          </cell>
          <cell r="E21">
            <v>28671</v>
          </cell>
          <cell r="F21">
            <v>29844</v>
          </cell>
          <cell r="G21">
            <v>33212</v>
          </cell>
          <cell r="H21">
            <v>45144</v>
          </cell>
          <cell r="I21">
            <v>40882</v>
          </cell>
          <cell r="J21">
            <v>43159</v>
          </cell>
          <cell r="K21">
            <v>41084</v>
          </cell>
          <cell r="L21">
            <v>42537</v>
          </cell>
          <cell r="M21">
            <v>49138</v>
          </cell>
          <cell r="N21">
            <v>50485</v>
          </cell>
          <cell r="O21">
            <v>58429</v>
          </cell>
          <cell r="P21">
            <v>70510</v>
          </cell>
          <cell r="Q21">
            <v>95317</v>
          </cell>
          <cell r="R21">
            <v>51196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4" zoomScaleNormal="100" zoomScaleSheetLayoutView="94" workbookViewId="0">
      <selection sqref="A1:P1"/>
    </sheetView>
  </sheetViews>
  <sheetFormatPr baseColWidth="10" defaultColWidth="11.44140625" defaultRowHeight="13.8" x14ac:dyDescent="0.25"/>
  <cols>
    <col min="1" max="1" width="7.33203125" style="4" customWidth="1"/>
    <col min="2" max="14" width="7.6640625" style="4" customWidth="1"/>
    <col min="15" max="17" width="8.44140625" style="4" customWidth="1"/>
    <col min="18" max="18" width="10.109375" style="4" customWidth="1"/>
    <col min="19" max="16384" width="11.44140625" style="4"/>
  </cols>
  <sheetData>
    <row r="1" spans="1:18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8" ht="26.2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8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6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8" ht="39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.25" customHeigh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18" ht="33.75" customHeight="1" x14ac:dyDescent="0.25">
      <c r="A8" s="11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>
        <v>2015</v>
      </c>
      <c r="P8" s="12">
        <v>2016</v>
      </c>
      <c r="Q8" s="12">
        <v>2017</v>
      </c>
      <c r="R8" s="12" t="s">
        <v>5</v>
      </c>
    </row>
    <row r="9" spans="1:18" ht="20.100000000000001" customHeight="1" x14ac:dyDescent="0.25">
      <c r="A9" s="13" t="s">
        <v>6</v>
      </c>
      <c r="B9" s="14">
        <v>3183</v>
      </c>
      <c r="C9" s="14">
        <v>2451</v>
      </c>
      <c r="D9" s="14">
        <v>2608</v>
      </c>
      <c r="E9" s="14">
        <v>2733</v>
      </c>
      <c r="F9" s="14">
        <v>2423</v>
      </c>
      <c r="G9" s="14">
        <v>2875</v>
      </c>
      <c r="H9" s="14">
        <v>4019</v>
      </c>
      <c r="I9" s="14">
        <v>3852</v>
      </c>
      <c r="J9" s="14">
        <v>3038</v>
      </c>
      <c r="K9" s="14">
        <v>3782</v>
      </c>
      <c r="L9" s="14">
        <v>3775</v>
      </c>
      <c r="M9" s="14">
        <v>4469</v>
      </c>
      <c r="N9" s="14">
        <v>4655</v>
      </c>
      <c r="O9" s="14">
        <v>4720</v>
      </c>
      <c r="P9" s="14">
        <v>4948</v>
      </c>
      <c r="Q9" s="14">
        <v>6663</v>
      </c>
      <c r="R9" s="14">
        <v>9907</v>
      </c>
    </row>
    <row r="10" spans="1:18" ht="20.100000000000001" customHeight="1" x14ac:dyDescent="0.25">
      <c r="A10" s="15" t="s">
        <v>7</v>
      </c>
      <c r="B10" s="16">
        <v>3107</v>
      </c>
      <c r="C10" s="16">
        <v>2272</v>
      </c>
      <c r="D10" s="16">
        <v>2551</v>
      </c>
      <c r="E10" s="16">
        <v>2581</v>
      </c>
      <c r="F10" s="16">
        <v>2367</v>
      </c>
      <c r="G10" s="16">
        <v>2835</v>
      </c>
      <c r="H10" s="16">
        <v>3674</v>
      </c>
      <c r="I10" s="16">
        <v>3486</v>
      </c>
      <c r="J10" s="16">
        <v>3203</v>
      </c>
      <c r="K10" s="16">
        <v>3680</v>
      </c>
      <c r="L10" s="16">
        <v>3243</v>
      </c>
      <c r="M10" s="16">
        <v>3611</v>
      </c>
      <c r="N10" s="16">
        <v>3865</v>
      </c>
      <c r="O10" s="16">
        <v>4791</v>
      </c>
      <c r="P10" s="14">
        <v>5033</v>
      </c>
      <c r="Q10" s="14">
        <v>6316</v>
      </c>
      <c r="R10" s="14">
        <v>9554</v>
      </c>
    </row>
    <row r="11" spans="1:18" ht="20.100000000000001" customHeight="1" x14ac:dyDescent="0.25">
      <c r="A11" s="15" t="s">
        <v>8</v>
      </c>
      <c r="B11" s="16">
        <v>2697</v>
      </c>
      <c r="C11" s="16">
        <v>2667</v>
      </c>
      <c r="D11" s="16">
        <v>3156</v>
      </c>
      <c r="E11" s="16">
        <v>2550</v>
      </c>
      <c r="F11" s="16">
        <v>2193</v>
      </c>
      <c r="G11" s="16">
        <v>3019</v>
      </c>
      <c r="H11" s="16">
        <v>3557</v>
      </c>
      <c r="I11" s="16">
        <v>4097</v>
      </c>
      <c r="J11" s="16">
        <v>3735</v>
      </c>
      <c r="K11" s="16">
        <v>4052</v>
      </c>
      <c r="L11" s="16">
        <v>3867</v>
      </c>
      <c r="M11" s="16">
        <v>3518</v>
      </c>
      <c r="N11" s="16">
        <v>4057</v>
      </c>
      <c r="O11" s="16">
        <v>5352</v>
      </c>
      <c r="P11" s="14">
        <v>5374</v>
      </c>
      <c r="Q11" s="14">
        <v>7041</v>
      </c>
      <c r="R11" s="14">
        <v>9826</v>
      </c>
    </row>
    <row r="12" spans="1:18" ht="20.100000000000001" customHeight="1" x14ac:dyDescent="0.25">
      <c r="A12" s="15" t="s">
        <v>9</v>
      </c>
      <c r="B12" s="16">
        <v>2956</v>
      </c>
      <c r="C12" s="16">
        <v>2118</v>
      </c>
      <c r="D12" s="16">
        <v>2452</v>
      </c>
      <c r="E12" s="16">
        <v>2415</v>
      </c>
      <c r="F12" s="16">
        <v>2040</v>
      </c>
      <c r="G12" s="16">
        <v>2629</v>
      </c>
      <c r="H12" s="16">
        <v>3805</v>
      </c>
      <c r="I12" s="16">
        <v>3415</v>
      </c>
      <c r="J12" s="16">
        <v>3572</v>
      </c>
      <c r="K12" s="16">
        <v>3287</v>
      </c>
      <c r="L12" s="16">
        <v>3292</v>
      </c>
      <c r="M12" s="16">
        <v>4579</v>
      </c>
      <c r="N12" s="16">
        <v>3991</v>
      </c>
      <c r="O12" s="16">
        <v>4903</v>
      </c>
      <c r="P12" s="14">
        <v>5613</v>
      </c>
      <c r="Q12" s="14">
        <v>6368</v>
      </c>
      <c r="R12" s="14">
        <v>10925</v>
      </c>
    </row>
    <row r="13" spans="1:18" ht="20.100000000000001" customHeight="1" x14ac:dyDescent="0.25">
      <c r="A13" s="15" t="s">
        <v>10</v>
      </c>
      <c r="B13" s="16">
        <v>2629</v>
      </c>
      <c r="C13" s="16">
        <v>2171</v>
      </c>
      <c r="D13" s="16">
        <v>2423</v>
      </c>
      <c r="E13" s="16">
        <v>2382</v>
      </c>
      <c r="F13" s="16">
        <v>2608</v>
      </c>
      <c r="G13" s="16">
        <v>3037</v>
      </c>
      <c r="H13" s="16">
        <v>3232</v>
      </c>
      <c r="I13" s="16">
        <v>3362</v>
      </c>
      <c r="J13" s="16">
        <v>3519</v>
      </c>
      <c r="K13" s="16">
        <v>3339</v>
      </c>
      <c r="L13" s="16">
        <v>3593</v>
      </c>
      <c r="M13" s="16">
        <v>4259</v>
      </c>
      <c r="N13" s="16">
        <v>4147</v>
      </c>
      <c r="O13" s="16">
        <v>4492</v>
      </c>
      <c r="P13" s="14">
        <v>5894</v>
      </c>
      <c r="Q13" s="14">
        <v>7290</v>
      </c>
      <c r="R13" s="14">
        <v>10984</v>
      </c>
    </row>
    <row r="14" spans="1:18" ht="20.100000000000001" customHeight="1" x14ac:dyDescent="0.25">
      <c r="A14" s="15" t="s">
        <v>11</v>
      </c>
      <c r="B14" s="16">
        <v>1858</v>
      </c>
      <c r="C14" s="16">
        <v>2314</v>
      </c>
      <c r="D14" s="16">
        <v>2402</v>
      </c>
      <c r="E14" s="16">
        <v>2418</v>
      </c>
      <c r="F14" s="16">
        <v>2325</v>
      </c>
      <c r="G14" s="16">
        <v>2374</v>
      </c>
      <c r="H14" s="16">
        <v>3561</v>
      </c>
      <c r="I14" s="16">
        <v>3338</v>
      </c>
      <c r="J14" s="16">
        <v>3641</v>
      </c>
      <c r="K14" s="16">
        <v>3209</v>
      </c>
      <c r="L14" s="16">
        <v>3272</v>
      </c>
      <c r="M14" s="16">
        <v>3477</v>
      </c>
      <c r="N14" s="16">
        <v>4168</v>
      </c>
      <c r="O14" s="16">
        <v>4541</v>
      </c>
      <c r="P14" s="14">
        <v>5731</v>
      </c>
      <c r="Q14" s="14">
        <v>7196</v>
      </c>
      <c r="R14" s="14"/>
    </row>
    <row r="15" spans="1:18" ht="20.100000000000001" customHeight="1" x14ac:dyDescent="0.25">
      <c r="A15" s="15" t="s">
        <v>12</v>
      </c>
      <c r="B15" s="16">
        <v>2322</v>
      </c>
      <c r="C15" s="16">
        <v>1822</v>
      </c>
      <c r="D15" s="16">
        <v>2182</v>
      </c>
      <c r="E15" s="16">
        <v>2008</v>
      </c>
      <c r="F15" s="16">
        <v>2533</v>
      </c>
      <c r="G15" s="16">
        <v>2741</v>
      </c>
      <c r="H15" s="16">
        <v>3887</v>
      </c>
      <c r="I15" s="16">
        <v>2913</v>
      </c>
      <c r="J15" s="16">
        <v>3397</v>
      </c>
      <c r="K15" s="16">
        <v>2903</v>
      </c>
      <c r="L15" s="16">
        <v>3503</v>
      </c>
      <c r="M15" s="16">
        <v>4254</v>
      </c>
      <c r="N15" s="16">
        <v>4060</v>
      </c>
      <c r="O15" s="16">
        <v>4425</v>
      </c>
      <c r="P15" s="14">
        <v>5174</v>
      </c>
      <c r="Q15" s="14">
        <v>7611</v>
      </c>
      <c r="R15" s="14"/>
    </row>
    <row r="16" spans="1:18" ht="20.100000000000001" customHeight="1" x14ac:dyDescent="0.25">
      <c r="A16" s="15" t="s">
        <v>13</v>
      </c>
      <c r="B16" s="16">
        <v>2237</v>
      </c>
      <c r="C16" s="16">
        <v>2373</v>
      </c>
      <c r="D16" s="16">
        <v>2578</v>
      </c>
      <c r="E16" s="16">
        <v>2526</v>
      </c>
      <c r="F16" s="16">
        <v>2934</v>
      </c>
      <c r="G16" s="16">
        <v>2756</v>
      </c>
      <c r="H16" s="16">
        <v>4226</v>
      </c>
      <c r="I16" s="16">
        <v>3338</v>
      </c>
      <c r="J16" s="16">
        <v>4063</v>
      </c>
      <c r="K16" s="16">
        <v>3551</v>
      </c>
      <c r="L16" s="16">
        <v>3531</v>
      </c>
      <c r="M16" s="16">
        <v>4306</v>
      </c>
      <c r="N16" s="16">
        <v>4170</v>
      </c>
      <c r="O16" s="16">
        <v>4921</v>
      </c>
      <c r="P16" s="14">
        <v>7128</v>
      </c>
      <c r="Q16" s="14">
        <v>8553</v>
      </c>
      <c r="R16" s="14"/>
    </row>
    <row r="17" spans="1:19" ht="20.100000000000001" customHeight="1" x14ac:dyDescent="0.25">
      <c r="A17" s="15" t="s">
        <v>14</v>
      </c>
      <c r="B17" s="16">
        <v>2369</v>
      </c>
      <c r="C17" s="16">
        <v>2618</v>
      </c>
      <c r="D17" s="16">
        <v>2666</v>
      </c>
      <c r="E17" s="16">
        <v>2559</v>
      </c>
      <c r="F17" s="16">
        <v>2772</v>
      </c>
      <c r="G17" s="16">
        <v>2575</v>
      </c>
      <c r="H17" s="16">
        <v>4234</v>
      </c>
      <c r="I17" s="16">
        <v>3828</v>
      </c>
      <c r="J17" s="16">
        <v>4090</v>
      </c>
      <c r="K17" s="16">
        <v>3545</v>
      </c>
      <c r="L17" s="16">
        <v>3568</v>
      </c>
      <c r="M17" s="16">
        <v>4572</v>
      </c>
      <c r="N17" s="16">
        <v>4670</v>
      </c>
      <c r="O17" s="16">
        <v>5126</v>
      </c>
      <c r="P17" s="14">
        <v>7139</v>
      </c>
      <c r="Q17" s="14">
        <v>8922</v>
      </c>
      <c r="R17" s="14"/>
    </row>
    <row r="18" spans="1:19" ht="20.100000000000001" customHeight="1" x14ac:dyDescent="0.25">
      <c r="A18" s="15" t="s">
        <v>15</v>
      </c>
      <c r="B18" s="16">
        <v>2480</v>
      </c>
      <c r="C18" s="16">
        <v>2741</v>
      </c>
      <c r="D18" s="16">
        <v>2592</v>
      </c>
      <c r="E18" s="16">
        <v>2370</v>
      </c>
      <c r="F18" s="16">
        <v>2852</v>
      </c>
      <c r="G18" s="16">
        <v>2976</v>
      </c>
      <c r="H18" s="16">
        <v>4198</v>
      </c>
      <c r="I18" s="16">
        <v>3215</v>
      </c>
      <c r="J18" s="16">
        <v>3605</v>
      </c>
      <c r="K18" s="16">
        <v>3226</v>
      </c>
      <c r="L18" s="16">
        <v>3971</v>
      </c>
      <c r="M18" s="16">
        <v>4428</v>
      </c>
      <c r="N18" s="16">
        <v>4380</v>
      </c>
      <c r="O18" s="16">
        <v>5167</v>
      </c>
      <c r="P18" s="14">
        <v>6396</v>
      </c>
      <c r="Q18" s="14">
        <v>9993</v>
      </c>
      <c r="R18" s="14"/>
    </row>
    <row r="19" spans="1:19" ht="20.100000000000001" customHeight="1" x14ac:dyDescent="0.25">
      <c r="A19" s="15" t="s">
        <v>16</v>
      </c>
      <c r="B19" s="16">
        <v>2253</v>
      </c>
      <c r="C19" s="16">
        <v>2434</v>
      </c>
      <c r="D19" s="16">
        <v>2700</v>
      </c>
      <c r="E19" s="16">
        <v>2402</v>
      </c>
      <c r="F19" s="16">
        <v>2873</v>
      </c>
      <c r="G19" s="16">
        <v>3005</v>
      </c>
      <c r="H19" s="16">
        <v>3627</v>
      </c>
      <c r="I19" s="16">
        <v>3346</v>
      </c>
      <c r="J19" s="16">
        <v>3932</v>
      </c>
      <c r="K19" s="16">
        <v>3632</v>
      </c>
      <c r="L19" s="16">
        <v>3701</v>
      </c>
      <c r="M19" s="16">
        <v>4101</v>
      </c>
      <c r="N19" s="16">
        <v>4243</v>
      </c>
      <c r="O19" s="16">
        <v>5234</v>
      </c>
      <c r="P19" s="14">
        <v>6271</v>
      </c>
      <c r="Q19" s="14">
        <v>10183</v>
      </c>
      <c r="R19" s="14"/>
    </row>
    <row r="20" spans="1:19" ht="20.100000000000001" customHeight="1" x14ac:dyDescent="0.25">
      <c r="A20" s="17" t="s">
        <v>17</v>
      </c>
      <c r="B20" s="18">
        <v>1668</v>
      </c>
      <c r="C20" s="18">
        <v>2072</v>
      </c>
      <c r="D20" s="18">
        <v>1970</v>
      </c>
      <c r="E20" s="18">
        <v>1727</v>
      </c>
      <c r="F20" s="18">
        <v>1924</v>
      </c>
      <c r="G20" s="18">
        <v>2390</v>
      </c>
      <c r="H20" s="18">
        <v>3124</v>
      </c>
      <c r="I20" s="18">
        <v>2692</v>
      </c>
      <c r="J20" s="18">
        <v>3364</v>
      </c>
      <c r="K20" s="18">
        <v>2878</v>
      </c>
      <c r="L20" s="18">
        <v>3221</v>
      </c>
      <c r="M20" s="18">
        <v>3564</v>
      </c>
      <c r="N20" s="18">
        <v>4079</v>
      </c>
      <c r="O20" s="18">
        <v>4757</v>
      </c>
      <c r="P20" s="18">
        <v>5809</v>
      </c>
      <c r="Q20" s="18">
        <v>9181</v>
      </c>
      <c r="R20" s="18"/>
    </row>
    <row r="21" spans="1:19" ht="20.100000000000001" customHeight="1" thickBot="1" x14ac:dyDescent="0.3">
      <c r="A21" s="19" t="s">
        <v>18</v>
      </c>
      <c r="B21" s="20">
        <f>SUM(B9:B20)</f>
        <v>29759</v>
      </c>
      <c r="C21" s="20">
        <f>SUM(C9:C20)</f>
        <v>28053</v>
      </c>
      <c r="D21" s="20">
        <f t="shared" ref="D21:R21" si="0">SUM(D9:D20)</f>
        <v>30280</v>
      </c>
      <c r="E21" s="20">
        <f t="shared" si="0"/>
        <v>28671</v>
      </c>
      <c r="F21" s="20">
        <f t="shared" si="0"/>
        <v>29844</v>
      </c>
      <c r="G21" s="20">
        <f t="shared" si="0"/>
        <v>33212</v>
      </c>
      <c r="H21" s="20">
        <f t="shared" si="0"/>
        <v>45144</v>
      </c>
      <c r="I21" s="20">
        <f t="shared" si="0"/>
        <v>40882</v>
      </c>
      <c r="J21" s="20">
        <f t="shared" si="0"/>
        <v>43159</v>
      </c>
      <c r="K21" s="20">
        <f t="shared" si="0"/>
        <v>41084</v>
      </c>
      <c r="L21" s="20">
        <f t="shared" si="0"/>
        <v>42537</v>
      </c>
      <c r="M21" s="20">
        <f t="shared" si="0"/>
        <v>49138</v>
      </c>
      <c r="N21" s="20">
        <f t="shared" si="0"/>
        <v>50485</v>
      </c>
      <c r="O21" s="20">
        <f t="shared" si="0"/>
        <v>58429</v>
      </c>
      <c r="P21" s="20">
        <f t="shared" si="0"/>
        <v>70510</v>
      </c>
      <c r="Q21" s="20">
        <f t="shared" si="0"/>
        <v>95317</v>
      </c>
      <c r="R21" s="20">
        <f t="shared" si="0"/>
        <v>51196</v>
      </c>
    </row>
    <row r="22" spans="1:19" ht="38.4" customHeight="1" x14ac:dyDescent="0.25">
      <c r="A22" s="21" t="s">
        <v>19</v>
      </c>
      <c r="B22" s="22" t="s">
        <v>20</v>
      </c>
      <c r="C22" s="23">
        <f t="shared" ref="C22:J22" si="1">+C21/B21-1</f>
        <v>-5.7327195134245112E-2</v>
      </c>
      <c r="D22" s="23">
        <f t="shared" si="1"/>
        <v>7.9385448971589501E-2</v>
      </c>
      <c r="E22" s="23">
        <f t="shared" si="1"/>
        <v>-5.313738441215321E-2</v>
      </c>
      <c r="F22" s="23">
        <f t="shared" si="1"/>
        <v>4.0912420215548861E-2</v>
      </c>
      <c r="G22" s="23">
        <f t="shared" si="1"/>
        <v>0.11285350489210555</v>
      </c>
      <c r="H22" s="23">
        <f t="shared" si="1"/>
        <v>0.35926773455377581</v>
      </c>
      <c r="I22" s="23">
        <f t="shared" si="1"/>
        <v>-9.4409002303739165E-2</v>
      </c>
      <c r="J22" s="23">
        <f t="shared" si="1"/>
        <v>5.5696883714104084E-2</v>
      </c>
      <c r="K22" s="23">
        <f>+K21/J21-1</f>
        <v>-4.8078037025881093E-2</v>
      </c>
      <c r="L22" s="23">
        <f t="shared" ref="L22:Q22" si="2">L21/K21-1</f>
        <v>3.5366566059779947E-2</v>
      </c>
      <c r="M22" s="23">
        <f t="shared" si="2"/>
        <v>0.15518254695911793</v>
      </c>
      <c r="N22" s="23">
        <f t="shared" si="2"/>
        <v>2.7412593105132554E-2</v>
      </c>
      <c r="O22" s="23">
        <f t="shared" si="2"/>
        <v>0.15735366940675455</v>
      </c>
      <c r="P22" s="23">
        <f t="shared" si="2"/>
        <v>0.20676376456896395</v>
      </c>
      <c r="Q22" s="23">
        <f t="shared" si="2"/>
        <v>0.35182243653382494</v>
      </c>
      <c r="R22" s="23">
        <f>R21/Q21-1</f>
        <v>-0.46288699812205591</v>
      </c>
    </row>
    <row r="23" spans="1:19" ht="38.4" customHeight="1" thickBot="1" x14ac:dyDescent="0.3">
      <c r="A23" s="24" t="s">
        <v>21</v>
      </c>
      <c r="B23" s="25">
        <f>AVERAGE(B9:B20)</f>
        <v>2479.9166666666665</v>
      </c>
      <c r="C23" s="25">
        <f>AVERAGE(C9:C20)</f>
        <v>2337.75</v>
      </c>
      <c r="D23" s="25">
        <f t="shared" ref="D23:Q23" si="3">AVERAGE(D9:D20)</f>
        <v>2523.3333333333335</v>
      </c>
      <c r="E23" s="25">
        <f t="shared" si="3"/>
        <v>2389.25</v>
      </c>
      <c r="F23" s="25">
        <f t="shared" si="3"/>
        <v>2487</v>
      </c>
      <c r="G23" s="25">
        <f t="shared" si="3"/>
        <v>2767.6666666666665</v>
      </c>
      <c r="H23" s="25">
        <f t="shared" si="3"/>
        <v>3762</v>
      </c>
      <c r="I23" s="25">
        <f t="shared" si="3"/>
        <v>3406.8333333333335</v>
      </c>
      <c r="J23" s="25">
        <f t="shared" si="3"/>
        <v>3596.5833333333335</v>
      </c>
      <c r="K23" s="25">
        <f t="shared" si="3"/>
        <v>3423.6666666666665</v>
      </c>
      <c r="L23" s="25">
        <f t="shared" si="3"/>
        <v>3544.75</v>
      </c>
      <c r="M23" s="25">
        <f t="shared" si="3"/>
        <v>4094.8333333333335</v>
      </c>
      <c r="N23" s="25">
        <f t="shared" si="3"/>
        <v>4207.083333333333</v>
      </c>
      <c r="O23" s="25">
        <f t="shared" si="3"/>
        <v>4869.083333333333</v>
      </c>
      <c r="P23" s="25">
        <f t="shared" si="3"/>
        <v>5875.833333333333</v>
      </c>
      <c r="Q23" s="25">
        <f t="shared" si="3"/>
        <v>7943.083333333333</v>
      </c>
      <c r="R23" s="25">
        <f>AVERAGE(R9:R20)</f>
        <v>10239.200000000001</v>
      </c>
    </row>
    <row r="24" spans="1:19" ht="20.100000000000001" customHeight="1" thickBot="1" x14ac:dyDescent="0.3">
      <c r="A24" s="26" t="s">
        <v>22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8"/>
      <c r="P24" s="29"/>
      <c r="Q24" s="30"/>
      <c r="R24" s="30">
        <f>SUM(B21:R21)</f>
        <v>767700</v>
      </c>
    </row>
    <row r="25" spans="1:19" x14ac:dyDescent="0.25">
      <c r="A25" s="31" t="s">
        <v>23</v>
      </c>
    </row>
    <row r="26" spans="1:19" x14ac:dyDescent="0.25">
      <c r="A26" s="31"/>
      <c r="S26" s="32"/>
    </row>
    <row r="27" spans="1:19" x14ac:dyDescent="0.25">
      <c r="A27" s="33"/>
      <c r="S27" s="32"/>
    </row>
    <row r="28" spans="1:19" x14ac:dyDescent="0.25">
      <c r="A28" s="33"/>
      <c r="S28" s="32"/>
    </row>
    <row r="29" spans="1:19" x14ac:dyDescent="0.25">
      <c r="A29" s="33"/>
      <c r="S29" s="32"/>
    </row>
    <row r="30" spans="1:19" x14ac:dyDescent="0.25">
      <c r="A30" s="33"/>
      <c r="S30" s="32"/>
    </row>
    <row r="31" spans="1:19" x14ac:dyDescent="0.25">
      <c r="A31" s="33"/>
      <c r="S31" s="32"/>
    </row>
    <row r="32" spans="1:19" x14ac:dyDescent="0.25">
      <c r="A32" s="33"/>
      <c r="S32" s="32"/>
    </row>
    <row r="33" spans="1:19" x14ac:dyDescent="0.25">
      <c r="A33" s="33"/>
      <c r="S33" s="32"/>
    </row>
    <row r="34" spans="1:19" x14ac:dyDescent="0.25">
      <c r="A34" s="33"/>
      <c r="S34" s="32"/>
    </row>
    <row r="35" spans="1:19" x14ac:dyDescent="0.25">
      <c r="A35" s="33"/>
      <c r="S35" s="32"/>
    </row>
    <row r="36" spans="1:19" x14ac:dyDescent="0.25">
      <c r="A36" s="33"/>
      <c r="S36" s="32"/>
    </row>
    <row r="37" spans="1:19" x14ac:dyDescent="0.25">
      <c r="A37" s="33"/>
      <c r="S37" s="32"/>
    </row>
    <row r="38" spans="1:19" x14ac:dyDescent="0.25">
      <c r="A38" s="33"/>
      <c r="S38" s="32"/>
    </row>
    <row r="39" spans="1:19" x14ac:dyDescent="0.25">
      <c r="A39" s="33"/>
    </row>
    <row r="40" spans="1:19" x14ac:dyDescent="0.25">
      <c r="A40" s="33"/>
    </row>
    <row r="41" spans="1:19" x14ac:dyDescent="0.25">
      <c r="A41" s="33"/>
    </row>
    <row r="42" spans="1:19" x14ac:dyDescent="0.25">
      <c r="A42" s="33"/>
    </row>
    <row r="43" spans="1:19" x14ac:dyDescent="0.25">
      <c r="A43" s="33"/>
    </row>
    <row r="44" spans="1:19" x14ac:dyDescent="0.25">
      <c r="A44" s="33"/>
    </row>
    <row r="45" spans="1:19" x14ac:dyDescent="0.25">
      <c r="A45" s="33"/>
    </row>
    <row r="46" spans="1:19" x14ac:dyDescent="0.25">
      <c r="A46" s="33"/>
    </row>
    <row r="47" spans="1:19" x14ac:dyDescent="0.25">
      <c r="A47" s="33"/>
    </row>
    <row r="48" spans="1:19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  <row r="54" spans="1:1" x14ac:dyDescent="0.25">
      <c r="A54" s="33"/>
    </row>
    <row r="55" spans="1:1" x14ac:dyDescent="0.25">
      <c r="A55" s="33"/>
    </row>
    <row r="56" spans="1:1" x14ac:dyDescent="0.25">
      <c r="A56" s="33"/>
    </row>
    <row r="57" spans="1:1" x14ac:dyDescent="0.25">
      <c r="A57" s="33"/>
    </row>
    <row r="58" spans="1:1" x14ac:dyDescent="0.25">
      <c r="A58" s="34"/>
    </row>
    <row r="59" spans="1:1" x14ac:dyDescent="0.25">
      <c r="A59" s="34"/>
    </row>
    <row r="60" spans="1:1" x14ac:dyDescent="0.25">
      <c r="A60" s="31"/>
    </row>
    <row r="61" spans="1:1" hidden="1" x14ac:dyDescent="0.25">
      <c r="A61" s="33"/>
    </row>
    <row r="62" spans="1:1" hidden="1" x14ac:dyDescent="0.25">
      <c r="A62" s="33"/>
    </row>
  </sheetData>
  <mergeCells count="6">
    <mergeCell ref="A1:P1"/>
    <mergeCell ref="A3:P3"/>
    <mergeCell ref="A4:P4"/>
    <mergeCell ref="A6:R6"/>
    <mergeCell ref="A24:G24"/>
    <mergeCell ref="H24:N24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2018-06-16T01:03:40Z</dcterms:created>
  <dcterms:modified xsi:type="dcterms:W3CDTF">2018-06-16T01:04:27Z</dcterms:modified>
</cp:coreProperties>
</file>