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2.1 - 4.2.2" sheetId="1" r:id="rId1"/>
  </sheets>
  <definedNames>
    <definedName name="_xlnm.Print_Area" localSheetId="0">'4.2.1 - 4.2.2'!$A$1:$P$53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P50" i="1" l="1"/>
  <c r="P23" i="1"/>
  <c r="P21" i="1"/>
  <c r="O24" i="1" s="1"/>
  <c r="P48" i="1"/>
  <c r="P49" i="1" s="1"/>
  <c r="O23" i="1"/>
  <c r="O21" i="1"/>
  <c r="O22" i="1"/>
  <c r="O48" i="1"/>
  <c r="O49" i="1"/>
  <c r="O50" i="1"/>
  <c r="B21" i="1"/>
  <c r="B48" i="1"/>
  <c r="N21" i="1"/>
  <c r="N22" i="1"/>
  <c r="N48" i="1"/>
  <c r="N49" i="1"/>
  <c r="N50" i="1"/>
  <c r="N23" i="1"/>
  <c r="M22" i="1"/>
  <c r="M23" i="1"/>
  <c r="M21" i="1"/>
  <c r="M48" i="1"/>
  <c r="K48" i="1"/>
  <c r="K49" i="1"/>
  <c r="L48" i="1"/>
  <c r="M50" i="1"/>
  <c r="L50" i="1"/>
  <c r="J48" i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F21" i="1"/>
  <c r="G21" i="1"/>
  <c r="H21" i="1"/>
  <c r="I21" i="1"/>
  <c r="C48" i="1"/>
  <c r="D48" i="1"/>
  <c r="E48" i="1"/>
  <c r="F48" i="1"/>
  <c r="F49" i="1"/>
  <c r="G48" i="1"/>
  <c r="G49" i="1"/>
  <c r="H48" i="1"/>
  <c r="I48" i="1"/>
  <c r="E22" i="1"/>
  <c r="G22" i="1"/>
  <c r="E49" i="1"/>
  <c r="D49" i="1"/>
  <c r="I49" i="1"/>
  <c r="H22" i="1"/>
  <c r="L49" i="1"/>
  <c r="C49" i="1"/>
  <c r="L22" i="1"/>
  <c r="D22" i="1"/>
  <c r="J22" i="1"/>
  <c r="H49" i="1"/>
  <c r="J49" i="1"/>
  <c r="F22" i="1"/>
  <c r="M49" i="1"/>
  <c r="K22" i="1"/>
  <c r="I22" i="1"/>
  <c r="C22" i="1"/>
  <c r="P51" i="1" l="1"/>
  <c r="P22" i="1"/>
</calcChain>
</file>

<file path=xl/sharedStrings.xml><?xml version="1.0" encoding="utf-8"?>
<sst xmlns="http://schemas.openxmlformats.org/spreadsheetml/2006/main" count="48" uniqueCount="28">
  <si>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</si>
  <si>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</si>
  <si>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</si>
  <si>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</si>
  <si>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</si>
  <si>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</si>
  <si>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</si>
  <si>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</si>
  <si>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</si>
  <si>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</si>
  <si>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</si>
  <si>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</si>
  <si>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</si>
  <si>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</si>
  <si>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</si>
  <si>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</si>
  <si>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</si>
  <si>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</si>
  <si>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</si>
  <si>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r>
      <rPr>
        <b/>
        <sz val="14"/>
        <color indexed="8"/>
        <rFont val="Calibri"/>
        <family val="2"/>
      </rPr>
      <t>Personas Informadas, Sensibilizadas:</t>
    </r>
    <r>
      <rPr>
        <sz val="14"/>
        <color indexed="8"/>
        <rFont val="Calibri"/>
        <family val="2"/>
      </rPr>
      <t xml:space="preserve"> Se denomina a toda aquella persona que ha tenido una participación  directa y voluntaria en las acciones preventivas promocionales que realiza el CEM. </t>
    </r>
  </si>
  <si>
    <t>PERSONAS INFORMADAS Y SENSIBILIZADAS EN LAS ACCIONES PREVENTIVAS PROMOCIONALES CONTRA LA VIOLENCIA FAMILIAR Y SEXUAL</t>
  </si>
  <si>
    <r>
      <rPr>
        <b/>
        <sz val="14"/>
        <color indexed="8"/>
        <rFont val="Calibri"/>
        <family val="2"/>
      </rPr>
      <t>Acción Preventiva Promocional:</t>
    </r>
    <r>
      <rPr>
        <sz val="14"/>
        <color indexed="8"/>
        <rFont val="Calibri"/>
        <family val="2"/>
      </rPr>
      <t xml:space="preserve"> Es toda actividad de capacitación, difusión, participación social, advocacy, concertación social, etc que realiza el CEM, con la finalidad de prevenir la violencia y promover una cultura de paz y respeto. </t>
    </r>
  </si>
  <si>
    <t>ACCIONES PREVENTIVAS PROMOCIONALES</t>
  </si>
  <si>
    <t>Período: 2004 - 2018</t>
  </si>
  <si>
    <t>2018 /a</t>
  </si>
  <si>
    <t>TOTAL   2004 - 2018</t>
  </si>
  <si>
    <t>TOTAL  2004 - 2018</t>
  </si>
  <si>
    <t>/a Información preliminar que comprende Enero a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</si>
</sst>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5" fillId="2" borderId="0" xfId="0" applyFont="1" applyFill="1"/>
    <xf numFmtId="0" fontId="6" fillId="3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9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0" fillId="4" borderId="2" xfId="0" applyFont="1" applyFill="1" applyBorder="1" applyAlignment="1">
      <alignment vertical="center" wrapText="1"/>
    </xf>
    <xf numFmtId="2" fontId="11" fillId="2" borderId="0" xfId="0" applyNumberFormat="1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vertical="center" wrapText="1"/>
    </xf>
    <xf numFmtId="0" fontId="13" fillId="6" borderId="6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3" fillId="6" borderId="4" xfId="0" applyNumberFormat="1" applyFont="1" applyFill="1" applyBorder="1" applyAlignment="1">
      <alignment horizontal="right" vertical="center" wrapText="1"/>
    </xf>
    <xf numFmtId="3" fontId="13" fillId="6" borderId="5" xfId="0" applyNumberFormat="1" applyFont="1" applyFill="1" applyBorder="1" applyAlignment="1">
      <alignment horizontal="right" vertical="center" wrapText="1"/>
    </xf>
    <xf numFmtId="3" fontId="13" fillId="6" borderId="6" xfId="0" applyNumberFormat="1" applyFont="1" applyFill="1" applyBorder="1" applyAlignment="1">
      <alignment horizontal="right" vertical="center" wrapText="1"/>
    </xf>
    <xf numFmtId="3" fontId="12" fillId="5" borderId="3" xfId="0" applyNumberFormat="1" applyFont="1" applyFill="1" applyBorder="1" applyAlignment="1">
      <alignment horizontal="right" vertical="center" wrapText="1"/>
    </xf>
    <xf numFmtId="0" fontId="12" fillId="5" borderId="0" xfId="0" applyFont="1" applyFill="1" applyBorder="1" applyAlignment="1">
      <alignment horizontal="right" vertical="center" wrapText="1"/>
    </xf>
    <xf numFmtId="165" fontId="13" fillId="6" borderId="0" xfId="0" applyNumberFormat="1" applyFont="1" applyFill="1" applyBorder="1" applyAlignment="1">
      <alignment horizontal="right" vertical="center" wrapText="1"/>
    </xf>
    <xf numFmtId="164" fontId="13" fillId="6" borderId="0" xfId="10" applyNumberFormat="1" applyFont="1" applyFill="1" applyBorder="1" applyAlignment="1">
      <alignment horizontal="right" vertical="center" wrapText="1"/>
    </xf>
    <xf numFmtId="3" fontId="10" fillId="4" borderId="2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 vertical="center"/>
    </xf>
    <xf numFmtId="2" fontId="11" fillId="2" borderId="1" xfId="0" applyNumberFormat="1" applyFont="1" applyFill="1" applyBorder="1" applyAlignment="1">
      <alignment horizontal="left" vertical="center" wrapText="1"/>
    </xf>
    <xf numFmtId="2" fontId="11" fillId="2" borderId="0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left" vertical="center"/>
    </xf>
    <xf numFmtId="2" fontId="11" fillId="2" borderId="0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3" fontId="10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view="pageBreakPreview" zoomScale="91" zoomScaleSheetLayoutView="91" workbookViewId="0">
      <selection sqref="A1:N1"/>
    </sheetView>
  </sheetViews>
  <sheetFormatPr baseColWidth="10" defaultColWidth="11.44140625" defaultRowHeight="13.8" x14ac:dyDescent="0.3"/>
  <cols>
    <col min="1" max="1" width="11" style="1" customWidth="1"/>
    <col min="2" max="11" width="10.6640625" style="1" customWidth="1"/>
    <col min="12" max="16384" width="11.44140625" style="1"/>
  </cols>
  <sheetData>
    <row r="1" spans="1:16" s="10" customFormat="1" ht="21.75" customHeight="1" x14ac:dyDescent="0.25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" s="3" customFormat="1" ht="6" customHeight="1" x14ac:dyDescent="0.25">
      <c r="A2" s="7"/>
    </row>
    <row r="3" spans="1:16" s="3" customFormat="1" ht="18" x14ac:dyDescent="0.25">
      <c r="A3" s="34" t="s">
        <v>22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6" s="3" customFormat="1" ht="17.25" customHeight="1" x14ac:dyDescent="0.25">
      <c r="A4" s="34" t="s">
        <v>23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6" s="3" customFormat="1" ht="6" customHeight="1" x14ac:dyDescent="0.25">
      <c r="A5" s="9"/>
      <c r="B5" s="8"/>
      <c r="C5" s="8"/>
      <c r="D5" s="8"/>
      <c r="E5" s="8"/>
      <c r="F5" s="8"/>
      <c r="G5" s="8"/>
      <c r="H5" s="8"/>
      <c r="I5" s="5"/>
      <c r="J5" s="6"/>
    </row>
    <row r="6" spans="1:16" s="3" customFormat="1" ht="45.75" customHeight="1" x14ac:dyDescent="0.25">
      <c r="A6" s="40" t="s">
        <v>21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</row>
    <row r="7" spans="1:16" s="3" customFormat="1" ht="5.25" customHeight="1" x14ac:dyDescent="0.25">
      <c r="A7" s="5"/>
      <c r="B7" s="5"/>
      <c r="C7" s="5"/>
      <c r="D7" s="5"/>
      <c r="E7" s="5"/>
      <c r="F7" s="5"/>
      <c r="G7" s="5"/>
      <c r="H7" s="5"/>
      <c r="I7" s="5"/>
    </row>
    <row r="8" spans="1:16" s="3" customFormat="1" ht="26.25" customHeight="1" x14ac:dyDescent="0.25">
      <c r="A8" s="15" t="s">
        <v>14</v>
      </c>
      <c r="B8" s="27">
        <v>2004</v>
      </c>
      <c r="C8" s="27">
        <v>2005</v>
      </c>
      <c r="D8" s="27">
        <v>2006</v>
      </c>
      <c r="E8" s="27">
        <v>2007</v>
      </c>
      <c r="F8" s="27">
        <v>2008</v>
      </c>
      <c r="G8" s="27">
        <v>2009</v>
      </c>
      <c r="H8" s="27">
        <v>2010</v>
      </c>
      <c r="I8" s="27">
        <v>2011</v>
      </c>
      <c r="J8" s="27">
        <v>2012</v>
      </c>
      <c r="K8" s="27">
        <v>2013</v>
      </c>
      <c r="L8" s="27">
        <v>2014</v>
      </c>
      <c r="M8" s="27">
        <v>2015</v>
      </c>
      <c r="N8" s="27">
        <v>2016</v>
      </c>
      <c r="O8" s="27">
        <v>2017</v>
      </c>
      <c r="P8" s="27" t="s">
        <v>24</v>
      </c>
    </row>
    <row r="9" spans="1:16" s="3" customFormat="1" ht="20.100000000000001" customHeight="1" x14ac:dyDescent="0.25">
      <c r="A9" s="17" t="s">
        <v>13</v>
      </c>
      <c r="B9" s="23">
        <v>0</v>
      </c>
      <c r="C9" s="23">
        <v>333</v>
      </c>
      <c r="D9" s="23">
        <v>393</v>
      </c>
      <c r="E9" s="23">
        <v>482</v>
      </c>
      <c r="F9" s="23">
        <v>472</v>
      </c>
      <c r="G9" s="23">
        <v>790</v>
      </c>
      <c r="H9" s="23">
        <v>667</v>
      </c>
      <c r="I9" s="23">
        <v>1179</v>
      </c>
      <c r="J9" s="23">
        <v>1112</v>
      </c>
      <c r="K9" s="23">
        <v>1333</v>
      </c>
      <c r="L9" s="23">
        <v>1032</v>
      </c>
      <c r="M9" s="23">
        <v>1807</v>
      </c>
      <c r="N9" s="23">
        <v>1558</v>
      </c>
      <c r="O9" s="23">
        <v>1525</v>
      </c>
      <c r="P9" s="23">
        <v>1870</v>
      </c>
    </row>
    <row r="10" spans="1:16" s="3" customFormat="1" ht="20.100000000000001" customHeight="1" x14ac:dyDescent="0.25">
      <c r="A10" s="18" t="s">
        <v>12</v>
      </c>
      <c r="B10" s="24">
        <v>403</v>
      </c>
      <c r="C10" s="24">
        <v>441</v>
      </c>
      <c r="D10" s="24">
        <v>455</v>
      </c>
      <c r="E10" s="24">
        <v>446</v>
      </c>
      <c r="F10" s="24">
        <v>654</v>
      </c>
      <c r="G10" s="24">
        <v>857</v>
      </c>
      <c r="H10" s="24">
        <v>832</v>
      </c>
      <c r="I10" s="24">
        <v>1416</v>
      </c>
      <c r="J10" s="24">
        <v>1383</v>
      </c>
      <c r="K10" s="24">
        <v>1780</v>
      </c>
      <c r="L10" s="24">
        <v>1335</v>
      </c>
      <c r="M10" s="24">
        <v>2107</v>
      </c>
      <c r="N10" s="24">
        <v>1770</v>
      </c>
      <c r="O10" s="24">
        <v>1780</v>
      </c>
      <c r="P10" s="24">
        <v>2175</v>
      </c>
    </row>
    <row r="11" spans="1:16" s="3" customFormat="1" ht="20.100000000000001" customHeight="1" x14ac:dyDescent="0.25">
      <c r="A11" s="18" t="s">
        <v>11</v>
      </c>
      <c r="B11" s="24">
        <v>567</v>
      </c>
      <c r="C11" s="24">
        <v>654</v>
      </c>
      <c r="D11" s="24">
        <v>685</v>
      </c>
      <c r="E11" s="24">
        <v>773</v>
      </c>
      <c r="F11" s="24">
        <v>1059</v>
      </c>
      <c r="G11" s="24">
        <v>1273</v>
      </c>
      <c r="H11" s="24">
        <v>1636</v>
      </c>
      <c r="I11" s="24">
        <v>2257</v>
      </c>
      <c r="J11" s="24">
        <v>2146</v>
      </c>
      <c r="K11" s="24">
        <v>2627</v>
      </c>
      <c r="L11" s="24">
        <v>2503</v>
      </c>
      <c r="M11" s="24">
        <v>3216</v>
      </c>
      <c r="N11" s="24">
        <v>2975</v>
      </c>
      <c r="O11" s="24">
        <v>2946</v>
      </c>
      <c r="P11" s="24">
        <v>3760</v>
      </c>
    </row>
    <row r="12" spans="1:16" s="3" customFormat="1" ht="20.100000000000001" customHeight="1" x14ac:dyDescent="0.25">
      <c r="A12" s="19" t="s">
        <v>10</v>
      </c>
      <c r="B12" s="24">
        <v>467</v>
      </c>
      <c r="C12" s="24">
        <v>555</v>
      </c>
      <c r="D12" s="24">
        <v>621</v>
      </c>
      <c r="E12" s="24">
        <v>689</v>
      </c>
      <c r="F12" s="24">
        <v>866</v>
      </c>
      <c r="G12" s="24">
        <v>1127</v>
      </c>
      <c r="H12" s="24">
        <v>1132</v>
      </c>
      <c r="I12" s="24">
        <v>1596</v>
      </c>
      <c r="J12" s="24">
        <v>2134</v>
      </c>
      <c r="K12" s="24">
        <v>2529</v>
      </c>
      <c r="L12" s="24">
        <v>1798</v>
      </c>
      <c r="M12" s="24">
        <v>2475</v>
      </c>
      <c r="N12" s="24">
        <v>2596</v>
      </c>
      <c r="O12" s="24">
        <v>2549</v>
      </c>
      <c r="P12" s="24">
        <v>4225</v>
      </c>
    </row>
    <row r="13" spans="1:16" s="3" customFormat="1" ht="20.100000000000001" customHeight="1" x14ac:dyDescent="0.25">
      <c r="A13" s="18" t="s">
        <v>9</v>
      </c>
      <c r="B13" s="24">
        <v>554</v>
      </c>
      <c r="C13" s="24">
        <v>522</v>
      </c>
      <c r="D13" s="24">
        <v>857</v>
      </c>
      <c r="E13" s="24">
        <v>923</v>
      </c>
      <c r="F13" s="24">
        <v>935</v>
      </c>
      <c r="G13" s="24">
        <v>1194</v>
      </c>
      <c r="H13" s="24">
        <v>1406</v>
      </c>
      <c r="I13" s="24">
        <v>1789</v>
      </c>
      <c r="J13" s="24">
        <v>2062</v>
      </c>
      <c r="K13" s="24">
        <v>2287</v>
      </c>
      <c r="L13" s="24">
        <v>2381</v>
      </c>
      <c r="M13" s="24">
        <v>2672</v>
      </c>
      <c r="N13" s="24">
        <v>2860</v>
      </c>
      <c r="O13" s="24">
        <v>2978</v>
      </c>
      <c r="P13" s="24">
        <v>4335</v>
      </c>
    </row>
    <row r="14" spans="1:16" s="3" customFormat="1" ht="20.100000000000001" customHeight="1" x14ac:dyDescent="0.25">
      <c r="A14" s="18" t="s">
        <v>8</v>
      </c>
      <c r="B14" s="24">
        <v>701</v>
      </c>
      <c r="C14" s="24">
        <v>617</v>
      </c>
      <c r="D14" s="24">
        <v>836</v>
      </c>
      <c r="E14" s="24">
        <v>848</v>
      </c>
      <c r="F14" s="24">
        <v>1187</v>
      </c>
      <c r="G14" s="24">
        <v>1243</v>
      </c>
      <c r="H14" s="24">
        <v>1545</v>
      </c>
      <c r="I14" s="24">
        <v>1890</v>
      </c>
      <c r="J14" s="24">
        <v>1916</v>
      </c>
      <c r="K14" s="24">
        <v>2217</v>
      </c>
      <c r="L14" s="24">
        <v>2263</v>
      </c>
      <c r="M14" s="24">
        <v>2707</v>
      </c>
      <c r="N14" s="24">
        <v>3230</v>
      </c>
      <c r="O14" s="24">
        <v>3214</v>
      </c>
      <c r="P14" s="24"/>
    </row>
    <row r="15" spans="1:16" s="3" customFormat="1" ht="20.100000000000001" customHeight="1" x14ac:dyDescent="0.25">
      <c r="A15" s="19" t="s">
        <v>7</v>
      </c>
      <c r="B15" s="24">
        <v>624</v>
      </c>
      <c r="C15" s="24">
        <v>570</v>
      </c>
      <c r="D15" s="24">
        <v>829</v>
      </c>
      <c r="E15" s="24">
        <v>618</v>
      </c>
      <c r="F15" s="24">
        <v>1034</v>
      </c>
      <c r="G15" s="24">
        <v>948</v>
      </c>
      <c r="H15" s="24">
        <v>1499</v>
      </c>
      <c r="I15" s="24">
        <v>1647</v>
      </c>
      <c r="J15" s="24">
        <v>1768</v>
      </c>
      <c r="K15" s="24">
        <v>2522</v>
      </c>
      <c r="L15" s="24">
        <v>2324</v>
      </c>
      <c r="M15" s="24">
        <v>2495</v>
      </c>
      <c r="N15" s="24">
        <v>2890</v>
      </c>
      <c r="O15" s="24">
        <v>2845</v>
      </c>
      <c r="P15" s="24"/>
    </row>
    <row r="16" spans="1:16" s="3" customFormat="1" ht="20.100000000000001" customHeight="1" x14ac:dyDescent="0.25">
      <c r="A16" s="18" t="s">
        <v>6</v>
      </c>
      <c r="B16" s="24">
        <v>614</v>
      </c>
      <c r="C16" s="24">
        <v>596</v>
      </c>
      <c r="D16" s="24">
        <v>940</v>
      </c>
      <c r="E16" s="24">
        <v>876</v>
      </c>
      <c r="F16" s="24">
        <v>1313</v>
      </c>
      <c r="G16" s="24">
        <v>1144</v>
      </c>
      <c r="H16" s="24">
        <v>1560</v>
      </c>
      <c r="I16" s="24">
        <v>1601</v>
      </c>
      <c r="J16" s="24">
        <v>1790</v>
      </c>
      <c r="K16" s="24">
        <v>2171</v>
      </c>
      <c r="L16" s="24">
        <v>2083</v>
      </c>
      <c r="M16" s="24">
        <v>2646</v>
      </c>
      <c r="N16" s="24">
        <v>3217</v>
      </c>
      <c r="O16" s="24">
        <v>2539</v>
      </c>
      <c r="P16" s="24"/>
    </row>
    <row r="17" spans="1:16" s="3" customFormat="1" ht="20.100000000000001" customHeight="1" x14ac:dyDescent="0.25">
      <c r="A17" s="18" t="s">
        <v>5</v>
      </c>
      <c r="B17" s="24">
        <v>795</v>
      </c>
      <c r="C17" s="24">
        <v>640</v>
      </c>
      <c r="D17" s="24">
        <v>1073</v>
      </c>
      <c r="E17" s="24">
        <v>920</v>
      </c>
      <c r="F17" s="24">
        <v>1503</v>
      </c>
      <c r="G17" s="24">
        <v>1463</v>
      </c>
      <c r="H17" s="24">
        <v>1685</v>
      </c>
      <c r="I17" s="24">
        <v>1882</v>
      </c>
      <c r="J17" s="24">
        <v>2086</v>
      </c>
      <c r="K17" s="24">
        <v>2538</v>
      </c>
      <c r="L17" s="24">
        <v>2607</v>
      </c>
      <c r="M17" s="24">
        <v>3213</v>
      </c>
      <c r="N17" s="24">
        <v>3658</v>
      </c>
      <c r="O17" s="24">
        <v>3875</v>
      </c>
      <c r="P17" s="24"/>
    </row>
    <row r="18" spans="1:16" s="3" customFormat="1" ht="20.100000000000001" customHeight="1" x14ac:dyDescent="0.25">
      <c r="A18" s="19" t="s">
        <v>4</v>
      </c>
      <c r="B18" s="24">
        <v>781</v>
      </c>
      <c r="C18" s="24">
        <v>688</v>
      </c>
      <c r="D18" s="24">
        <v>743</v>
      </c>
      <c r="E18" s="24">
        <v>827</v>
      </c>
      <c r="F18" s="24">
        <v>1434</v>
      </c>
      <c r="G18" s="24">
        <v>1256</v>
      </c>
      <c r="H18" s="24">
        <v>1619</v>
      </c>
      <c r="I18" s="24">
        <v>1660</v>
      </c>
      <c r="J18" s="24">
        <v>2090</v>
      </c>
      <c r="K18" s="24">
        <v>2328</v>
      </c>
      <c r="L18" s="24">
        <v>2526</v>
      </c>
      <c r="M18" s="24">
        <v>2955</v>
      </c>
      <c r="N18" s="24">
        <v>3242</v>
      </c>
      <c r="O18" s="24">
        <v>4070</v>
      </c>
      <c r="P18" s="24"/>
    </row>
    <row r="19" spans="1:16" s="3" customFormat="1" ht="20.100000000000001" customHeight="1" x14ac:dyDescent="0.25">
      <c r="A19" s="18" t="s">
        <v>3</v>
      </c>
      <c r="B19" s="24">
        <v>883</v>
      </c>
      <c r="C19" s="24">
        <v>1081</v>
      </c>
      <c r="D19" s="24">
        <v>1076</v>
      </c>
      <c r="E19" s="24">
        <v>1180</v>
      </c>
      <c r="F19" s="24">
        <v>1773</v>
      </c>
      <c r="G19" s="24">
        <v>1790</v>
      </c>
      <c r="H19" s="24">
        <v>2361</v>
      </c>
      <c r="I19" s="24">
        <v>2338</v>
      </c>
      <c r="J19" s="24">
        <v>3175</v>
      </c>
      <c r="K19" s="24">
        <v>3002</v>
      </c>
      <c r="L19" s="24">
        <v>3643</v>
      </c>
      <c r="M19" s="24">
        <v>4181</v>
      </c>
      <c r="N19" s="24">
        <v>3962</v>
      </c>
      <c r="O19" s="24">
        <v>5078</v>
      </c>
      <c r="P19" s="24"/>
    </row>
    <row r="20" spans="1:16" s="3" customFormat="1" ht="20.100000000000001" customHeight="1" x14ac:dyDescent="0.25">
      <c r="A20" s="20" t="s">
        <v>2</v>
      </c>
      <c r="B20" s="25">
        <v>328</v>
      </c>
      <c r="C20" s="25">
        <v>331</v>
      </c>
      <c r="D20" s="25">
        <v>406</v>
      </c>
      <c r="E20" s="25">
        <v>552</v>
      </c>
      <c r="F20" s="25">
        <v>852</v>
      </c>
      <c r="G20" s="25">
        <v>787</v>
      </c>
      <c r="H20" s="25">
        <v>1073</v>
      </c>
      <c r="I20" s="25">
        <v>1076</v>
      </c>
      <c r="J20" s="25">
        <v>1481</v>
      </c>
      <c r="K20" s="25">
        <v>1400</v>
      </c>
      <c r="L20" s="25">
        <v>1468</v>
      </c>
      <c r="M20" s="25">
        <v>1845</v>
      </c>
      <c r="N20" s="25">
        <v>1904</v>
      </c>
      <c r="O20" s="25">
        <v>3123</v>
      </c>
      <c r="P20" s="25"/>
    </row>
    <row r="21" spans="1:16" s="3" customFormat="1" ht="20.100000000000001" customHeight="1" thickBot="1" x14ac:dyDescent="0.3">
      <c r="A21" s="16" t="s">
        <v>1</v>
      </c>
      <c r="B21" s="26">
        <f>SUM(B9:B20)</f>
        <v>6717</v>
      </c>
      <c r="C21" s="26">
        <f t="shared" ref="C21:K21" si="0">SUM(C9:C20)</f>
        <v>7028</v>
      </c>
      <c r="D21" s="26">
        <f t="shared" si="0"/>
        <v>8914</v>
      </c>
      <c r="E21" s="26">
        <f t="shared" si="0"/>
        <v>9134</v>
      </c>
      <c r="F21" s="26">
        <f t="shared" si="0"/>
        <v>13082</v>
      </c>
      <c r="G21" s="26">
        <f t="shared" si="0"/>
        <v>13872</v>
      </c>
      <c r="H21" s="26">
        <f t="shared" si="0"/>
        <v>17015</v>
      </c>
      <c r="I21" s="26">
        <f t="shared" si="0"/>
        <v>20331</v>
      </c>
      <c r="J21" s="26">
        <f t="shared" si="0"/>
        <v>23143</v>
      </c>
      <c r="K21" s="26">
        <f t="shared" si="0"/>
        <v>26734</v>
      </c>
      <c r="L21" s="26">
        <f>SUM(L9:L20)</f>
        <v>25963</v>
      </c>
      <c r="M21" s="26">
        <f>SUM(M9:M20)</f>
        <v>32319</v>
      </c>
      <c r="N21" s="26">
        <f>SUM(N9:N20)</f>
        <v>33862</v>
      </c>
      <c r="O21" s="26">
        <f>SUM(O9:O20)</f>
        <v>36522</v>
      </c>
      <c r="P21" s="26">
        <f>SUM(P9:P20)</f>
        <v>16365</v>
      </c>
    </row>
    <row r="22" spans="1:16" s="3" customFormat="1" ht="21.75" customHeight="1" x14ac:dyDescent="0.25">
      <c r="A22" s="21" t="s">
        <v>15</v>
      </c>
      <c r="B22" s="28" t="s">
        <v>0</v>
      </c>
      <c r="C22" s="29">
        <f t="shared" ref="C22:H22" si="1">+C21/B21-1</f>
        <v>4.6300431740360359E-2</v>
      </c>
      <c r="D22" s="29">
        <f t="shared" si="1"/>
        <v>0.26835515082527039</v>
      </c>
      <c r="E22" s="29">
        <f t="shared" si="1"/>
        <v>2.4680278214045392E-2</v>
      </c>
      <c r="F22" s="29">
        <f t="shared" si="1"/>
        <v>0.4322312239982482</v>
      </c>
      <c r="G22" s="29">
        <f t="shared" si="1"/>
        <v>6.0388319828772463E-2</v>
      </c>
      <c r="H22" s="29">
        <f t="shared" si="1"/>
        <v>0.22657151095732408</v>
      </c>
      <c r="I22" s="29">
        <f t="shared" ref="I22:N22" si="2">+I21/H21-1</f>
        <v>0.194886864531296</v>
      </c>
      <c r="J22" s="29">
        <f t="shared" si="2"/>
        <v>0.13831095371600011</v>
      </c>
      <c r="K22" s="29">
        <f t="shared" si="2"/>
        <v>0.15516570885364911</v>
      </c>
      <c r="L22" s="29">
        <f t="shared" si="2"/>
        <v>-2.8839679808483565E-2</v>
      </c>
      <c r="M22" s="29">
        <f t="shared" si="2"/>
        <v>0.24480992181180916</v>
      </c>
      <c r="N22" s="29">
        <f t="shared" si="2"/>
        <v>4.7742813824685149E-2</v>
      </c>
      <c r="O22" s="29">
        <f>+O21/N21-1</f>
        <v>7.8554131474809497E-2</v>
      </c>
      <c r="P22" s="29">
        <f>+P21/O21-1</f>
        <v>-0.55191391490060782</v>
      </c>
    </row>
    <row r="23" spans="1:16" s="3" customFormat="1" ht="20.100000000000001" customHeight="1" x14ac:dyDescent="0.25">
      <c r="A23" s="13" t="s">
        <v>16</v>
      </c>
      <c r="B23" s="30">
        <f>AVERAGE(B9:B20)</f>
        <v>559.75</v>
      </c>
      <c r="C23" s="30">
        <f t="shared" ref="C23:J23" si="3">AVERAGE(C9:C20)</f>
        <v>585.66666666666663</v>
      </c>
      <c r="D23" s="30">
        <f t="shared" si="3"/>
        <v>742.83333333333337</v>
      </c>
      <c r="E23" s="30">
        <f t="shared" si="3"/>
        <v>761.16666666666663</v>
      </c>
      <c r="F23" s="30">
        <f t="shared" si="3"/>
        <v>1090.1666666666667</v>
      </c>
      <c r="G23" s="30">
        <f t="shared" si="3"/>
        <v>1156</v>
      </c>
      <c r="H23" s="30">
        <f t="shared" si="3"/>
        <v>1417.9166666666667</v>
      </c>
      <c r="I23" s="30">
        <f t="shared" si="3"/>
        <v>1694.25</v>
      </c>
      <c r="J23" s="30">
        <f t="shared" si="3"/>
        <v>1928.5833333333333</v>
      </c>
      <c r="K23" s="30">
        <f t="shared" ref="K23:O23" si="4">AVERAGE(K9:K20)</f>
        <v>2227.8333333333335</v>
      </c>
      <c r="L23" s="30">
        <f t="shared" si="4"/>
        <v>2163.5833333333335</v>
      </c>
      <c r="M23" s="30">
        <f t="shared" si="4"/>
        <v>2693.25</v>
      </c>
      <c r="N23" s="30">
        <f t="shared" si="4"/>
        <v>2821.8333333333335</v>
      </c>
      <c r="O23" s="30">
        <f t="shared" si="4"/>
        <v>3043.5</v>
      </c>
      <c r="P23" s="30">
        <f>AVERAGE(P9:P20)</f>
        <v>3273</v>
      </c>
    </row>
    <row r="24" spans="1:16" s="3" customFormat="1" ht="20.100000000000001" customHeight="1" thickBot="1" x14ac:dyDescent="0.3">
      <c r="A24" s="37" t="s">
        <v>25</v>
      </c>
      <c r="B24" s="37"/>
      <c r="C24" s="37"/>
      <c r="D24" s="37"/>
      <c r="E24" s="37"/>
      <c r="F24" s="22"/>
      <c r="G24" s="22"/>
      <c r="H24" s="22"/>
      <c r="I24" s="22"/>
      <c r="J24" s="22"/>
      <c r="K24" s="43"/>
      <c r="L24" s="43"/>
      <c r="M24" s="22"/>
      <c r="N24" s="22"/>
      <c r="O24" s="43">
        <f>SUM(B21:P21)</f>
        <v>291001</v>
      </c>
      <c r="P24" s="43"/>
    </row>
    <row r="25" spans="1:16" s="3" customFormat="1" x14ac:dyDescent="0.25">
      <c r="A25" s="31" t="s">
        <v>27</v>
      </c>
    </row>
    <row r="26" spans="1:16" s="3" customFormat="1" x14ac:dyDescent="0.25">
      <c r="A26" s="4"/>
    </row>
    <row r="27" spans="1:16" ht="8.25" customHeight="1" x14ac:dyDescent="0.3"/>
    <row r="28" spans="1:16" s="3" customFormat="1" ht="18.75" customHeight="1" x14ac:dyDescent="0.25">
      <c r="A28" s="36" t="s">
        <v>18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6" s="3" customFormat="1" ht="8.25" customHeight="1" x14ac:dyDescent="0.25">
      <c r="A29" s="7"/>
    </row>
    <row r="30" spans="1:16" s="3" customFormat="1" ht="38.25" customHeight="1" x14ac:dyDescent="0.25">
      <c r="A30" s="32" t="s">
        <v>20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s="3" customFormat="1" ht="15.75" customHeight="1" x14ac:dyDescent="0.25">
      <c r="A31" s="38" t="s">
        <v>23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14"/>
    </row>
    <row r="32" spans="1:16" s="3" customFormat="1" ht="6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2"/>
      <c r="K32" s="12"/>
    </row>
    <row r="33" spans="1:16" s="3" customFormat="1" ht="44.25" customHeight="1" x14ac:dyDescent="0.25">
      <c r="A33" s="40" t="s">
        <v>19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</row>
    <row r="34" spans="1:16" s="3" customFormat="1" ht="6" customHeight="1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16" s="3" customFormat="1" ht="29.25" customHeight="1" x14ac:dyDescent="0.25">
      <c r="A35" s="15" t="s">
        <v>14</v>
      </c>
      <c r="B35" s="15">
        <v>2004</v>
      </c>
      <c r="C35" s="15">
        <v>2005</v>
      </c>
      <c r="D35" s="15">
        <v>2006</v>
      </c>
      <c r="E35" s="15">
        <v>2007</v>
      </c>
      <c r="F35" s="15">
        <v>2008</v>
      </c>
      <c r="G35" s="15">
        <v>2009</v>
      </c>
      <c r="H35" s="15">
        <v>2010</v>
      </c>
      <c r="I35" s="15">
        <v>2011</v>
      </c>
      <c r="J35" s="15">
        <v>2012</v>
      </c>
      <c r="K35" s="15">
        <v>2013</v>
      </c>
      <c r="L35" s="15">
        <v>2014</v>
      </c>
      <c r="M35" s="15">
        <v>2015</v>
      </c>
      <c r="N35" s="15">
        <v>2016</v>
      </c>
      <c r="O35" s="15">
        <v>2017</v>
      </c>
      <c r="P35" s="15" t="s">
        <v>24</v>
      </c>
    </row>
    <row r="36" spans="1:16" s="3" customFormat="1" ht="20.100000000000001" customHeight="1" x14ac:dyDescent="0.25">
      <c r="A36" s="17" t="s">
        <v>13</v>
      </c>
      <c r="B36" s="23">
        <v>0</v>
      </c>
      <c r="C36" s="23">
        <v>9053</v>
      </c>
      <c r="D36" s="23">
        <v>7998</v>
      </c>
      <c r="E36" s="23">
        <v>7788</v>
      </c>
      <c r="F36" s="23">
        <v>8448</v>
      </c>
      <c r="G36" s="23">
        <v>15189</v>
      </c>
      <c r="H36" s="23">
        <v>9408</v>
      </c>
      <c r="I36" s="23">
        <v>13744.999999999998</v>
      </c>
      <c r="J36" s="23">
        <v>23963</v>
      </c>
      <c r="K36" s="23">
        <v>27846</v>
      </c>
      <c r="L36" s="23">
        <v>16576</v>
      </c>
      <c r="M36" s="23">
        <v>41566</v>
      </c>
      <c r="N36" s="23">
        <v>35403</v>
      </c>
      <c r="O36" s="23">
        <v>32767</v>
      </c>
      <c r="P36" s="23">
        <v>47065</v>
      </c>
    </row>
    <row r="37" spans="1:16" s="3" customFormat="1" ht="20.100000000000001" customHeight="1" x14ac:dyDescent="0.25">
      <c r="A37" s="18" t="s">
        <v>12</v>
      </c>
      <c r="B37" s="24">
        <v>7419</v>
      </c>
      <c r="C37" s="24">
        <v>11132</v>
      </c>
      <c r="D37" s="24">
        <v>12928</v>
      </c>
      <c r="E37" s="24">
        <v>11755</v>
      </c>
      <c r="F37" s="24">
        <v>13762</v>
      </c>
      <c r="G37" s="24">
        <v>21012</v>
      </c>
      <c r="H37" s="24">
        <v>13482</v>
      </c>
      <c r="I37" s="24">
        <v>25984.000000000004</v>
      </c>
      <c r="J37" s="24">
        <v>35896</v>
      </c>
      <c r="K37" s="24">
        <v>42239</v>
      </c>
      <c r="L37" s="24">
        <v>36879</v>
      </c>
      <c r="M37" s="24">
        <v>60560</v>
      </c>
      <c r="N37" s="24">
        <v>50370</v>
      </c>
      <c r="O37" s="24">
        <v>55807</v>
      </c>
      <c r="P37" s="24">
        <v>66412</v>
      </c>
    </row>
    <row r="38" spans="1:16" s="3" customFormat="1" ht="20.100000000000001" customHeight="1" x14ac:dyDescent="0.25">
      <c r="A38" s="18" t="s">
        <v>11</v>
      </c>
      <c r="B38" s="24">
        <v>42954</v>
      </c>
      <c r="C38" s="24">
        <v>48872</v>
      </c>
      <c r="D38" s="24">
        <v>38375</v>
      </c>
      <c r="E38" s="24">
        <v>72842</v>
      </c>
      <c r="F38" s="24">
        <v>99278</v>
      </c>
      <c r="G38" s="24">
        <v>108632</v>
      </c>
      <c r="H38" s="24">
        <v>201371.99999999997</v>
      </c>
      <c r="I38" s="24">
        <v>139340</v>
      </c>
      <c r="J38" s="24">
        <v>137136</v>
      </c>
      <c r="K38" s="24">
        <v>194062</v>
      </c>
      <c r="L38" s="24">
        <v>169482</v>
      </c>
      <c r="M38" s="24">
        <v>242854</v>
      </c>
      <c r="N38" s="24">
        <v>194943</v>
      </c>
      <c r="O38" s="24">
        <v>190613</v>
      </c>
      <c r="P38" s="24">
        <v>229935</v>
      </c>
    </row>
    <row r="39" spans="1:16" s="3" customFormat="1" ht="20.100000000000001" customHeight="1" x14ac:dyDescent="0.25">
      <c r="A39" s="18" t="s">
        <v>10</v>
      </c>
      <c r="B39" s="24">
        <v>16285</v>
      </c>
      <c r="C39" s="24">
        <v>21777</v>
      </c>
      <c r="D39" s="24">
        <v>16780</v>
      </c>
      <c r="E39" s="24">
        <v>21947</v>
      </c>
      <c r="F39" s="24">
        <v>40350</v>
      </c>
      <c r="G39" s="24">
        <v>39518</v>
      </c>
      <c r="H39" s="24">
        <v>36952</v>
      </c>
      <c r="I39" s="24">
        <v>55902.999999999993</v>
      </c>
      <c r="J39" s="24">
        <v>73161</v>
      </c>
      <c r="K39" s="24">
        <v>116308</v>
      </c>
      <c r="L39" s="24">
        <v>57115</v>
      </c>
      <c r="M39" s="24">
        <v>99286</v>
      </c>
      <c r="N39" s="24">
        <v>96708</v>
      </c>
      <c r="O39" s="24">
        <v>110371</v>
      </c>
      <c r="P39" s="24">
        <v>148249</v>
      </c>
    </row>
    <row r="40" spans="1:16" s="3" customFormat="1" ht="20.100000000000001" customHeight="1" x14ac:dyDescent="0.25">
      <c r="A40" s="18" t="s">
        <v>9</v>
      </c>
      <c r="B40" s="24">
        <v>17953</v>
      </c>
      <c r="C40" s="24">
        <v>21665</v>
      </c>
      <c r="D40" s="24">
        <v>24029</v>
      </c>
      <c r="E40" s="24">
        <v>31100</v>
      </c>
      <c r="F40" s="24">
        <v>31949</v>
      </c>
      <c r="G40" s="24">
        <v>59897</v>
      </c>
      <c r="H40" s="24">
        <v>50838</v>
      </c>
      <c r="I40" s="24">
        <v>61841</v>
      </c>
      <c r="J40" s="24">
        <v>86650</v>
      </c>
      <c r="K40" s="24">
        <v>99941</v>
      </c>
      <c r="L40" s="24">
        <v>90713</v>
      </c>
      <c r="M40" s="24">
        <v>120435</v>
      </c>
      <c r="N40" s="24">
        <v>122758</v>
      </c>
      <c r="O40" s="24">
        <v>135488</v>
      </c>
      <c r="P40" s="24">
        <v>154549</v>
      </c>
    </row>
    <row r="41" spans="1:16" s="3" customFormat="1" ht="20.100000000000001" customHeight="1" x14ac:dyDescent="0.25">
      <c r="A41" s="18" t="s">
        <v>8</v>
      </c>
      <c r="B41" s="24">
        <v>29359</v>
      </c>
      <c r="C41" s="24">
        <v>24840</v>
      </c>
      <c r="D41" s="24">
        <v>24536</v>
      </c>
      <c r="E41" s="24">
        <v>44389</v>
      </c>
      <c r="F41" s="24">
        <v>50966</v>
      </c>
      <c r="G41" s="24">
        <v>59733</v>
      </c>
      <c r="H41" s="24">
        <v>58211</v>
      </c>
      <c r="I41" s="24">
        <v>61538.999999999978</v>
      </c>
      <c r="J41" s="24">
        <v>75943</v>
      </c>
      <c r="K41" s="24">
        <v>80963</v>
      </c>
      <c r="L41" s="24">
        <v>103109</v>
      </c>
      <c r="M41" s="24">
        <v>129147</v>
      </c>
      <c r="N41" s="24">
        <v>149663</v>
      </c>
      <c r="O41" s="24">
        <v>167016</v>
      </c>
      <c r="P41" s="24"/>
    </row>
    <row r="42" spans="1:16" s="3" customFormat="1" ht="20.100000000000001" customHeight="1" x14ac:dyDescent="0.25">
      <c r="A42" s="18" t="s">
        <v>7</v>
      </c>
      <c r="B42" s="24">
        <v>33883</v>
      </c>
      <c r="C42" s="24">
        <v>23006</v>
      </c>
      <c r="D42" s="24">
        <v>22145</v>
      </c>
      <c r="E42" s="24">
        <v>20880</v>
      </c>
      <c r="F42" s="24">
        <v>44442</v>
      </c>
      <c r="G42" s="24">
        <v>34171</v>
      </c>
      <c r="H42" s="24">
        <v>52395</v>
      </c>
      <c r="I42" s="24">
        <v>48973.000000000029</v>
      </c>
      <c r="J42" s="24">
        <v>69308</v>
      </c>
      <c r="K42" s="24">
        <v>94508</v>
      </c>
      <c r="L42" s="24">
        <v>114401</v>
      </c>
      <c r="M42" s="24">
        <v>100749</v>
      </c>
      <c r="N42" s="24">
        <v>107447</v>
      </c>
      <c r="O42" s="24">
        <v>123180</v>
      </c>
      <c r="P42" s="24"/>
    </row>
    <row r="43" spans="1:16" s="3" customFormat="1" ht="20.100000000000001" customHeight="1" x14ac:dyDescent="0.25">
      <c r="A43" s="18" t="s">
        <v>6</v>
      </c>
      <c r="B43" s="24">
        <v>22349</v>
      </c>
      <c r="C43" s="24">
        <v>24738</v>
      </c>
      <c r="D43" s="24">
        <v>28713</v>
      </c>
      <c r="E43" s="24">
        <v>27464</v>
      </c>
      <c r="F43" s="24">
        <v>55474</v>
      </c>
      <c r="G43" s="24">
        <v>47760</v>
      </c>
      <c r="H43" s="24">
        <v>48265</v>
      </c>
      <c r="I43" s="24">
        <v>44695.999999999978</v>
      </c>
      <c r="J43" s="24">
        <v>60045</v>
      </c>
      <c r="K43" s="24">
        <v>70011</v>
      </c>
      <c r="L43" s="24">
        <v>78428</v>
      </c>
      <c r="M43" s="24">
        <v>101854</v>
      </c>
      <c r="N43" s="24">
        <v>122581</v>
      </c>
      <c r="O43" s="24">
        <v>107124</v>
      </c>
      <c r="P43" s="24"/>
    </row>
    <row r="44" spans="1:16" s="3" customFormat="1" ht="20.100000000000001" customHeight="1" x14ac:dyDescent="0.25">
      <c r="A44" s="18" t="s">
        <v>5</v>
      </c>
      <c r="B44" s="24">
        <v>41108</v>
      </c>
      <c r="C44" s="24">
        <v>26641</v>
      </c>
      <c r="D44" s="24">
        <v>41345</v>
      </c>
      <c r="E44" s="24">
        <v>39923</v>
      </c>
      <c r="F44" s="24">
        <v>98875</v>
      </c>
      <c r="G44" s="24">
        <v>98179</v>
      </c>
      <c r="H44" s="24">
        <v>68158</v>
      </c>
      <c r="I44" s="24">
        <v>72902.000000000029</v>
      </c>
      <c r="J44" s="24">
        <v>111875</v>
      </c>
      <c r="K44" s="24">
        <v>110543</v>
      </c>
      <c r="L44" s="24">
        <v>139427</v>
      </c>
      <c r="M44" s="24">
        <v>169854</v>
      </c>
      <c r="N44" s="24">
        <v>169403</v>
      </c>
      <c r="O44" s="24">
        <v>177359</v>
      </c>
      <c r="P44" s="24"/>
    </row>
    <row r="45" spans="1:16" s="3" customFormat="1" ht="20.100000000000001" customHeight="1" x14ac:dyDescent="0.25">
      <c r="A45" s="18" t="s">
        <v>4</v>
      </c>
      <c r="B45" s="24">
        <v>42307</v>
      </c>
      <c r="C45" s="24">
        <v>26440</v>
      </c>
      <c r="D45" s="24">
        <v>28942</v>
      </c>
      <c r="E45" s="24">
        <v>40119</v>
      </c>
      <c r="F45" s="24">
        <v>70042</v>
      </c>
      <c r="G45" s="24">
        <v>56233</v>
      </c>
      <c r="H45" s="24">
        <v>141090</v>
      </c>
      <c r="I45" s="24">
        <v>53389.000000000029</v>
      </c>
      <c r="J45" s="24">
        <v>74003</v>
      </c>
      <c r="K45" s="24">
        <v>93896</v>
      </c>
      <c r="L45" s="24">
        <v>104794</v>
      </c>
      <c r="M45" s="24">
        <v>130281</v>
      </c>
      <c r="N45" s="24">
        <v>133876</v>
      </c>
      <c r="O45" s="24">
        <v>167445</v>
      </c>
      <c r="P45" s="24"/>
    </row>
    <row r="46" spans="1:16" s="3" customFormat="1" ht="20.100000000000001" customHeight="1" x14ac:dyDescent="0.25">
      <c r="A46" s="18" t="s">
        <v>3</v>
      </c>
      <c r="B46" s="24">
        <v>67193</v>
      </c>
      <c r="C46" s="24">
        <v>71477</v>
      </c>
      <c r="D46" s="24">
        <v>97883</v>
      </c>
      <c r="E46" s="24">
        <v>114844</v>
      </c>
      <c r="F46" s="24">
        <v>148333</v>
      </c>
      <c r="G46" s="24">
        <v>161212</v>
      </c>
      <c r="H46" s="24">
        <v>137854</v>
      </c>
      <c r="I46" s="24">
        <v>181614.00000000006</v>
      </c>
      <c r="J46" s="24">
        <v>257510</v>
      </c>
      <c r="K46" s="24">
        <v>222283</v>
      </c>
      <c r="L46" s="24">
        <v>285908</v>
      </c>
      <c r="M46" s="24">
        <v>313228</v>
      </c>
      <c r="N46" s="24">
        <v>308331</v>
      </c>
      <c r="O46" s="24">
        <v>385103</v>
      </c>
      <c r="P46" s="24"/>
    </row>
    <row r="47" spans="1:16" s="3" customFormat="1" ht="20.100000000000001" customHeight="1" x14ac:dyDescent="0.25">
      <c r="A47" s="20" t="s">
        <v>2</v>
      </c>
      <c r="B47" s="25">
        <v>11595</v>
      </c>
      <c r="C47" s="25">
        <v>12371</v>
      </c>
      <c r="D47" s="25">
        <v>12450</v>
      </c>
      <c r="E47" s="25">
        <v>24337</v>
      </c>
      <c r="F47" s="25">
        <v>38317</v>
      </c>
      <c r="G47" s="25">
        <v>28228</v>
      </c>
      <c r="H47" s="25">
        <v>31560</v>
      </c>
      <c r="I47" s="25">
        <v>41332.000000000007</v>
      </c>
      <c r="J47" s="25">
        <v>56083</v>
      </c>
      <c r="K47" s="25">
        <v>46767</v>
      </c>
      <c r="L47" s="25">
        <v>54898</v>
      </c>
      <c r="M47" s="25">
        <v>69853</v>
      </c>
      <c r="N47" s="25">
        <v>73581</v>
      </c>
      <c r="O47" s="25">
        <v>123167</v>
      </c>
      <c r="P47" s="25"/>
    </row>
    <row r="48" spans="1:16" s="3" customFormat="1" ht="20.100000000000001" customHeight="1" thickBot="1" x14ac:dyDescent="0.3">
      <c r="A48" s="16" t="s">
        <v>1</v>
      </c>
      <c r="B48" s="26">
        <f>SUM(B36:B47)</f>
        <v>332405</v>
      </c>
      <c r="C48" s="26">
        <f t="shared" ref="C48:I48" si="5">SUM(C36:C47)</f>
        <v>322012</v>
      </c>
      <c r="D48" s="26">
        <f t="shared" si="5"/>
        <v>356124</v>
      </c>
      <c r="E48" s="26">
        <f t="shared" si="5"/>
        <v>457388</v>
      </c>
      <c r="F48" s="26">
        <f t="shared" si="5"/>
        <v>700236</v>
      </c>
      <c r="G48" s="26">
        <f t="shared" si="5"/>
        <v>729764</v>
      </c>
      <c r="H48" s="26">
        <f t="shared" si="5"/>
        <v>849585</v>
      </c>
      <c r="I48" s="26">
        <f t="shared" si="5"/>
        <v>801258</v>
      </c>
      <c r="J48" s="26">
        <f t="shared" ref="J48:O48" si="6">SUM(J36:J47)</f>
        <v>1061573</v>
      </c>
      <c r="K48" s="26">
        <f t="shared" si="6"/>
        <v>1199367</v>
      </c>
      <c r="L48" s="26">
        <f t="shared" si="6"/>
        <v>1251730</v>
      </c>
      <c r="M48" s="26">
        <f t="shared" si="6"/>
        <v>1579667</v>
      </c>
      <c r="N48" s="26">
        <f t="shared" si="6"/>
        <v>1565064</v>
      </c>
      <c r="O48" s="26">
        <f t="shared" si="6"/>
        <v>1775440</v>
      </c>
      <c r="P48" s="26">
        <f>SUM(P36:P47)</f>
        <v>646210</v>
      </c>
    </row>
    <row r="49" spans="1:16" s="3" customFormat="1" ht="18.75" customHeight="1" x14ac:dyDescent="0.25">
      <c r="A49" s="21" t="s">
        <v>15</v>
      </c>
      <c r="B49" s="28" t="s">
        <v>0</v>
      </c>
      <c r="C49" s="29">
        <f>+C48/B48-1</f>
        <v>-3.126607602172049E-2</v>
      </c>
      <c r="D49" s="29">
        <f t="shared" ref="D49:I49" si="7">+D48/C48-1</f>
        <v>0.10593394035004899</v>
      </c>
      <c r="E49" s="29">
        <f t="shared" si="7"/>
        <v>0.28435039480630353</v>
      </c>
      <c r="F49" s="29">
        <f t="shared" si="7"/>
        <v>0.53094528059328194</v>
      </c>
      <c r="G49" s="29">
        <f t="shared" si="7"/>
        <v>4.2168640286988968E-2</v>
      </c>
      <c r="H49" s="29">
        <f t="shared" si="7"/>
        <v>0.16419143723176255</v>
      </c>
      <c r="I49" s="29">
        <f t="shared" si="7"/>
        <v>-5.6883066438319863E-2</v>
      </c>
      <c r="J49" s="29">
        <f t="shared" ref="J49:O49" si="8">+J48/I48-1</f>
        <v>0.32488287168427643</v>
      </c>
      <c r="K49" s="29">
        <f t="shared" si="8"/>
        <v>0.12980171877016455</v>
      </c>
      <c r="L49" s="29">
        <f t="shared" si="8"/>
        <v>4.3658863383768232E-2</v>
      </c>
      <c r="M49" s="29">
        <f t="shared" si="8"/>
        <v>0.26198700997819024</v>
      </c>
      <c r="N49" s="29">
        <f t="shared" si="8"/>
        <v>-9.2443533985326898E-3</v>
      </c>
      <c r="O49" s="29">
        <f t="shared" si="8"/>
        <v>0.13442006205497026</v>
      </c>
      <c r="P49" s="29">
        <f>+P48/O48-1</f>
        <v>-0.63602825215157932</v>
      </c>
    </row>
    <row r="50" spans="1:16" s="3" customFormat="1" ht="20.100000000000001" customHeight="1" x14ac:dyDescent="0.25">
      <c r="A50" s="13" t="s">
        <v>16</v>
      </c>
      <c r="B50" s="30">
        <f>AVERAGE(B36:B47)</f>
        <v>27700.416666666668</v>
      </c>
      <c r="C50" s="30">
        <f>AVERAGE(C36:C47)</f>
        <v>26834.333333333332</v>
      </c>
      <c r="D50" s="30">
        <f t="shared" ref="D50:I50" si="9">AVERAGE(D36:D47)</f>
        <v>29677</v>
      </c>
      <c r="E50" s="30">
        <f t="shared" si="9"/>
        <v>38115.666666666664</v>
      </c>
      <c r="F50" s="30">
        <f t="shared" si="9"/>
        <v>58353</v>
      </c>
      <c r="G50" s="30">
        <f t="shared" si="9"/>
        <v>60813.666666666664</v>
      </c>
      <c r="H50" s="30">
        <f t="shared" si="9"/>
        <v>70798.75</v>
      </c>
      <c r="I50" s="30">
        <f t="shared" si="9"/>
        <v>66771.5</v>
      </c>
      <c r="J50" s="30">
        <f t="shared" ref="J50:O50" si="10">AVERAGE(J36:J47)</f>
        <v>88464.416666666672</v>
      </c>
      <c r="K50" s="30">
        <f t="shared" si="10"/>
        <v>99947.25</v>
      </c>
      <c r="L50" s="30">
        <f t="shared" si="10"/>
        <v>104310.83333333333</v>
      </c>
      <c r="M50" s="30">
        <f t="shared" si="10"/>
        <v>131638.91666666666</v>
      </c>
      <c r="N50" s="30">
        <f t="shared" si="10"/>
        <v>130422</v>
      </c>
      <c r="O50" s="30">
        <f t="shared" si="10"/>
        <v>147953.33333333334</v>
      </c>
      <c r="P50" s="30">
        <f>AVERAGE(P36:P47)</f>
        <v>129242</v>
      </c>
    </row>
    <row r="51" spans="1:16" s="3" customFormat="1" ht="20.100000000000001" customHeight="1" thickBot="1" x14ac:dyDescent="0.3">
      <c r="A51" s="37" t="s">
        <v>26</v>
      </c>
      <c r="B51" s="37"/>
      <c r="C51" s="37"/>
      <c r="D51" s="37"/>
      <c r="E51" s="37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>
        <f>SUM(B48:P48)</f>
        <v>13627823</v>
      </c>
    </row>
    <row r="52" spans="1:16" s="3" customFormat="1" x14ac:dyDescent="0.25">
      <c r="A52" s="31" t="s">
        <v>27</v>
      </c>
    </row>
    <row r="53" spans="1:16" x14ac:dyDescent="0.3">
      <c r="A53" s="2"/>
    </row>
    <row r="54" spans="1:16" x14ac:dyDescent="0.3">
      <c r="A54" s="2"/>
    </row>
  </sheetData>
  <mergeCells count="12">
    <mergeCell ref="A30:P30"/>
    <mergeCell ref="A4:N4"/>
    <mergeCell ref="A1:N1"/>
    <mergeCell ref="A28:N28"/>
    <mergeCell ref="A51:E51"/>
    <mergeCell ref="A31:M31"/>
    <mergeCell ref="A24:E24"/>
    <mergeCell ref="A3:N3"/>
    <mergeCell ref="A6:P6"/>
    <mergeCell ref="A33:P33"/>
    <mergeCell ref="K24:L24"/>
    <mergeCell ref="O24:P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2017-07-17T19:12:01Z</cp:lastPrinted>
  <dcterms:created xsi:type="dcterms:W3CDTF">2011-12-21T14:28:11Z</dcterms:created>
  <dcterms:modified xsi:type="dcterms:W3CDTF">2018-06-16T01:11:42Z</dcterms:modified>
</cp:coreProperties>
</file>