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7" i="1" l="1"/>
  <c r="F37" i="1"/>
  <c r="E37" i="1"/>
  <c r="D37" i="1"/>
  <c r="C37" i="1"/>
  <c r="G37" i="1"/>
  <c r="O31" i="1"/>
  <c r="O25" i="1"/>
  <c r="O24" i="1"/>
  <c r="O16" i="1"/>
  <c r="O15" i="1"/>
  <c r="O12" i="1"/>
  <c r="O28" i="1"/>
  <c r="O29" i="1"/>
  <c r="O30" i="1"/>
  <c r="O22" i="1"/>
  <c r="O7" i="1"/>
  <c r="O19" i="1"/>
  <c r="O13" i="1"/>
  <c r="O10" i="1"/>
  <c r="O14" i="1"/>
  <c r="O17" i="1"/>
  <c r="O26" i="1"/>
  <c r="O9" i="1"/>
  <c r="O20" i="1"/>
  <c r="O21" i="1"/>
  <c r="O18" i="1"/>
  <c r="O8" i="1"/>
  <c r="O23" i="1"/>
  <c r="O11" i="1"/>
  <c r="O37" i="1" s="1"/>
  <c r="O27" i="1"/>
  <c r="Q37" i="1" l="1"/>
  <c r="P27" i="1"/>
  <c r="P9" i="1" l="1"/>
  <c r="R37" i="1" l="1"/>
  <c r="S37" i="1" l="1"/>
  <c r="I37" i="1" l="1"/>
  <c r="H37" i="1"/>
  <c r="P13" i="1" l="1"/>
  <c r="P14" i="1"/>
  <c r="P11" i="1"/>
  <c r="P18" i="1"/>
  <c r="P16" i="1"/>
  <c r="P20" i="1"/>
  <c r="P24" i="1"/>
  <c r="P25" i="1"/>
  <c r="P19" i="1"/>
  <c r="P31" i="1"/>
  <c r="P28" i="1"/>
  <c r="P29" i="1"/>
  <c r="P12" i="1"/>
  <c r="P22" i="1"/>
  <c r="P23" i="1"/>
  <c r="P26" i="1"/>
  <c r="P17" i="1"/>
  <c r="P30" i="1"/>
  <c r="P8" i="1"/>
  <c r="P21" i="1"/>
  <c r="P10" i="1"/>
  <c r="P15" i="1"/>
  <c r="J37" i="1"/>
  <c r="K37" i="1"/>
  <c r="L37" i="1"/>
  <c r="M37" i="1"/>
  <c r="N37" i="1"/>
  <c r="P37" i="1" l="1"/>
  <c r="P38" i="1" l="1"/>
  <c r="P39" i="1" s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<sst xmlns="http://schemas.openxmlformats.org/spreadsheetml/2006/main" count="54" uniqueCount="51">
  <si>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</si>
  <si>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</si>
  <si>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</si>
  <si>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</si>
  <si>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</si>
  <si>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</si>
  <si>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</si>
  <si>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</si>
  <si>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</si>
  <si>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</si>
  <si>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</si>
  <si>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</si>
  <si>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</si>
  <si>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</si>
  <si>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</si>
  <si>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</si>
  <si>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</si>
  <si>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</si>
  <si>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</si>
  <si>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</si>
  <si>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</si>
  <si>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</si>
  <si>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</si>
  <si>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</si>
  <si>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</si>
  <si>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</si>
  <si>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</si>
  <si>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</si>
  <si>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</si>
  <si>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</si>
  <si>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</si>
  <si>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</si>
  <si>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</si>
  <si>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</si>
  <si>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</si>
  <si>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</si>
  <si>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</si>
  <si>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</si>
  <si>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</si>
  <si>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</si>
  <si>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</si>
  <si>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</si>
  <si>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</si>
  <si>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</si>
  <si>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</si>
  <si>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</si>
  <si>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</si>
  <si>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</si>
  <si>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</si>
  <si>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</si>
  <si>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-Mayo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</si>
</sst>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4" fillId="6" borderId="0" xfId="0" applyNumberFormat="1" applyFont="1" applyFill="1" applyBorder="1" applyAlignment="1">
      <alignment horizontal="right" vertical="center" wrapText="1" indent="1"/>
    </xf>
    <xf numFmtId="1" fontId="7" fillId="7" borderId="9" xfId="0" applyNumberFormat="1" applyFont="1" applyFill="1" applyBorder="1" applyAlignment="1">
      <alignment horizontal="right" vertical="center" wrapText="1" indent="1"/>
    </xf>
    <xf numFmtId="0" fontId="14" fillId="4" borderId="0" xfId="0" applyFont="1" applyFill="1" applyAlignment="1">
      <alignment horizontal="center" vertical="top" wrapText="1"/>
    </xf>
    <xf numFmtId="0" fontId="13" fillId="4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vertical="top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Enero-Mayo 2019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Ancash</c:v>
                </c:pt>
                <c:pt idx="5">
                  <c:v>Piura</c:v>
                </c:pt>
                <c:pt idx="6">
                  <c:v>La Libertad</c:v>
                </c:pt>
                <c:pt idx="7">
                  <c:v>Ica</c:v>
                </c:pt>
                <c:pt idx="8">
                  <c:v>Puno</c:v>
                </c:pt>
                <c:pt idx="9">
                  <c:v>San Martin</c:v>
                </c:pt>
                <c:pt idx="10">
                  <c:v>Huanuco</c:v>
                </c:pt>
                <c:pt idx="11">
                  <c:v>Ayacucho</c:v>
                </c:pt>
                <c:pt idx="12">
                  <c:v>Lambayeque</c:v>
                </c:pt>
                <c:pt idx="13">
                  <c:v>Callao</c:v>
                </c:pt>
                <c:pt idx="14">
                  <c:v>Cajamarca</c:v>
                </c:pt>
                <c:pt idx="15">
                  <c:v>Loreto</c:v>
                </c:pt>
                <c:pt idx="16">
                  <c:v>Apurimac</c:v>
                </c:pt>
                <c:pt idx="17">
                  <c:v>Tacna</c:v>
                </c:pt>
                <c:pt idx="18">
                  <c:v>Tumbes</c:v>
                </c:pt>
                <c:pt idx="19">
                  <c:v>Huancavelica</c:v>
                </c:pt>
                <c:pt idx="20">
                  <c:v>Amazonas</c:v>
                </c:pt>
                <c:pt idx="21">
                  <c:v>Pasco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22719</c:v>
                </c:pt>
                <c:pt idx="1">
                  <c:v>6282</c:v>
                </c:pt>
                <c:pt idx="2">
                  <c:v>5333</c:v>
                </c:pt>
                <c:pt idx="3">
                  <c:v>3688</c:v>
                </c:pt>
                <c:pt idx="4">
                  <c:v>3610</c:v>
                </c:pt>
                <c:pt idx="5">
                  <c:v>2984</c:v>
                </c:pt>
                <c:pt idx="6">
                  <c:v>2550</c:v>
                </c:pt>
                <c:pt idx="7">
                  <c:v>2342</c:v>
                </c:pt>
                <c:pt idx="8">
                  <c:v>2331</c:v>
                </c:pt>
                <c:pt idx="9">
                  <c:v>2027</c:v>
                </c:pt>
                <c:pt idx="10">
                  <c:v>1876</c:v>
                </c:pt>
                <c:pt idx="11">
                  <c:v>1863</c:v>
                </c:pt>
                <c:pt idx="12">
                  <c:v>1677</c:v>
                </c:pt>
                <c:pt idx="13">
                  <c:v>1674</c:v>
                </c:pt>
                <c:pt idx="14">
                  <c:v>1626</c:v>
                </c:pt>
                <c:pt idx="15">
                  <c:v>1424</c:v>
                </c:pt>
                <c:pt idx="16">
                  <c:v>1416</c:v>
                </c:pt>
                <c:pt idx="17">
                  <c:v>1237</c:v>
                </c:pt>
                <c:pt idx="18">
                  <c:v>1035</c:v>
                </c:pt>
                <c:pt idx="19">
                  <c:v>871</c:v>
                </c:pt>
                <c:pt idx="20">
                  <c:v>758</c:v>
                </c:pt>
                <c:pt idx="21">
                  <c:v>701</c:v>
                </c:pt>
                <c:pt idx="22">
                  <c:v>556</c:v>
                </c:pt>
                <c:pt idx="23">
                  <c:v>489</c:v>
                </c:pt>
                <c:pt idx="24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4150288"/>
        <c:axId val="714152528"/>
      </c:barChart>
      <c:catAx>
        <c:axId val="7141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525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02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41</xdr:row>
      <xdr:rowOff>68580</xdr:rowOff>
    </xdr:from>
    <xdr:to>
      <xdr:col>18</xdr:col>
      <xdr:colOff>534566</xdr:colOff>
      <xdr:row>64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showGridLines="0" tabSelected="1" view="pageBreakPreview" zoomScale="90" zoomScaleNormal="100" zoomScaleSheetLayoutView="90" workbookViewId="0">
      <pane ySplit="6" topLeftCell="A7" activePane="bottomLeft" state="frozen"/>
      <selection pane="bottomLeft" activeCell="S1" sqref="S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32" customWidth="1"/>
    <col min="12" max="13" width="5.5703125" style="32" customWidth="1"/>
    <col min="14" max="14" width="6.140625" style="32" customWidth="1"/>
    <col min="15" max="15" width="7" style="32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3" customFormat="1" ht="18" customHeigh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ht="37.15" customHeight="1" x14ac:dyDescent="0.2">
      <c r="A3" s="64" t="s">
        <v>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9" ht="15.6" customHeight="1" x14ac:dyDescent="0.2">
      <c r="A4" s="58" t="s">
        <v>50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9" s="57" customFormat="1" ht="1.5" customHeight="1" x14ac:dyDescent="0.2">
      <c r="A5" s="53"/>
      <c r="B5" s="54"/>
      <c r="C5" s="55">
        <v>22</v>
      </c>
      <c r="D5" s="56">
        <v>20</v>
      </c>
      <c r="E5" s="56">
        <v>21</v>
      </c>
      <c r="F5" s="56">
        <v>20</v>
      </c>
      <c r="G5" s="56">
        <v>22</v>
      </c>
      <c r="H5" s="56"/>
      <c r="I5" s="56"/>
      <c r="J5" s="56"/>
      <c r="K5" s="56"/>
      <c r="L5" s="56"/>
      <c r="M5" s="56"/>
      <c r="N5" s="53"/>
      <c r="O5" s="53"/>
      <c r="P5" s="53"/>
    </row>
    <row r="6" spans="1:19" ht="43.5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45</v>
      </c>
      <c r="R6" s="6" t="s">
        <v>46</v>
      </c>
      <c r="S6" s="6" t="s">
        <v>49</v>
      </c>
    </row>
    <row r="7" spans="1:19" ht="15" customHeight="1" x14ac:dyDescent="0.2">
      <c r="A7" s="7">
        <v>1</v>
      </c>
      <c r="B7" s="8" t="s">
        <v>31</v>
      </c>
      <c r="C7" s="9">
        <v>4578</v>
      </c>
      <c r="D7" s="10">
        <v>4382</v>
      </c>
      <c r="E7" s="10">
        <v>4535</v>
      </c>
      <c r="F7" s="10">
        <v>4545</v>
      </c>
      <c r="G7" s="10">
        <v>4679</v>
      </c>
      <c r="H7" s="10"/>
      <c r="I7" s="10"/>
      <c r="J7" s="10"/>
      <c r="K7" s="10"/>
      <c r="L7" s="10"/>
      <c r="M7" s="10"/>
      <c r="N7" s="11"/>
      <c r="O7" s="12">
        <f t="shared" ref="O7:O31" si="0">SUM(C7:N7)</f>
        <v>22719</v>
      </c>
      <c r="P7" s="48">
        <f t="shared" ref="P7:P31" si="1">O7/(SUM($C$5:$N$5))</f>
        <v>216.37142857142857</v>
      </c>
      <c r="Q7" s="49">
        <v>34</v>
      </c>
      <c r="R7" s="49">
        <v>39</v>
      </c>
      <c r="S7" s="49">
        <v>0</v>
      </c>
    </row>
    <row r="8" spans="1:19" ht="15" customHeight="1" x14ac:dyDescent="0.2">
      <c r="A8" s="13">
        <v>2</v>
      </c>
      <c r="B8" s="14" t="s">
        <v>20</v>
      </c>
      <c r="C8" s="9">
        <v>1200</v>
      </c>
      <c r="D8" s="10">
        <v>1107</v>
      </c>
      <c r="E8" s="10">
        <v>1337</v>
      </c>
      <c r="F8" s="10">
        <v>1318</v>
      </c>
      <c r="G8" s="15">
        <v>1320</v>
      </c>
      <c r="H8" s="15"/>
      <c r="I8" s="15"/>
      <c r="J8" s="15"/>
      <c r="K8" s="15"/>
      <c r="L8" s="15"/>
      <c r="M8" s="15"/>
      <c r="N8" s="16"/>
      <c r="O8" s="12">
        <f t="shared" si="0"/>
        <v>6282</v>
      </c>
      <c r="P8" s="48">
        <f t="shared" si="1"/>
        <v>59.828571428571429</v>
      </c>
      <c r="Q8" s="49">
        <v>11</v>
      </c>
      <c r="R8" s="49">
        <v>6</v>
      </c>
      <c r="S8" s="49">
        <v>0</v>
      </c>
    </row>
    <row r="9" spans="1:19" ht="15" customHeight="1" x14ac:dyDescent="0.2">
      <c r="A9" s="7">
        <v>3</v>
      </c>
      <c r="B9" s="14" t="s">
        <v>24</v>
      </c>
      <c r="C9" s="9">
        <v>1150</v>
      </c>
      <c r="D9" s="10">
        <v>896</v>
      </c>
      <c r="E9" s="10">
        <v>987</v>
      </c>
      <c r="F9" s="10">
        <v>1081</v>
      </c>
      <c r="G9" s="15">
        <v>1219</v>
      </c>
      <c r="H9" s="15"/>
      <c r="I9" s="15"/>
      <c r="J9" s="15"/>
      <c r="K9" s="15"/>
      <c r="L9" s="15"/>
      <c r="M9" s="15"/>
      <c r="N9" s="16"/>
      <c r="O9" s="12">
        <f t="shared" si="0"/>
        <v>5333</v>
      </c>
      <c r="P9" s="48">
        <f t="shared" si="1"/>
        <v>50.790476190476191</v>
      </c>
      <c r="Q9" s="49">
        <v>18</v>
      </c>
      <c r="R9" s="49">
        <v>7</v>
      </c>
      <c r="S9" s="49">
        <v>0</v>
      </c>
    </row>
    <row r="10" spans="1:19" ht="15" customHeight="1" x14ac:dyDescent="0.2">
      <c r="A10" s="13">
        <v>4</v>
      </c>
      <c r="B10" s="14" t="s">
        <v>28</v>
      </c>
      <c r="C10" s="9">
        <v>802</v>
      </c>
      <c r="D10" s="10">
        <v>662</v>
      </c>
      <c r="E10" s="10">
        <v>694</v>
      </c>
      <c r="F10" s="10">
        <v>722</v>
      </c>
      <c r="G10" s="15">
        <v>808</v>
      </c>
      <c r="H10" s="15"/>
      <c r="I10" s="15"/>
      <c r="J10" s="15"/>
      <c r="K10" s="15"/>
      <c r="L10" s="15"/>
      <c r="M10" s="15"/>
      <c r="N10" s="16"/>
      <c r="O10" s="12">
        <f t="shared" si="0"/>
        <v>3688</v>
      </c>
      <c r="P10" s="48">
        <f t="shared" si="1"/>
        <v>35.123809523809527</v>
      </c>
      <c r="Q10" s="49">
        <v>12</v>
      </c>
      <c r="R10" s="49">
        <v>5</v>
      </c>
      <c r="S10" s="49">
        <v>0</v>
      </c>
    </row>
    <row r="11" spans="1:19" ht="15" customHeight="1" x14ac:dyDescent="0.2">
      <c r="A11" s="7">
        <v>5</v>
      </c>
      <c r="B11" s="14" t="s">
        <v>18</v>
      </c>
      <c r="C11" s="9">
        <v>749</v>
      </c>
      <c r="D11" s="10">
        <v>628</v>
      </c>
      <c r="E11" s="10">
        <v>674</v>
      </c>
      <c r="F11" s="10">
        <v>759</v>
      </c>
      <c r="G11" s="15">
        <v>800</v>
      </c>
      <c r="H11" s="15"/>
      <c r="I11" s="15"/>
      <c r="J11" s="15"/>
      <c r="K11" s="15"/>
      <c r="L11" s="15"/>
      <c r="M11" s="15"/>
      <c r="N11" s="16"/>
      <c r="O11" s="12">
        <f t="shared" si="0"/>
        <v>3610</v>
      </c>
      <c r="P11" s="48">
        <f t="shared" si="1"/>
        <v>34.38095238095238</v>
      </c>
      <c r="Q11" s="49">
        <v>21</v>
      </c>
      <c r="R11" s="49">
        <v>4</v>
      </c>
      <c r="S11" s="49">
        <v>0</v>
      </c>
    </row>
    <row r="12" spans="1:19" ht="15" customHeight="1" x14ac:dyDescent="0.2">
      <c r="A12" s="13">
        <v>6</v>
      </c>
      <c r="B12" s="14" t="s">
        <v>36</v>
      </c>
      <c r="C12" s="9">
        <v>659</v>
      </c>
      <c r="D12" s="10">
        <v>524</v>
      </c>
      <c r="E12" s="10">
        <v>666</v>
      </c>
      <c r="F12" s="10">
        <v>592</v>
      </c>
      <c r="G12" s="15">
        <v>543</v>
      </c>
      <c r="H12" s="15"/>
      <c r="I12" s="15"/>
      <c r="J12" s="15"/>
      <c r="K12" s="15"/>
      <c r="L12" s="15"/>
      <c r="M12" s="15"/>
      <c r="N12" s="16"/>
      <c r="O12" s="12">
        <f t="shared" si="0"/>
        <v>2984</v>
      </c>
      <c r="P12" s="48">
        <f t="shared" si="1"/>
        <v>28.419047619047618</v>
      </c>
      <c r="Q12" s="49">
        <v>8</v>
      </c>
      <c r="R12" s="49">
        <v>3</v>
      </c>
      <c r="S12" s="49">
        <v>1</v>
      </c>
    </row>
    <row r="13" spans="1:19" ht="15" customHeight="1" x14ac:dyDescent="0.2">
      <c r="A13" s="7">
        <v>7</v>
      </c>
      <c r="B13" s="14" t="s">
        <v>29</v>
      </c>
      <c r="C13" s="9">
        <v>517</v>
      </c>
      <c r="D13" s="10">
        <v>414</v>
      </c>
      <c r="E13" s="10">
        <v>471</v>
      </c>
      <c r="F13" s="10">
        <v>535</v>
      </c>
      <c r="G13" s="15">
        <v>613</v>
      </c>
      <c r="H13" s="15"/>
      <c r="I13" s="15"/>
      <c r="J13" s="15"/>
      <c r="K13" s="15"/>
      <c r="L13" s="15"/>
      <c r="M13" s="15"/>
      <c r="N13" s="16"/>
      <c r="O13" s="12">
        <f t="shared" si="0"/>
        <v>2550</v>
      </c>
      <c r="P13" s="48">
        <f t="shared" si="1"/>
        <v>24.285714285714285</v>
      </c>
      <c r="Q13" s="49">
        <v>15</v>
      </c>
      <c r="R13" s="49">
        <v>4</v>
      </c>
      <c r="S13" s="49">
        <v>0</v>
      </c>
    </row>
    <row r="14" spans="1:19" ht="15" customHeight="1" x14ac:dyDescent="0.2">
      <c r="A14" s="13">
        <v>8</v>
      </c>
      <c r="B14" s="14" t="s">
        <v>27</v>
      </c>
      <c r="C14" s="9">
        <v>455</v>
      </c>
      <c r="D14" s="10">
        <v>433</v>
      </c>
      <c r="E14" s="10">
        <v>486</v>
      </c>
      <c r="F14" s="10">
        <v>497</v>
      </c>
      <c r="G14" s="15">
        <v>471</v>
      </c>
      <c r="H14" s="15"/>
      <c r="I14" s="15"/>
      <c r="J14" s="15"/>
      <c r="K14" s="15"/>
      <c r="L14" s="15"/>
      <c r="M14" s="15"/>
      <c r="N14" s="16"/>
      <c r="O14" s="12">
        <f t="shared" si="0"/>
        <v>2342</v>
      </c>
      <c r="P14" s="48">
        <f t="shared" si="1"/>
        <v>22.304761904761904</v>
      </c>
      <c r="Q14" s="49">
        <v>7</v>
      </c>
      <c r="R14" s="49">
        <v>5</v>
      </c>
      <c r="S14" s="49">
        <v>0</v>
      </c>
    </row>
    <row r="15" spans="1:19" ht="15" customHeight="1" x14ac:dyDescent="0.2">
      <c r="A15" s="7">
        <v>9</v>
      </c>
      <c r="B15" s="14" t="s">
        <v>37</v>
      </c>
      <c r="C15" s="9">
        <v>446</v>
      </c>
      <c r="D15" s="10">
        <v>342</v>
      </c>
      <c r="E15" s="10">
        <v>525</v>
      </c>
      <c r="F15" s="10">
        <v>485</v>
      </c>
      <c r="G15" s="15">
        <v>533</v>
      </c>
      <c r="H15" s="15"/>
      <c r="I15" s="15"/>
      <c r="J15" s="15"/>
      <c r="K15" s="15"/>
      <c r="L15" s="15"/>
      <c r="M15" s="15"/>
      <c r="N15" s="16"/>
      <c r="O15" s="12">
        <f t="shared" si="0"/>
        <v>2331</v>
      </c>
      <c r="P15" s="48">
        <f t="shared" si="1"/>
        <v>22.2</v>
      </c>
      <c r="Q15" s="49">
        <v>13</v>
      </c>
      <c r="R15" s="49">
        <v>5</v>
      </c>
      <c r="S15" s="49">
        <v>0</v>
      </c>
    </row>
    <row r="16" spans="1:19" ht="15" customHeight="1" x14ac:dyDescent="0.2">
      <c r="A16" s="13">
        <v>10</v>
      </c>
      <c r="B16" s="14" t="s">
        <v>38</v>
      </c>
      <c r="C16" s="9">
        <v>411</v>
      </c>
      <c r="D16" s="10">
        <v>374</v>
      </c>
      <c r="E16" s="10">
        <v>415</v>
      </c>
      <c r="F16" s="10">
        <v>370</v>
      </c>
      <c r="G16" s="15">
        <v>457</v>
      </c>
      <c r="H16" s="15"/>
      <c r="I16" s="15"/>
      <c r="J16" s="15"/>
      <c r="K16" s="15"/>
      <c r="L16" s="15"/>
      <c r="M16" s="15"/>
      <c r="N16" s="16"/>
      <c r="O16" s="12">
        <f t="shared" si="0"/>
        <v>2027</v>
      </c>
      <c r="P16" s="48">
        <f t="shared" si="1"/>
        <v>19.304761904761904</v>
      </c>
      <c r="Q16" s="49">
        <v>10</v>
      </c>
      <c r="R16" s="49">
        <v>3</v>
      </c>
      <c r="S16" s="49">
        <v>0</v>
      </c>
    </row>
    <row r="17" spans="1:19" ht="15" customHeight="1" x14ac:dyDescent="0.2">
      <c r="A17" s="7">
        <v>11</v>
      </c>
      <c r="B17" s="14" t="s">
        <v>26</v>
      </c>
      <c r="C17" s="9">
        <v>304</v>
      </c>
      <c r="D17" s="10">
        <v>294</v>
      </c>
      <c r="E17" s="10">
        <v>389</v>
      </c>
      <c r="F17" s="10">
        <v>420</v>
      </c>
      <c r="G17" s="15">
        <v>469</v>
      </c>
      <c r="H17" s="15"/>
      <c r="I17" s="15"/>
      <c r="J17" s="15"/>
      <c r="K17" s="15"/>
      <c r="L17" s="15"/>
      <c r="M17" s="15"/>
      <c r="N17" s="16"/>
      <c r="O17" s="12">
        <f t="shared" si="0"/>
        <v>1876</v>
      </c>
      <c r="P17" s="48">
        <f t="shared" si="1"/>
        <v>17.866666666666667</v>
      </c>
      <c r="Q17" s="49">
        <v>11</v>
      </c>
      <c r="R17" s="49">
        <v>3</v>
      </c>
      <c r="S17" s="49">
        <v>0</v>
      </c>
    </row>
    <row r="18" spans="1:19" ht="15" customHeight="1" x14ac:dyDescent="0.2">
      <c r="A18" s="13">
        <v>12</v>
      </c>
      <c r="B18" s="14" t="s">
        <v>21</v>
      </c>
      <c r="C18" s="9">
        <v>358</v>
      </c>
      <c r="D18" s="10">
        <v>342</v>
      </c>
      <c r="E18" s="10">
        <v>409</v>
      </c>
      <c r="F18" s="10">
        <v>364</v>
      </c>
      <c r="G18" s="15">
        <v>390</v>
      </c>
      <c r="H18" s="15"/>
      <c r="I18" s="15"/>
      <c r="J18" s="15"/>
      <c r="K18" s="15"/>
      <c r="L18" s="15"/>
      <c r="M18" s="15"/>
      <c r="N18" s="16"/>
      <c r="O18" s="12">
        <f t="shared" si="0"/>
        <v>1863</v>
      </c>
      <c r="P18" s="48">
        <f t="shared" si="1"/>
        <v>17.742857142857144</v>
      </c>
      <c r="Q18" s="49">
        <v>12</v>
      </c>
      <c r="R18" s="49">
        <v>2</v>
      </c>
      <c r="S18" s="49">
        <v>0</v>
      </c>
    </row>
    <row r="19" spans="1:19" ht="15" customHeight="1" x14ac:dyDescent="0.2">
      <c r="A19" s="7">
        <v>13</v>
      </c>
      <c r="B19" s="14" t="s">
        <v>30</v>
      </c>
      <c r="C19" s="9">
        <v>377</v>
      </c>
      <c r="D19" s="10">
        <v>310</v>
      </c>
      <c r="E19" s="10">
        <v>349</v>
      </c>
      <c r="F19" s="10">
        <v>288</v>
      </c>
      <c r="G19" s="15">
        <v>353</v>
      </c>
      <c r="H19" s="15"/>
      <c r="I19" s="15"/>
      <c r="J19" s="15"/>
      <c r="K19" s="15"/>
      <c r="L19" s="15"/>
      <c r="M19" s="15"/>
      <c r="N19" s="16"/>
      <c r="O19" s="12">
        <f t="shared" si="0"/>
        <v>1677</v>
      </c>
      <c r="P19" s="48">
        <f t="shared" si="1"/>
        <v>15.971428571428572</v>
      </c>
      <c r="Q19" s="49">
        <v>3</v>
      </c>
      <c r="R19" s="49">
        <v>4</v>
      </c>
      <c r="S19" s="49">
        <v>0</v>
      </c>
    </row>
    <row r="20" spans="1:19" ht="15" customHeight="1" x14ac:dyDescent="0.2">
      <c r="A20" s="13">
        <v>14</v>
      </c>
      <c r="B20" s="14" t="s">
        <v>23</v>
      </c>
      <c r="C20" s="9">
        <v>331</v>
      </c>
      <c r="D20" s="10">
        <v>305</v>
      </c>
      <c r="E20" s="10">
        <v>313</v>
      </c>
      <c r="F20" s="10">
        <v>348</v>
      </c>
      <c r="G20" s="15">
        <v>377</v>
      </c>
      <c r="H20" s="15"/>
      <c r="I20" s="15"/>
      <c r="J20" s="15"/>
      <c r="K20" s="15"/>
      <c r="L20" s="15"/>
      <c r="M20" s="15"/>
      <c r="N20" s="16"/>
      <c r="O20" s="12">
        <f t="shared" si="0"/>
        <v>1674</v>
      </c>
      <c r="P20" s="48">
        <f t="shared" si="1"/>
        <v>15.942857142857143</v>
      </c>
      <c r="Q20" s="49">
        <v>4</v>
      </c>
      <c r="R20" s="49">
        <v>3</v>
      </c>
      <c r="S20" s="49">
        <v>0</v>
      </c>
    </row>
    <row r="21" spans="1:19" ht="15" customHeight="1" x14ac:dyDescent="0.2">
      <c r="A21" s="7">
        <v>15</v>
      </c>
      <c r="B21" s="14" t="s">
        <v>22</v>
      </c>
      <c r="C21" s="9">
        <v>343</v>
      </c>
      <c r="D21" s="10">
        <v>278</v>
      </c>
      <c r="E21" s="10">
        <v>322</v>
      </c>
      <c r="F21" s="10">
        <v>349</v>
      </c>
      <c r="G21" s="15">
        <v>334</v>
      </c>
      <c r="H21" s="15"/>
      <c r="I21" s="15"/>
      <c r="J21" s="15"/>
      <c r="K21" s="15"/>
      <c r="L21" s="15"/>
      <c r="M21" s="15"/>
      <c r="N21" s="16"/>
      <c r="O21" s="12">
        <f t="shared" si="0"/>
        <v>1626</v>
      </c>
      <c r="P21" s="48">
        <f t="shared" si="1"/>
        <v>15.485714285714286</v>
      </c>
      <c r="Q21" s="49">
        <v>13</v>
      </c>
      <c r="R21" s="49">
        <v>2</v>
      </c>
      <c r="S21" s="49">
        <v>0</v>
      </c>
    </row>
    <row r="22" spans="1:19" ht="15" customHeight="1" x14ac:dyDescent="0.2">
      <c r="A22" s="13">
        <v>16</v>
      </c>
      <c r="B22" s="14" t="s">
        <v>32</v>
      </c>
      <c r="C22" s="9">
        <v>307</v>
      </c>
      <c r="D22" s="10">
        <v>282</v>
      </c>
      <c r="E22" s="10">
        <v>274</v>
      </c>
      <c r="F22" s="10">
        <v>265</v>
      </c>
      <c r="G22" s="15">
        <v>296</v>
      </c>
      <c r="H22" s="15"/>
      <c r="I22" s="15"/>
      <c r="J22" s="15"/>
      <c r="K22" s="15"/>
      <c r="L22" s="15"/>
      <c r="M22" s="15"/>
      <c r="N22" s="16"/>
      <c r="O22" s="12">
        <f t="shared" si="0"/>
        <v>1424</v>
      </c>
      <c r="P22" s="48">
        <f t="shared" si="1"/>
        <v>13.561904761904762</v>
      </c>
      <c r="Q22" s="49">
        <v>10</v>
      </c>
      <c r="R22" s="49">
        <v>2</v>
      </c>
      <c r="S22" s="49">
        <v>0</v>
      </c>
    </row>
    <row r="23" spans="1:19" ht="15" customHeight="1" x14ac:dyDescent="0.2">
      <c r="A23" s="7">
        <v>17</v>
      </c>
      <c r="B23" s="14" t="s">
        <v>19</v>
      </c>
      <c r="C23" s="9">
        <v>280</v>
      </c>
      <c r="D23" s="10">
        <v>274</v>
      </c>
      <c r="E23" s="10">
        <v>276</v>
      </c>
      <c r="F23" s="10">
        <v>277</v>
      </c>
      <c r="G23" s="15">
        <v>309</v>
      </c>
      <c r="H23" s="15"/>
      <c r="I23" s="15"/>
      <c r="J23" s="15"/>
      <c r="K23" s="15"/>
      <c r="L23" s="15"/>
      <c r="M23" s="15"/>
      <c r="N23" s="16"/>
      <c r="O23" s="12">
        <f t="shared" si="0"/>
        <v>1416</v>
      </c>
      <c r="P23" s="48">
        <f t="shared" si="1"/>
        <v>13.485714285714286</v>
      </c>
      <c r="Q23" s="49">
        <v>7</v>
      </c>
      <c r="R23" s="49">
        <v>3</v>
      </c>
      <c r="S23" s="49">
        <v>0</v>
      </c>
    </row>
    <row r="24" spans="1:19" ht="15" customHeight="1" x14ac:dyDescent="0.2">
      <c r="A24" s="13">
        <v>18</v>
      </c>
      <c r="B24" s="14" t="s">
        <v>39</v>
      </c>
      <c r="C24" s="9">
        <v>228</v>
      </c>
      <c r="D24" s="10">
        <v>219</v>
      </c>
      <c r="E24" s="10">
        <v>290</v>
      </c>
      <c r="F24" s="10">
        <v>237</v>
      </c>
      <c r="G24" s="15">
        <v>263</v>
      </c>
      <c r="H24" s="15"/>
      <c r="I24" s="15"/>
      <c r="J24" s="15"/>
      <c r="K24" s="15"/>
      <c r="L24" s="15"/>
      <c r="M24" s="15"/>
      <c r="N24" s="16"/>
      <c r="O24" s="12">
        <f t="shared" si="0"/>
        <v>1237</v>
      </c>
      <c r="P24" s="48">
        <f t="shared" si="1"/>
        <v>11.780952380952382</v>
      </c>
      <c r="Q24" s="49">
        <v>4</v>
      </c>
      <c r="R24" s="49">
        <v>2</v>
      </c>
      <c r="S24" s="49">
        <v>0</v>
      </c>
    </row>
    <row r="25" spans="1:19" ht="15" customHeight="1" x14ac:dyDescent="0.2">
      <c r="A25" s="7">
        <v>19</v>
      </c>
      <c r="B25" s="14" t="s">
        <v>40</v>
      </c>
      <c r="C25" s="9">
        <v>183</v>
      </c>
      <c r="D25" s="10">
        <v>222</v>
      </c>
      <c r="E25" s="10">
        <v>212</v>
      </c>
      <c r="F25" s="10">
        <v>191</v>
      </c>
      <c r="G25" s="15">
        <v>227</v>
      </c>
      <c r="H25" s="15"/>
      <c r="I25" s="15"/>
      <c r="J25" s="15"/>
      <c r="K25" s="15"/>
      <c r="L25" s="15"/>
      <c r="M25" s="15"/>
      <c r="N25" s="16"/>
      <c r="O25" s="12">
        <f t="shared" si="0"/>
        <v>1035</v>
      </c>
      <c r="P25" s="48">
        <f t="shared" si="1"/>
        <v>9.8571428571428577</v>
      </c>
      <c r="Q25" s="49">
        <v>3</v>
      </c>
      <c r="R25" s="49">
        <v>1</v>
      </c>
      <c r="S25" s="49">
        <v>0</v>
      </c>
    </row>
    <row r="26" spans="1:19" ht="15" customHeight="1" x14ac:dyDescent="0.2">
      <c r="A26" s="13">
        <v>20</v>
      </c>
      <c r="B26" s="14" t="s">
        <v>25</v>
      </c>
      <c r="C26" s="9">
        <v>164</v>
      </c>
      <c r="D26" s="10">
        <v>146</v>
      </c>
      <c r="E26" s="10">
        <v>183</v>
      </c>
      <c r="F26" s="10">
        <v>188</v>
      </c>
      <c r="G26" s="15">
        <v>190</v>
      </c>
      <c r="H26" s="15"/>
      <c r="I26" s="15"/>
      <c r="J26" s="15"/>
      <c r="K26" s="15"/>
      <c r="L26" s="15"/>
      <c r="M26" s="15"/>
      <c r="N26" s="16"/>
      <c r="O26" s="12">
        <f t="shared" si="0"/>
        <v>871</v>
      </c>
      <c r="P26" s="48">
        <f t="shared" si="1"/>
        <v>8.295238095238096</v>
      </c>
      <c r="Q26" s="49">
        <v>7</v>
      </c>
      <c r="R26" s="49">
        <v>2</v>
      </c>
      <c r="S26" s="49">
        <v>0</v>
      </c>
    </row>
    <row r="27" spans="1:19" ht="15" customHeight="1" x14ac:dyDescent="0.2">
      <c r="A27" s="7">
        <v>21</v>
      </c>
      <c r="B27" s="14" t="s">
        <v>17</v>
      </c>
      <c r="C27" s="9">
        <v>179</v>
      </c>
      <c r="D27" s="10">
        <v>136</v>
      </c>
      <c r="E27" s="10">
        <v>139</v>
      </c>
      <c r="F27" s="10">
        <v>142</v>
      </c>
      <c r="G27" s="15">
        <v>162</v>
      </c>
      <c r="H27" s="15"/>
      <c r="I27" s="15"/>
      <c r="J27" s="15"/>
      <c r="K27" s="15"/>
      <c r="L27" s="15"/>
      <c r="M27" s="15"/>
      <c r="N27" s="16"/>
      <c r="O27" s="12">
        <f t="shared" si="0"/>
        <v>758</v>
      </c>
      <c r="P27" s="48">
        <f t="shared" si="1"/>
        <v>7.2190476190476192</v>
      </c>
      <c r="Q27" s="49">
        <v>7</v>
      </c>
      <c r="R27" s="49">
        <v>1</v>
      </c>
      <c r="S27" s="49">
        <v>0</v>
      </c>
    </row>
    <row r="28" spans="1:19" ht="15" customHeight="1" x14ac:dyDescent="0.2">
      <c r="A28" s="13">
        <v>22</v>
      </c>
      <c r="B28" s="14" t="s">
        <v>35</v>
      </c>
      <c r="C28" s="9">
        <v>127</v>
      </c>
      <c r="D28" s="10">
        <v>106</v>
      </c>
      <c r="E28" s="10">
        <v>148</v>
      </c>
      <c r="F28" s="10">
        <v>148</v>
      </c>
      <c r="G28" s="15">
        <v>172</v>
      </c>
      <c r="H28" s="15"/>
      <c r="I28" s="15"/>
      <c r="J28" s="15"/>
      <c r="K28" s="15"/>
      <c r="L28" s="15"/>
      <c r="M28" s="15"/>
      <c r="N28" s="16"/>
      <c r="O28" s="12">
        <f t="shared" si="0"/>
        <v>701</v>
      </c>
      <c r="P28" s="48">
        <f t="shared" si="1"/>
        <v>6.6761904761904765</v>
      </c>
      <c r="Q28" s="49">
        <v>4</v>
      </c>
      <c r="R28" s="49">
        <v>3</v>
      </c>
      <c r="S28" s="49">
        <v>0</v>
      </c>
    </row>
    <row r="29" spans="1:19" ht="15" customHeight="1" x14ac:dyDescent="0.2">
      <c r="A29" s="7">
        <v>23</v>
      </c>
      <c r="B29" s="14" t="s">
        <v>34</v>
      </c>
      <c r="C29" s="9">
        <v>123</v>
      </c>
      <c r="D29" s="10">
        <v>92</v>
      </c>
      <c r="E29" s="10">
        <v>122</v>
      </c>
      <c r="F29" s="10">
        <v>105</v>
      </c>
      <c r="G29" s="15">
        <v>114</v>
      </c>
      <c r="H29" s="15"/>
      <c r="I29" s="15"/>
      <c r="J29" s="15"/>
      <c r="K29" s="15"/>
      <c r="L29" s="15"/>
      <c r="M29" s="15"/>
      <c r="N29" s="16"/>
      <c r="O29" s="12">
        <f t="shared" si="0"/>
        <v>556</v>
      </c>
      <c r="P29" s="48">
        <f t="shared" si="1"/>
        <v>5.2952380952380951</v>
      </c>
      <c r="Q29" s="49">
        <v>3</v>
      </c>
      <c r="R29" s="49">
        <v>2</v>
      </c>
      <c r="S29" s="49">
        <v>0</v>
      </c>
    </row>
    <row r="30" spans="1:19" ht="15" customHeight="1" x14ac:dyDescent="0.2">
      <c r="A30" s="13">
        <v>24</v>
      </c>
      <c r="B30" s="14" t="s">
        <v>33</v>
      </c>
      <c r="C30" s="9">
        <v>111</v>
      </c>
      <c r="D30" s="10">
        <v>75</v>
      </c>
      <c r="E30" s="10">
        <v>97</v>
      </c>
      <c r="F30" s="10">
        <v>118</v>
      </c>
      <c r="G30" s="15">
        <v>88</v>
      </c>
      <c r="H30" s="15"/>
      <c r="I30" s="15"/>
      <c r="J30" s="15"/>
      <c r="K30" s="15"/>
      <c r="L30" s="15"/>
      <c r="M30" s="15"/>
      <c r="N30" s="16"/>
      <c r="O30" s="12">
        <f t="shared" si="0"/>
        <v>489</v>
      </c>
      <c r="P30" s="48">
        <f t="shared" si="1"/>
        <v>4.6571428571428575</v>
      </c>
      <c r="Q30" s="49">
        <v>4</v>
      </c>
      <c r="R30" s="49">
        <v>1</v>
      </c>
      <c r="S30" s="49">
        <v>0</v>
      </c>
    </row>
    <row r="31" spans="1:19" s="22" customFormat="1" ht="15" customHeight="1" x14ac:dyDescent="0.2">
      <c r="A31" s="7">
        <v>25</v>
      </c>
      <c r="B31" s="17" t="s">
        <v>41</v>
      </c>
      <c r="C31" s="18">
        <v>109</v>
      </c>
      <c r="D31" s="19">
        <v>98</v>
      </c>
      <c r="E31" s="19">
        <v>107</v>
      </c>
      <c r="F31" s="19">
        <v>75</v>
      </c>
      <c r="G31" s="19">
        <v>72</v>
      </c>
      <c r="H31" s="19"/>
      <c r="I31" s="19"/>
      <c r="J31" s="19"/>
      <c r="K31" s="19"/>
      <c r="L31" s="19"/>
      <c r="M31" s="19"/>
      <c r="N31" s="20"/>
      <c r="O31" s="21">
        <f t="shared" si="0"/>
        <v>461</v>
      </c>
      <c r="P31" s="48">
        <f t="shared" si="1"/>
        <v>4.3904761904761909</v>
      </c>
      <c r="Q31" s="50">
        <v>4</v>
      </c>
      <c r="R31" s="50">
        <v>0</v>
      </c>
      <c r="S31" s="50">
        <v>0</v>
      </c>
    </row>
    <row r="32" spans="1:19" s="22" customFormat="1" ht="15" hidden="1" customHeight="1" x14ac:dyDescent="0.2">
      <c r="A32" s="23"/>
      <c r="B32" s="24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28"/>
      <c r="P32" s="51"/>
      <c r="Q32" s="50"/>
      <c r="R32" s="50"/>
      <c r="S32" s="50"/>
    </row>
    <row r="33" spans="1:19" s="22" customFormat="1" ht="15" hidden="1" customHeight="1" x14ac:dyDescent="0.2">
      <c r="A33" s="23"/>
      <c r="B33" s="24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  <c r="O33" s="28"/>
      <c r="P33" s="51"/>
      <c r="Q33" s="50"/>
      <c r="R33" s="50"/>
      <c r="S33" s="50"/>
    </row>
    <row r="34" spans="1:19" s="22" customFormat="1" ht="15" hidden="1" customHeight="1" x14ac:dyDescent="0.2">
      <c r="A34" s="23"/>
      <c r="B34" s="24"/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/>
      <c r="O34" s="28"/>
      <c r="P34" s="51"/>
      <c r="Q34" s="50"/>
      <c r="R34" s="50"/>
      <c r="S34" s="50"/>
    </row>
    <row r="35" spans="1:19" s="22" customFormat="1" ht="15" hidden="1" customHeight="1" x14ac:dyDescent="0.2">
      <c r="A35" s="23"/>
      <c r="B35" s="24"/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  <c r="O35" s="28"/>
      <c r="P35" s="51"/>
      <c r="Q35" s="50"/>
      <c r="R35" s="50"/>
      <c r="S35" s="50"/>
    </row>
    <row r="36" spans="1:19" s="22" customFormat="1" ht="15" hidden="1" customHeight="1" x14ac:dyDescent="0.2">
      <c r="A36" s="23"/>
      <c r="B36" s="24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  <c r="O36" s="28"/>
      <c r="P36" s="51"/>
      <c r="Q36" s="50"/>
      <c r="R36" s="50"/>
      <c r="S36" s="50"/>
    </row>
    <row r="37" spans="1:19" ht="17.25" customHeight="1" thickBot="1" x14ac:dyDescent="0.25">
      <c r="A37" s="60" t="s">
        <v>13</v>
      </c>
      <c r="B37" s="61"/>
      <c r="C37" s="29">
        <f t="shared" ref="C37:F37" si="2">SUM(C7:C31)</f>
        <v>14491</v>
      </c>
      <c r="D37" s="29">
        <f t="shared" si="2"/>
        <v>12941</v>
      </c>
      <c r="E37" s="29">
        <f t="shared" si="2"/>
        <v>14420</v>
      </c>
      <c r="F37" s="29">
        <f t="shared" si="2"/>
        <v>14419</v>
      </c>
      <c r="G37" s="29">
        <f>SUM(G7:G31)</f>
        <v>15259</v>
      </c>
      <c r="H37" s="29">
        <f t="shared" ref="H37:N37" si="3">SUM(H7:H31)</f>
        <v>0</v>
      </c>
      <c r="I37" s="29">
        <f t="shared" si="3"/>
        <v>0</v>
      </c>
      <c r="J37" s="29">
        <f t="shared" si="3"/>
        <v>0</v>
      </c>
      <c r="K37" s="29">
        <f t="shared" si="3"/>
        <v>0</v>
      </c>
      <c r="L37" s="29">
        <f t="shared" si="3"/>
        <v>0</v>
      </c>
      <c r="M37" s="29">
        <f t="shared" si="3"/>
        <v>0</v>
      </c>
      <c r="N37" s="29">
        <f t="shared" si="3"/>
        <v>0</v>
      </c>
      <c r="O37" s="29">
        <f>SUM(O7:O31)</f>
        <v>71530</v>
      </c>
      <c r="P37" s="52">
        <f t="shared" ref="P37" si="4">O37/(SUM($C$5:$N$5))</f>
        <v>681.23809523809518</v>
      </c>
      <c r="Q37" s="52">
        <f>SUM(Q7:Q31)</f>
        <v>245</v>
      </c>
      <c r="R37" s="52">
        <f>SUM(R7:R31)</f>
        <v>112</v>
      </c>
      <c r="S37" s="52">
        <f>SUM(S7:S31)</f>
        <v>1</v>
      </c>
    </row>
    <row r="38" spans="1:19" ht="13.5" x14ac:dyDescent="0.2">
      <c r="A38" s="30"/>
      <c r="B38" s="31"/>
      <c r="L38" s="62" t="s">
        <v>15</v>
      </c>
      <c r="M38" s="62"/>
      <c r="N38" s="62"/>
      <c r="O38" s="62"/>
      <c r="P38" s="33">
        <f>P37</f>
        <v>681.23809523809518</v>
      </c>
    </row>
    <row r="39" spans="1:19" ht="17.25" thickBot="1" x14ac:dyDescent="0.25">
      <c r="B39" s="34"/>
      <c r="L39" s="63" t="s">
        <v>16</v>
      </c>
      <c r="M39" s="63"/>
      <c r="N39" s="63"/>
      <c r="O39" s="63"/>
      <c r="P39" s="35">
        <f>P38/8</f>
        <v>85.154761904761898</v>
      </c>
    </row>
    <row r="40" spans="1:19" ht="16.5" x14ac:dyDescent="0.2">
      <c r="A40" s="36" t="s">
        <v>43</v>
      </c>
      <c r="B40" s="34"/>
      <c r="L40" s="37"/>
      <c r="M40" s="37"/>
      <c r="N40" s="37"/>
      <c r="O40" s="37"/>
      <c r="P40" s="38"/>
    </row>
    <row r="41" spans="1:19" ht="16.5" x14ac:dyDescent="0.2">
      <c r="A41" s="36" t="s">
        <v>44</v>
      </c>
      <c r="B41" s="34"/>
    </row>
    <row r="57" spans="1:17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40"/>
      <c r="L57" s="40"/>
      <c r="M57" s="40"/>
      <c r="N57" s="40"/>
      <c r="O57" s="40"/>
      <c r="P57" s="39"/>
    </row>
    <row r="58" spans="1:17" x14ac:dyDescent="0.2">
      <c r="A58" s="41"/>
      <c r="C58" s="42"/>
      <c r="D58" s="39"/>
      <c r="E58" s="39"/>
      <c r="F58" s="39"/>
      <c r="G58" s="39"/>
      <c r="H58" s="39"/>
      <c r="I58" s="39"/>
      <c r="J58" s="39"/>
      <c r="K58" s="40"/>
      <c r="L58" s="40"/>
      <c r="M58" s="40"/>
      <c r="N58" s="40"/>
      <c r="O58" s="40"/>
      <c r="P58" s="39"/>
      <c r="Q58" s="43"/>
    </row>
    <row r="59" spans="1:17" ht="12.75" customHeight="1" x14ac:dyDescent="0.2">
      <c r="A59" s="44"/>
      <c r="C59" s="42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5"/>
    </row>
    <row r="60" spans="1:17" x14ac:dyDescent="0.2">
      <c r="A60" s="46"/>
      <c r="B60" s="46"/>
      <c r="C60" s="39"/>
      <c r="D60" s="39"/>
      <c r="E60" s="39"/>
      <c r="F60" s="39"/>
      <c r="G60" s="39"/>
      <c r="H60" s="39"/>
      <c r="I60" s="39"/>
      <c r="J60" s="39"/>
      <c r="K60" s="40"/>
      <c r="L60" s="40"/>
      <c r="M60" s="40"/>
      <c r="N60" s="40"/>
      <c r="O60" s="40"/>
      <c r="P60" s="39"/>
    </row>
    <row r="61" spans="1:17" x14ac:dyDescent="0.2">
      <c r="A61" s="47"/>
      <c r="B61" s="46"/>
      <c r="C61" s="39"/>
      <c r="D61" s="39"/>
      <c r="E61" s="39"/>
      <c r="F61" s="39"/>
      <c r="G61" s="39"/>
      <c r="H61" s="39"/>
      <c r="I61" s="39"/>
      <c r="J61" s="39"/>
      <c r="K61" s="40"/>
      <c r="L61" s="40"/>
      <c r="M61" s="40"/>
      <c r="N61" s="40"/>
      <c r="O61" s="40"/>
      <c r="P61" s="39"/>
    </row>
    <row r="66" spans="1:2" x14ac:dyDescent="0.2">
      <c r="A66" s="36" t="s">
        <v>43</v>
      </c>
      <c r="B66" s="30"/>
    </row>
    <row r="67" spans="1:2" x14ac:dyDescent="0.2">
      <c r="A67" s="36" t="s">
        <v>44</v>
      </c>
      <c r="B67" s="30"/>
    </row>
  </sheetData>
  <mergeCells count="5">
    <mergeCell ref="A4:Q4"/>
    <mergeCell ref="A37:B37"/>
    <mergeCell ref="L38:O38"/>
    <mergeCell ref="L39:O39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2019-02-18T17:25:09Z</cp:lastPrinted>
  <dcterms:created xsi:type="dcterms:W3CDTF">2011-02-10T16:18:34Z</dcterms:created>
  <dcterms:modified xsi:type="dcterms:W3CDTF">2019-06-15T00:12:33Z</dcterms:modified>
</cp:coreProperties>
</file>