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4000" windowHeight="9735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17" i="1" l="1"/>
  <c r="D10" i="1"/>
  <c r="D8" i="1"/>
  <c r="D28" i="1"/>
  <c r="E35" i="1" l="1"/>
  <c r="D15" i="1"/>
  <c r="H15" i="1" s="1"/>
  <c r="D23" i="1"/>
  <c r="F23" i="1" s="1"/>
  <c r="D26" i="1"/>
  <c r="N26" i="1" s="1"/>
  <c r="D14" i="1"/>
  <c r="D12" i="1"/>
  <c r="D25" i="1"/>
  <c r="R25" i="1" s="1"/>
  <c r="D13" i="1"/>
  <c r="D18" i="1"/>
  <c r="P18" i="1" s="1"/>
  <c r="D30" i="1"/>
  <c r="O35" i="1"/>
  <c r="M35" i="1"/>
  <c r="K35" i="1"/>
  <c r="D27" i="1"/>
  <c r="N27" i="1" s="1"/>
  <c r="Q35" i="1"/>
  <c r="D16" i="1"/>
  <c r="D21" i="1"/>
  <c r="R21" i="1" s="1"/>
  <c r="D22" i="1"/>
  <c r="P22" i="1" s="1"/>
  <c r="F28" i="1"/>
  <c r="N17" i="1"/>
  <c r="D9" i="1"/>
  <c r="D11" i="1"/>
  <c r="I35" i="1"/>
  <c r="D32" i="1"/>
  <c r="L32" i="1" s="1"/>
  <c r="D31" i="1"/>
  <c r="P31" i="1" s="1"/>
  <c r="G35" i="1"/>
  <c r="D29" i="1"/>
  <c r="N29" i="1" s="1"/>
  <c r="D19" i="1"/>
  <c r="F19" i="1" s="1"/>
  <c r="D24" i="1"/>
  <c r="J24" i="1" s="1"/>
  <c r="D20" i="1"/>
  <c r="R20" i="1" s="1"/>
  <c r="F30" i="1" l="1"/>
  <c r="R30" i="1"/>
  <c r="L8" i="1"/>
  <c r="P8" i="1"/>
  <c r="N8" i="1"/>
  <c r="J8" i="1"/>
  <c r="R8" i="1"/>
  <c r="F8" i="1"/>
  <c r="H8" i="1"/>
  <c r="P11" i="1"/>
  <c r="H11" i="1"/>
  <c r="F11" i="1"/>
  <c r="L12" i="1"/>
  <c r="R12" i="1"/>
  <c r="H12" i="1"/>
  <c r="F9" i="1"/>
  <c r="H9" i="1"/>
  <c r="J14" i="1"/>
  <c r="H14" i="1"/>
  <c r="F14" i="1"/>
  <c r="H10" i="1"/>
  <c r="F10" i="1"/>
  <c r="L16" i="1"/>
  <c r="R16" i="1"/>
  <c r="H16" i="1"/>
  <c r="F16" i="1"/>
  <c r="R13" i="1"/>
  <c r="H13" i="1"/>
  <c r="N30" i="1"/>
  <c r="P15" i="1"/>
  <c r="N25" i="1"/>
  <c r="J30" i="1"/>
  <c r="F12" i="1"/>
  <c r="P10" i="1"/>
  <c r="F15" i="1"/>
  <c r="N16" i="1"/>
  <c r="N13" i="1"/>
  <c r="N18" i="1"/>
  <c r="H18" i="1"/>
  <c r="J16" i="1"/>
  <c r="J15" i="1"/>
  <c r="N12" i="1"/>
  <c r="R18" i="1"/>
  <c r="F18" i="1"/>
  <c r="P29" i="1"/>
  <c r="H24" i="1"/>
  <c r="H29" i="1"/>
  <c r="J19" i="1"/>
  <c r="J29" i="1"/>
  <c r="L14" i="1"/>
  <c r="R29" i="1"/>
  <c r="N15" i="1"/>
  <c r="L29" i="1"/>
  <c r="L19" i="1"/>
  <c r="N11" i="1"/>
  <c r="H19" i="1"/>
  <c r="H27" i="1"/>
  <c r="F24" i="1"/>
  <c r="P14" i="1"/>
  <c r="R19" i="1"/>
  <c r="J11" i="1"/>
  <c r="F29" i="1"/>
  <c r="P27" i="1"/>
  <c r="P19" i="1"/>
  <c r="L11" i="1"/>
  <c r="R24" i="1"/>
  <c r="H22" i="1"/>
  <c r="L30" i="1"/>
  <c r="N24" i="1"/>
  <c r="N14" i="1"/>
  <c r="P24" i="1"/>
  <c r="J22" i="1"/>
  <c r="R10" i="1"/>
  <c r="R23" i="1"/>
  <c r="L24" i="1"/>
  <c r="J10" i="1"/>
  <c r="L10" i="1"/>
  <c r="L20" i="1"/>
  <c r="H25" i="1"/>
  <c r="J18" i="1"/>
  <c r="H17" i="1"/>
  <c r="P13" i="1"/>
  <c r="H23" i="1"/>
  <c r="P17" i="1"/>
  <c r="F17" i="1"/>
  <c r="J23" i="1"/>
  <c r="N10" i="1"/>
  <c r="L22" i="1"/>
  <c r="P30" i="1"/>
  <c r="L18" i="1"/>
  <c r="F32" i="1"/>
  <c r="P28" i="1"/>
  <c r="F13" i="1"/>
  <c r="L13" i="1"/>
  <c r="R28" i="1"/>
  <c r="H28" i="1"/>
  <c r="P12" i="1"/>
  <c r="P16" i="1"/>
  <c r="L28" i="1"/>
  <c r="J12" i="1"/>
  <c r="J28" i="1"/>
  <c r="N28" i="1"/>
  <c r="P20" i="1"/>
  <c r="N19" i="1"/>
  <c r="R32" i="1"/>
  <c r="J32" i="1"/>
  <c r="J13" i="1"/>
  <c r="N23" i="1"/>
  <c r="P26" i="1"/>
  <c r="P32" i="1"/>
  <c r="F22" i="1"/>
  <c r="R26" i="1"/>
  <c r="P21" i="1"/>
  <c r="N22" i="1"/>
  <c r="R22" i="1"/>
  <c r="H32" i="1"/>
  <c r="N9" i="1"/>
  <c r="J9" i="1"/>
  <c r="L27" i="1"/>
  <c r="P25" i="1"/>
  <c r="H20" i="1"/>
  <c r="J25" i="1"/>
  <c r="R31" i="1"/>
  <c r="L25" i="1"/>
  <c r="J26" i="1"/>
  <c r="L23" i="1"/>
  <c r="P23" i="1"/>
  <c r="L26" i="1"/>
  <c r="J20" i="1"/>
  <c r="L15" i="1"/>
  <c r="H30" i="1"/>
  <c r="F20" i="1"/>
  <c r="L9" i="1"/>
  <c r="F26" i="1"/>
  <c r="R27" i="1"/>
  <c r="R14" i="1"/>
  <c r="N20" i="1"/>
  <c r="R17" i="1"/>
  <c r="R11" i="1"/>
  <c r="R15" i="1"/>
  <c r="L17" i="1"/>
  <c r="J27" i="1"/>
  <c r="F21" i="1"/>
  <c r="L31" i="1"/>
  <c r="J21" i="1"/>
  <c r="H21" i="1"/>
  <c r="J17" i="1"/>
  <c r="J31" i="1"/>
  <c r="N31" i="1"/>
  <c r="D35" i="1"/>
  <c r="L21" i="1"/>
  <c r="F25" i="1"/>
  <c r="P9" i="1"/>
  <c r="H26" i="1"/>
  <c r="F27" i="1"/>
  <c r="N32" i="1"/>
  <c r="R9" i="1"/>
  <c r="N21" i="1"/>
  <c r="F31" i="1"/>
  <c r="H31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<sst xmlns="http://schemas.openxmlformats.org/spreadsheetml/2006/main" count="51" uniqueCount="44">
  <si>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</si>
  <si>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</si>
  <si>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</si>
  <si>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</si>
  <si>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</si>
  <si>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</si>
  <si>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</si>
  <si>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</si>
  <si>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</si>
  <si>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</si>
  <si>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</si>
  <si>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</si>
  <si>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</si>
  <si>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</si>
  <si>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</si>
  <si>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</si>
  <si>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</si>
  <si>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</si>
  <si>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</si>
  <si>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</si>
  <si>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</si>
  <si>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</si>
  <si>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</si>
  <si>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</si>
  <si>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</si>
  <si>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</si>
  <si>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</si>
  <si>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</si>
  <si>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</si>
  <si>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</si>
  <si>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</si>
  <si>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</si>
  <si>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</si>
  <si>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</si>
  <si>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</si>
  <si>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</si>
  <si>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</si>
  <si>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</si>
  <si>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</si>
  <si>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</si>
  <si>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Lima /2</t>
  </si>
  <si>
    <t>(/2) Comprende los 43 distritos que conforman la provincia de Lima</t>
  </si>
  <si>
    <t>Violencia psicológica, física y/o sexual (/1) ENDES 2018</t>
  </si>
  <si>
    <t>Periodo : Enero - Mayo,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</si>
</sst>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80" zoomScaleSheetLayoutView="80" workbookViewId="0">
      <pane ySplit="7" topLeftCell="A8" activePane="bottomLeft" state="frozen"/>
      <selection pane="bottomLeft" activeCell="V20" sqref="V20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42</v>
      </c>
    </row>
    <row r="8" spans="1:30" ht="18.75" customHeight="1" x14ac:dyDescent="0.2">
      <c r="A8" s="11">
        <v>1</v>
      </c>
      <c r="B8" s="12" t="s">
        <v>40</v>
      </c>
      <c r="C8" s="13"/>
      <c r="D8" s="14">
        <f t="shared" ref="D8:D32" si="0">E8+G8+I8+K8+M8+O8+Q8</f>
        <v>22719</v>
      </c>
      <c r="E8" s="15">
        <v>1400</v>
      </c>
      <c r="F8" s="13">
        <f t="shared" ref="F8:F32" si="1">E8/D8</f>
        <v>6.1622430564725557E-2</v>
      </c>
      <c r="G8" s="15">
        <v>2938</v>
      </c>
      <c r="H8" s="13">
        <f t="shared" ref="H8:H32" si="2">G8/$D8</f>
        <v>0.12931907214225979</v>
      </c>
      <c r="I8" s="15">
        <v>1622</v>
      </c>
      <c r="J8" s="13">
        <f t="shared" ref="J8:J32" si="3">I8/$D8</f>
        <v>7.1393987411417753E-2</v>
      </c>
      <c r="K8" s="15">
        <v>1228</v>
      </c>
      <c r="L8" s="13">
        <f t="shared" ref="L8:L32" si="4">K8/$D8</f>
        <v>5.4051674809630704E-2</v>
      </c>
      <c r="M8" s="16">
        <v>5131</v>
      </c>
      <c r="N8" s="13">
        <f t="shared" ref="N8:N32" si="5">M8/$D8</f>
        <v>0.22584620801971919</v>
      </c>
      <c r="O8" s="16">
        <v>8755</v>
      </c>
      <c r="P8" s="13">
        <f t="shared" ref="P8:P32" si="6">O8/$D8</f>
        <v>0.38536027113869448</v>
      </c>
      <c r="Q8" s="16">
        <v>1645</v>
      </c>
      <c r="R8" s="13">
        <f t="shared" ref="R8:R32" si="7">Q8/$D8</f>
        <v>7.2406355913552531E-2</v>
      </c>
      <c r="S8" s="41">
        <v>0.60199999999999998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6282</v>
      </c>
      <c r="E9" s="15">
        <v>413</v>
      </c>
      <c r="F9" s="19">
        <f t="shared" si="1"/>
        <v>6.5743393823623056E-2</v>
      </c>
      <c r="G9" s="15">
        <v>888</v>
      </c>
      <c r="H9" s="19">
        <f t="shared" si="2"/>
        <v>0.14135625596943649</v>
      </c>
      <c r="I9" s="15">
        <v>430</v>
      </c>
      <c r="J9" s="19">
        <f t="shared" si="3"/>
        <v>6.8449538363578477E-2</v>
      </c>
      <c r="K9" s="15">
        <v>375</v>
      </c>
      <c r="L9" s="19">
        <f t="shared" si="4"/>
        <v>5.9694364851957976E-2</v>
      </c>
      <c r="M9" s="16">
        <v>1160</v>
      </c>
      <c r="N9" s="19">
        <f t="shared" si="5"/>
        <v>0.18465456860872334</v>
      </c>
      <c r="O9" s="16">
        <v>2506</v>
      </c>
      <c r="P9" s="19">
        <f t="shared" si="6"/>
        <v>0.39891754218401781</v>
      </c>
      <c r="Q9" s="16">
        <v>510</v>
      </c>
      <c r="R9" s="19">
        <f t="shared" si="7"/>
        <v>8.1184336198662846E-2</v>
      </c>
      <c r="S9" s="41">
        <v>0.65600000000000003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5333</v>
      </c>
      <c r="E10" s="15">
        <v>226</v>
      </c>
      <c r="F10" s="19">
        <f t="shared" si="1"/>
        <v>4.2377648603037693E-2</v>
      </c>
      <c r="G10" s="15">
        <v>419</v>
      </c>
      <c r="H10" s="19">
        <f t="shared" si="2"/>
        <v>7.856741046315395E-2</v>
      </c>
      <c r="I10" s="15">
        <v>266</v>
      </c>
      <c r="J10" s="19">
        <f t="shared" si="3"/>
        <v>4.9878117382336398E-2</v>
      </c>
      <c r="K10" s="15">
        <v>232</v>
      </c>
      <c r="L10" s="19">
        <f t="shared" si="4"/>
        <v>4.3502718919932494E-2</v>
      </c>
      <c r="M10" s="16">
        <v>1405</v>
      </c>
      <c r="N10" s="19">
        <f t="shared" si="5"/>
        <v>0.26345396587286707</v>
      </c>
      <c r="O10" s="16">
        <v>2488</v>
      </c>
      <c r="P10" s="19">
        <f t="shared" si="6"/>
        <v>0.46652915807237955</v>
      </c>
      <c r="Q10" s="16">
        <v>297</v>
      </c>
      <c r="R10" s="19">
        <f t="shared" si="7"/>
        <v>5.5690980686292892E-2</v>
      </c>
      <c r="S10" s="41">
        <v>0.80600000000000005</v>
      </c>
    </row>
    <row r="11" spans="1:30" s="21" customFormat="1" ht="18.75" customHeight="1" x14ac:dyDescent="0.2">
      <c r="A11" s="17">
        <v>4</v>
      </c>
      <c r="B11" s="18" t="s">
        <v>22</v>
      </c>
      <c r="C11" s="19"/>
      <c r="D11" s="20">
        <f t="shared" si="0"/>
        <v>3688</v>
      </c>
      <c r="E11" s="15">
        <v>253</v>
      </c>
      <c r="F11" s="19">
        <f t="shared" si="1"/>
        <v>6.8600867678958788E-2</v>
      </c>
      <c r="G11" s="15">
        <v>471</v>
      </c>
      <c r="H11" s="19">
        <f t="shared" si="2"/>
        <v>0.12771149674620391</v>
      </c>
      <c r="I11" s="15">
        <v>284</v>
      </c>
      <c r="J11" s="19">
        <f t="shared" si="3"/>
        <v>7.7006507592190895E-2</v>
      </c>
      <c r="K11" s="15">
        <v>232</v>
      </c>
      <c r="L11" s="19">
        <f t="shared" si="4"/>
        <v>6.2906724511930592E-2</v>
      </c>
      <c r="M11" s="16">
        <v>863</v>
      </c>
      <c r="N11" s="19">
        <f t="shared" si="5"/>
        <v>0.23400216919739697</v>
      </c>
      <c r="O11" s="16">
        <v>1369</v>
      </c>
      <c r="P11" s="19">
        <f t="shared" si="6"/>
        <v>0.37120390455531455</v>
      </c>
      <c r="Q11" s="16">
        <v>216</v>
      </c>
      <c r="R11" s="19">
        <f t="shared" si="7"/>
        <v>5.8568329718004339E-2</v>
      </c>
      <c r="S11" s="41">
        <v>0.66300000000000003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11">
        <v>5</v>
      </c>
      <c r="B12" s="18" t="s">
        <v>12</v>
      </c>
      <c r="C12" s="19"/>
      <c r="D12" s="20">
        <f t="shared" si="0"/>
        <v>3610</v>
      </c>
      <c r="E12" s="15">
        <v>159</v>
      </c>
      <c r="F12" s="19">
        <f t="shared" si="1"/>
        <v>4.4044321329639889E-2</v>
      </c>
      <c r="G12" s="15">
        <v>352</v>
      </c>
      <c r="H12" s="19">
        <f t="shared" si="2"/>
        <v>9.7506925207756237E-2</v>
      </c>
      <c r="I12" s="15">
        <v>220</v>
      </c>
      <c r="J12" s="19">
        <f t="shared" si="3"/>
        <v>6.0941828254847646E-2</v>
      </c>
      <c r="K12" s="15">
        <v>204</v>
      </c>
      <c r="L12" s="19">
        <f t="shared" si="4"/>
        <v>5.6509695290858725E-2</v>
      </c>
      <c r="M12" s="16">
        <v>856</v>
      </c>
      <c r="N12" s="19">
        <f t="shared" si="5"/>
        <v>0.2371191135734072</v>
      </c>
      <c r="O12" s="16">
        <v>1549</v>
      </c>
      <c r="P12" s="19">
        <f t="shared" si="6"/>
        <v>0.42908587257617731</v>
      </c>
      <c r="Q12" s="16">
        <v>270</v>
      </c>
      <c r="R12" s="19">
        <f t="shared" si="7"/>
        <v>7.4792243767313013E-2</v>
      </c>
      <c r="S12" s="41">
        <v>0.69799999999999995</v>
      </c>
    </row>
    <row r="13" spans="1:30" s="21" customFormat="1" ht="18.75" customHeight="1" x14ac:dyDescent="0.2">
      <c r="A13" s="17">
        <v>6</v>
      </c>
      <c r="B13" s="18" t="s">
        <v>29</v>
      </c>
      <c r="C13" s="19"/>
      <c r="D13" s="20">
        <f t="shared" si="0"/>
        <v>2984</v>
      </c>
      <c r="E13" s="15">
        <v>78</v>
      </c>
      <c r="F13" s="19">
        <f t="shared" si="1"/>
        <v>2.613941018766756E-2</v>
      </c>
      <c r="G13" s="15">
        <v>229</v>
      </c>
      <c r="H13" s="19">
        <f t="shared" si="2"/>
        <v>7.67426273458445E-2</v>
      </c>
      <c r="I13" s="15">
        <v>156</v>
      </c>
      <c r="J13" s="19">
        <f t="shared" si="3"/>
        <v>5.2278820375335121E-2</v>
      </c>
      <c r="K13" s="15">
        <v>154</v>
      </c>
      <c r="L13" s="19">
        <f t="shared" si="4"/>
        <v>5.160857908847185E-2</v>
      </c>
      <c r="M13" s="16">
        <v>870</v>
      </c>
      <c r="N13" s="19">
        <f t="shared" si="5"/>
        <v>0.29155495978552282</v>
      </c>
      <c r="O13" s="16">
        <v>1365</v>
      </c>
      <c r="P13" s="19">
        <f t="shared" si="6"/>
        <v>0.45743967828418231</v>
      </c>
      <c r="Q13" s="16">
        <v>132</v>
      </c>
      <c r="R13" s="19">
        <f t="shared" si="7"/>
        <v>4.4235924932975873E-2</v>
      </c>
      <c r="S13" s="41">
        <v>0.67400000000000004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1">
        <v>7</v>
      </c>
      <c r="B14" s="18" t="s">
        <v>23</v>
      </c>
      <c r="C14" s="19"/>
      <c r="D14" s="20">
        <f t="shared" si="0"/>
        <v>2550</v>
      </c>
      <c r="E14" s="15">
        <v>180</v>
      </c>
      <c r="F14" s="19">
        <f t="shared" si="1"/>
        <v>7.0588235294117646E-2</v>
      </c>
      <c r="G14" s="15">
        <v>384</v>
      </c>
      <c r="H14" s="19">
        <f t="shared" si="2"/>
        <v>0.15058823529411763</v>
      </c>
      <c r="I14" s="15">
        <v>179</v>
      </c>
      <c r="J14" s="19">
        <f t="shared" si="3"/>
        <v>7.0196078431372544E-2</v>
      </c>
      <c r="K14" s="15">
        <v>182</v>
      </c>
      <c r="L14" s="19">
        <f t="shared" si="4"/>
        <v>7.1372549019607837E-2</v>
      </c>
      <c r="M14" s="16">
        <v>624</v>
      </c>
      <c r="N14" s="19">
        <f t="shared" si="5"/>
        <v>0.24470588235294119</v>
      </c>
      <c r="O14" s="16">
        <v>902</v>
      </c>
      <c r="P14" s="19">
        <f t="shared" si="6"/>
        <v>0.35372549019607841</v>
      </c>
      <c r="Q14" s="16">
        <v>99</v>
      </c>
      <c r="R14" s="19">
        <f t="shared" si="7"/>
        <v>3.8823529411764708E-2</v>
      </c>
      <c r="S14" s="41">
        <v>0.56899999999999995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2342</v>
      </c>
      <c r="E15" s="15">
        <v>99</v>
      </c>
      <c r="F15" s="19">
        <f t="shared" si="1"/>
        <v>4.2271562766865924E-2</v>
      </c>
      <c r="G15" s="15">
        <v>279</v>
      </c>
      <c r="H15" s="19">
        <f t="shared" si="2"/>
        <v>0.11912894961571306</v>
      </c>
      <c r="I15" s="15">
        <v>143</v>
      </c>
      <c r="J15" s="19">
        <f t="shared" si="3"/>
        <v>6.1058923996584115E-2</v>
      </c>
      <c r="K15" s="15">
        <v>121</v>
      </c>
      <c r="L15" s="19">
        <f t="shared" si="4"/>
        <v>5.1665243381725019E-2</v>
      </c>
      <c r="M15" s="16">
        <v>623</v>
      </c>
      <c r="N15" s="19">
        <f t="shared" si="5"/>
        <v>0.26601195559350982</v>
      </c>
      <c r="O15" s="16">
        <v>976</v>
      </c>
      <c r="P15" s="19">
        <f t="shared" si="6"/>
        <v>0.41673783091374894</v>
      </c>
      <c r="Q15" s="16">
        <v>101</v>
      </c>
      <c r="R15" s="19">
        <f t="shared" si="7"/>
        <v>4.312553373185312E-2</v>
      </c>
      <c r="S15" s="41">
        <v>0.57999999999999996</v>
      </c>
      <c r="T15" s="2"/>
    </row>
    <row r="16" spans="1:30" ht="18.75" customHeight="1" x14ac:dyDescent="0.2">
      <c r="A16" s="11">
        <v>9</v>
      </c>
      <c r="B16" s="18" t="s">
        <v>30</v>
      </c>
      <c r="C16" s="19"/>
      <c r="D16" s="20">
        <f t="shared" si="0"/>
        <v>2331</v>
      </c>
      <c r="E16" s="15">
        <v>60</v>
      </c>
      <c r="F16" s="19">
        <f t="shared" si="1"/>
        <v>2.5740025740025738E-2</v>
      </c>
      <c r="G16" s="15">
        <v>103</v>
      </c>
      <c r="H16" s="19">
        <f t="shared" si="2"/>
        <v>4.4187044187044187E-2</v>
      </c>
      <c r="I16" s="15">
        <v>96</v>
      </c>
      <c r="J16" s="19">
        <f t="shared" si="3"/>
        <v>4.1184041184041183E-2</v>
      </c>
      <c r="K16" s="15">
        <v>92</v>
      </c>
      <c r="L16" s="19">
        <f t="shared" si="4"/>
        <v>3.9468039468039465E-2</v>
      </c>
      <c r="M16" s="16">
        <v>609</v>
      </c>
      <c r="N16" s="19">
        <f t="shared" si="5"/>
        <v>0.26126126126126126</v>
      </c>
      <c r="O16" s="16">
        <v>1229</v>
      </c>
      <c r="P16" s="19">
        <f t="shared" si="6"/>
        <v>0.52724152724152729</v>
      </c>
      <c r="Q16" s="16">
        <v>142</v>
      </c>
      <c r="R16" s="19">
        <f t="shared" si="7"/>
        <v>6.0918060918060915E-2</v>
      </c>
      <c r="S16" s="41">
        <v>0.79100000000000004</v>
      </c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2027</v>
      </c>
      <c r="E17" s="15">
        <v>121</v>
      </c>
      <c r="F17" s="19">
        <f t="shared" si="1"/>
        <v>5.9694129255056731E-2</v>
      </c>
      <c r="G17" s="15">
        <v>260</v>
      </c>
      <c r="H17" s="19">
        <f t="shared" si="2"/>
        <v>0.12826837691169216</v>
      </c>
      <c r="I17" s="15">
        <v>178</v>
      </c>
      <c r="J17" s="19">
        <f t="shared" si="3"/>
        <v>8.7814504193389251E-2</v>
      </c>
      <c r="K17" s="15">
        <v>106</v>
      </c>
      <c r="L17" s="19">
        <f t="shared" si="4"/>
        <v>5.2294030587074491E-2</v>
      </c>
      <c r="M17" s="16">
        <v>521</v>
      </c>
      <c r="N17" s="19">
        <f t="shared" si="5"/>
        <v>0.25703009373458313</v>
      </c>
      <c r="O17" s="16">
        <v>760</v>
      </c>
      <c r="P17" s="19">
        <f t="shared" si="6"/>
        <v>0.37493833251110015</v>
      </c>
      <c r="Q17" s="16">
        <v>81</v>
      </c>
      <c r="R17" s="19">
        <f t="shared" si="7"/>
        <v>3.9960532807104092E-2</v>
      </c>
      <c r="S17" s="41">
        <v>0.57099999999999995</v>
      </c>
      <c r="T17" s="2"/>
    </row>
    <row r="18" spans="1:30" ht="18.75" customHeight="1" x14ac:dyDescent="0.2">
      <c r="A18" s="11">
        <v>11</v>
      </c>
      <c r="B18" s="18" t="s">
        <v>20</v>
      </c>
      <c r="C18" s="19"/>
      <c r="D18" s="20">
        <f t="shared" si="0"/>
        <v>1876</v>
      </c>
      <c r="E18" s="15">
        <v>74</v>
      </c>
      <c r="F18" s="19">
        <f t="shared" si="1"/>
        <v>3.9445628997867806E-2</v>
      </c>
      <c r="G18" s="15">
        <v>159</v>
      </c>
      <c r="H18" s="19">
        <f t="shared" si="2"/>
        <v>8.4754797441364604E-2</v>
      </c>
      <c r="I18" s="15">
        <v>178</v>
      </c>
      <c r="J18" s="19">
        <f t="shared" si="3"/>
        <v>9.4882729211087424E-2</v>
      </c>
      <c r="K18" s="15">
        <v>127</v>
      </c>
      <c r="L18" s="19">
        <f t="shared" si="4"/>
        <v>6.7697228144989338E-2</v>
      </c>
      <c r="M18" s="16">
        <v>513</v>
      </c>
      <c r="N18" s="19">
        <f t="shared" si="5"/>
        <v>0.27345415778251597</v>
      </c>
      <c r="O18" s="16">
        <v>745</v>
      </c>
      <c r="P18" s="19">
        <f t="shared" si="6"/>
        <v>0.39712153518123666</v>
      </c>
      <c r="Q18" s="16">
        <v>80</v>
      </c>
      <c r="R18" s="19">
        <f t="shared" si="7"/>
        <v>4.2643923240938165E-2</v>
      </c>
      <c r="S18" s="41">
        <v>0.66800000000000004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1" customFormat="1" ht="18.75" customHeight="1" x14ac:dyDescent="0.2">
      <c r="A19" s="17">
        <v>12</v>
      </c>
      <c r="B19" s="18" t="s">
        <v>15</v>
      </c>
      <c r="C19" s="19"/>
      <c r="D19" s="20">
        <f t="shared" si="0"/>
        <v>1863</v>
      </c>
      <c r="E19" s="15">
        <v>84</v>
      </c>
      <c r="F19" s="19">
        <f t="shared" si="1"/>
        <v>4.5088566827697261E-2</v>
      </c>
      <c r="G19" s="15">
        <v>177</v>
      </c>
      <c r="H19" s="19">
        <f t="shared" si="2"/>
        <v>9.5008051529790666E-2</v>
      </c>
      <c r="I19" s="15">
        <v>112</v>
      </c>
      <c r="J19" s="19">
        <f t="shared" si="3"/>
        <v>6.0118089103596353E-2</v>
      </c>
      <c r="K19" s="15">
        <v>106</v>
      </c>
      <c r="L19" s="19">
        <f t="shared" si="4"/>
        <v>5.6897477187332263E-2</v>
      </c>
      <c r="M19" s="16">
        <v>505</v>
      </c>
      <c r="N19" s="19">
        <f t="shared" si="5"/>
        <v>0.27106816961889424</v>
      </c>
      <c r="O19" s="16">
        <v>767</v>
      </c>
      <c r="P19" s="19">
        <f t="shared" si="6"/>
        <v>0.41170155662909286</v>
      </c>
      <c r="Q19" s="16">
        <v>112</v>
      </c>
      <c r="R19" s="19">
        <f t="shared" si="7"/>
        <v>6.0118089103596353E-2</v>
      </c>
      <c r="S19" s="41">
        <v>0.67200000000000004</v>
      </c>
      <c r="T19" s="2"/>
    </row>
    <row r="20" spans="1:30" ht="18.75" customHeight="1" x14ac:dyDescent="0.2">
      <c r="A20" s="11">
        <v>13</v>
      </c>
      <c r="B20" s="18" t="s">
        <v>24</v>
      </c>
      <c r="C20" s="19"/>
      <c r="D20" s="20">
        <f t="shared" si="0"/>
        <v>1677</v>
      </c>
      <c r="E20" s="15">
        <v>30</v>
      </c>
      <c r="F20" s="19">
        <f t="shared" si="1"/>
        <v>1.7889087656529516E-2</v>
      </c>
      <c r="G20" s="15">
        <v>151</v>
      </c>
      <c r="H20" s="19">
        <f t="shared" si="2"/>
        <v>9.00417412045319E-2</v>
      </c>
      <c r="I20" s="15">
        <v>92</v>
      </c>
      <c r="J20" s="19">
        <f t="shared" si="3"/>
        <v>5.4859868813357186E-2</v>
      </c>
      <c r="K20" s="15">
        <v>88</v>
      </c>
      <c r="L20" s="19">
        <f t="shared" si="4"/>
        <v>5.2474657125819918E-2</v>
      </c>
      <c r="M20" s="16">
        <v>495</v>
      </c>
      <c r="N20" s="19">
        <f t="shared" si="5"/>
        <v>0.29516994633273702</v>
      </c>
      <c r="O20" s="16">
        <v>745</v>
      </c>
      <c r="P20" s="19">
        <f t="shared" si="6"/>
        <v>0.44424567680381633</v>
      </c>
      <c r="Q20" s="16">
        <v>76</v>
      </c>
      <c r="R20" s="19">
        <f t="shared" si="7"/>
        <v>4.5319022063208113E-2</v>
      </c>
      <c r="S20" s="41">
        <v>0.53200000000000003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17</v>
      </c>
      <c r="C21" s="19"/>
      <c r="D21" s="20">
        <f t="shared" si="0"/>
        <v>1674</v>
      </c>
      <c r="E21" s="15">
        <v>127</v>
      </c>
      <c r="F21" s="19">
        <f t="shared" si="1"/>
        <v>7.5866188769414575E-2</v>
      </c>
      <c r="G21" s="15">
        <v>259</v>
      </c>
      <c r="H21" s="19">
        <f t="shared" si="2"/>
        <v>0.15471923536439666</v>
      </c>
      <c r="I21" s="15">
        <v>152</v>
      </c>
      <c r="J21" s="19">
        <f t="shared" si="3"/>
        <v>9.0800477897252097E-2</v>
      </c>
      <c r="K21" s="15">
        <v>100</v>
      </c>
      <c r="L21" s="19">
        <f t="shared" si="4"/>
        <v>5.9737156511350059E-2</v>
      </c>
      <c r="M21" s="16">
        <v>329</v>
      </c>
      <c r="N21" s="19">
        <f t="shared" si="5"/>
        <v>0.1965352449223417</v>
      </c>
      <c r="O21" s="16">
        <v>573</v>
      </c>
      <c r="P21" s="19">
        <f t="shared" si="6"/>
        <v>0.34229390681003585</v>
      </c>
      <c r="Q21" s="16">
        <v>134</v>
      </c>
      <c r="R21" s="19">
        <f t="shared" si="7"/>
        <v>8.0047789725209081E-2</v>
      </c>
      <c r="S21" s="41">
        <v>0.67800000000000005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1626</v>
      </c>
      <c r="E22" s="15">
        <v>55</v>
      </c>
      <c r="F22" s="19">
        <f t="shared" si="1"/>
        <v>3.3825338253382534E-2</v>
      </c>
      <c r="G22" s="15">
        <v>174</v>
      </c>
      <c r="H22" s="19">
        <f t="shared" si="2"/>
        <v>0.1070110701107011</v>
      </c>
      <c r="I22" s="15">
        <v>97</v>
      </c>
      <c r="J22" s="19">
        <f t="shared" si="3"/>
        <v>5.9655596555965557E-2</v>
      </c>
      <c r="K22" s="15">
        <v>82</v>
      </c>
      <c r="L22" s="19">
        <f t="shared" si="4"/>
        <v>5.0430504305043047E-2</v>
      </c>
      <c r="M22" s="16">
        <v>441</v>
      </c>
      <c r="N22" s="19">
        <f t="shared" si="5"/>
        <v>0.27121771217712176</v>
      </c>
      <c r="O22" s="16">
        <v>682</v>
      </c>
      <c r="P22" s="19">
        <f t="shared" si="6"/>
        <v>0.4194341943419434</v>
      </c>
      <c r="Q22" s="16">
        <v>95</v>
      </c>
      <c r="R22" s="19">
        <f t="shared" si="7"/>
        <v>5.8425584255842558E-2</v>
      </c>
      <c r="S22" s="41">
        <v>0.65100000000000002</v>
      </c>
    </row>
    <row r="23" spans="1:30" ht="18.75" customHeight="1" x14ac:dyDescent="0.2">
      <c r="A23" s="17">
        <v>16</v>
      </c>
      <c r="B23" s="18" t="s">
        <v>25</v>
      </c>
      <c r="C23" s="19"/>
      <c r="D23" s="20">
        <f t="shared" si="0"/>
        <v>1424</v>
      </c>
      <c r="E23" s="15">
        <v>44</v>
      </c>
      <c r="F23" s="19">
        <f t="shared" si="1"/>
        <v>3.0898876404494381E-2</v>
      </c>
      <c r="G23" s="15">
        <v>133</v>
      </c>
      <c r="H23" s="19">
        <f t="shared" si="2"/>
        <v>9.3398876404494388E-2</v>
      </c>
      <c r="I23" s="15">
        <v>123</v>
      </c>
      <c r="J23" s="19">
        <f t="shared" si="3"/>
        <v>8.6376404494382025E-2</v>
      </c>
      <c r="K23" s="15">
        <v>97</v>
      </c>
      <c r="L23" s="19">
        <f t="shared" si="4"/>
        <v>6.8117977528089887E-2</v>
      </c>
      <c r="M23" s="16">
        <v>390</v>
      </c>
      <c r="N23" s="19">
        <f t="shared" si="5"/>
        <v>0.273876404494382</v>
      </c>
      <c r="O23" s="16">
        <v>592</v>
      </c>
      <c r="P23" s="19">
        <f t="shared" si="6"/>
        <v>0.4157303370786517</v>
      </c>
      <c r="Q23" s="16">
        <v>45</v>
      </c>
      <c r="R23" s="19">
        <f t="shared" si="7"/>
        <v>3.1601123595505619E-2</v>
      </c>
      <c r="S23" s="41">
        <v>0.52200000000000002</v>
      </c>
    </row>
    <row r="24" spans="1:30" s="21" customFormat="1" ht="18.75" customHeight="1" x14ac:dyDescent="0.2">
      <c r="A24" s="11">
        <v>17</v>
      </c>
      <c r="B24" s="18" t="s">
        <v>13</v>
      </c>
      <c r="C24" s="19"/>
      <c r="D24" s="20">
        <f t="shared" si="0"/>
        <v>1416</v>
      </c>
      <c r="E24" s="15">
        <v>48</v>
      </c>
      <c r="F24" s="19">
        <f t="shared" si="1"/>
        <v>3.3898305084745763E-2</v>
      </c>
      <c r="G24" s="15">
        <v>116</v>
      </c>
      <c r="H24" s="19">
        <f t="shared" si="2"/>
        <v>8.1920903954802254E-2</v>
      </c>
      <c r="I24" s="15">
        <v>73</v>
      </c>
      <c r="J24" s="19">
        <f t="shared" si="3"/>
        <v>5.1553672316384178E-2</v>
      </c>
      <c r="K24" s="15">
        <v>64</v>
      </c>
      <c r="L24" s="19">
        <f t="shared" si="4"/>
        <v>4.519774011299435E-2</v>
      </c>
      <c r="M24" s="16">
        <v>347</v>
      </c>
      <c r="N24" s="19">
        <f t="shared" si="5"/>
        <v>0.24505649717514125</v>
      </c>
      <c r="O24" s="16">
        <v>687</v>
      </c>
      <c r="P24" s="19">
        <f t="shared" si="6"/>
        <v>0.48516949152542371</v>
      </c>
      <c r="Q24" s="16">
        <v>81</v>
      </c>
      <c r="R24" s="19">
        <f t="shared" si="7"/>
        <v>5.7203389830508475E-2</v>
      </c>
      <c r="S24" s="41">
        <v>0.82699999999999996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7">
        <v>18</v>
      </c>
      <c r="B25" s="18" t="s">
        <v>32</v>
      </c>
      <c r="C25" s="19"/>
      <c r="D25" s="20">
        <f t="shared" si="0"/>
        <v>1237</v>
      </c>
      <c r="E25" s="15">
        <v>27</v>
      </c>
      <c r="F25" s="19">
        <f t="shared" si="1"/>
        <v>2.1827000808407437E-2</v>
      </c>
      <c r="G25" s="15">
        <v>83</v>
      </c>
      <c r="H25" s="19">
        <f t="shared" si="2"/>
        <v>6.7097817299919163E-2</v>
      </c>
      <c r="I25" s="15">
        <v>66</v>
      </c>
      <c r="J25" s="19">
        <f t="shared" si="3"/>
        <v>5.3354890864995959E-2</v>
      </c>
      <c r="K25" s="15">
        <v>58</v>
      </c>
      <c r="L25" s="19">
        <f t="shared" si="4"/>
        <v>4.6887631366208569E-2</v>
      </c>
      <c r="M25" s="16">
        <v>339</v>
      </c>
      <c r="N25" s="19">
        <f t="shared" si="5"/>
        <v>0.27405012126111561</v>
      </c>
      <c r="O25" s="16">
        <v>596</v>
      </c>
      <c r="P25" s="19">
        <f t="shared" si="6"/>
        <v>0.48181083265966046</v>
      </c>
      <c r="Q25" s="16">
        <v>68</v>
      </c>
      <c r="R25" s="19">
        <f t="shared" si="7"/>
        <v>5.4971705739692803E-2</v>
      </c>
      <c r="S25" s="41">
        <v>0.50900000000000001</v>
      </c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1035</v>
      </c>
      <c r="E26" s="15">
        <v>35</v>
      </c>
      <c r="F26" s="19">
        <f t="shared" si="1"/>
        <v>3.3816425120772944E-2</v>
      </c>
      <c r="G26" s="15">
        <v>112</v>
      </c>
      <c r="H26" s="19">
        <f t="shared" si="2"/>
        <v>0.10821256038647344</v>
      </c>
      <c r="I26" s="15">
        <v>47</v>
      </c>
      <c r="J26" s="19">
        <f t="shared" si="3"/>
        <v>4.5410628019323669E-2</v>
      </c>
      <c r="K26" s="15">
        <v>44</v>
      </c>
      <c r="L26" s="19">
        <f t="shared" si="4"/>
        <v>4.2512077294685993E-2</v>
      </c>
      <c r="M26" s="16">
        <v>331</v>
      </c>
      <c r="N26" s="19">
        <f t="shared" si="5"/>
        <v>0.31980676328502416</v>
      </c>
      <c r="O26" s="16">
        <v>435</v>
      </c>
      <c r="P26" s="19">
        <f t="shared" si="6"/>
        <v>0.42028985507246375</v>
      </c>
      <c r="Q26" s="16">
        <v>31</v>
      </c>
      <c r="R26" s="19">
        <f t="shared" si="7"/>
        <v>2.9951690821256038E-2</v>
      </c>
      <c r="S26" s="41">
        <v>0.68600000000000005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871</v>
      </c>
      <c r="E27" s="15">
        <v>48</v>
      </c>
      <c r="F27" s="19">
        <f t="shared" si="1"/>
        <v>5.5109070034443167E-2</v>
      </c>
      <c r="G27" s="15">
        <v>104</v>
      </c>
      <c r="H27" s="19">
        <f t="shared" si="2"/>
        <v>0.11940298507462686</v>
      </c>
      <c r="I27" s="15">
        <v>54</v>
      </c>
      <c r="J27" s="19">
        <f t="shared" si="3"/>
        <v>6.1997703788748568E-2</v>
      </c>
      <c r="K27" s="15">
        <v>54</v>
      </c>
      <c r="L27" s="19">
        <f t="shared" si="4"/>
        <v>6.1997703788748568E-2</v>
      </c>
      <c r="M27" s="16">
        <v>203</v>
      </c>
      <c r="N27" s="19">
        <f t="shared" si="5"/>
        <v>0.2330654420206659</v>
      </c>
      <c r="O27" s="16">
        <v>362</v>
      </c>
      <c r="P27" s="19">
        <f t="shared" si="6"/>
        <v>0.41561423650975887</v>
      </c>
      <c r="Q27" s="16">
        <v>46</v>
      </c>
      <c r="R27" s="19">
        <f t="shared" si="7"/>
        <v>5.2812858783008038E-2</v>
      </c>
      <c r="S27" s="41">
        <v>0.76900000000000002</v>
      </c>
    </row>
    <row r="28" spans="1:30" s="21" customFormat="1" ht="18.75" customHeight="1" x14ac:dyDescent="0.2">
      <c r="A28" s="11">
        <v>21</v>
      </c>
      <c r="B28" s="18" t="s">
        <v>11</v>
      </c>
      <c r="C28" s="19"/>
      <c r="D28" s="20">
        <f t="shared" si="0"/>
        <v>758</v>
      </c>
      <c r="E28" s="15">
        <v>25</v>
      </c>
      <c r="F28" s="19">
        <f t="shared" si="1"/>
        <v>3.2981530343007916E-2</v>
      </c>
      <c r="G28" s="15">
        <v>77</v>
      </c>
      <c r="H28" s="19">
        <f t="shared" si="2"/>
        <v>0.10158311345646438</v>
      </c>
      <c r="I28" s="15">
        <v>68</v>
      </c>
      <c r="J28" s="19">
        <f t="shared" si="3"/>
        <v>8.9709762532981532E-2</v>
      </c>
      <c r="K28" s="15">
        <v>53</v>
      </c>
      <c r="L28" s="19">
        <f t="shared" si="4"/>
        <v>6.9920844327176782E-2</v>
      </c>
      <c r="M28" s="16">
        <v>208</v>
      </c>
      <c r="N28" s="19">
        <f t="shared" si="5"/>
        <v>0.27440633245382584</v>
      </c>
      <c r="O28" s="16">
        <v>288</v>
      </c>
      <c r="P28" s="19">
        <f t="shared" si="6"/>
        <v>0.37994722955145116</v>
      </c>
      <c r="Q28" s="16">
        <v>39</v>
      </c>
      <c r="R28" s="19">
        <f t="shared" si="7"/>
        <v>5.1451187335092345E-2</v>
      </c>
      <c r="S28" s="41">
        <v>0.57599999999999996</v>
      </c>
      <c r="T28" s="2"/>
    </row>
    <row r="29" spans="1:30" ht="18.75" customHeight="1" x14ac:dyDescent="0.2">
      <c r="A29" s="17">
        <v>22</v>
      </c>
      <c r="B29" s="18" t="s">
        <v>28</v>
      </c>
      <c r="C29" s="19"/>
      <c r="D29" s="20">
        <f t="shared" si="0"/>
        <v>701</v>
      </c>
      <c r="E29" s="15">
        <v>28</v>
      </c>
      <c r="F29" s="19">
        <f t="shared" si="1"/>
        <v>3.9942938659058486E-2</v>
      </c>
      <c r="G29" s="15">
        <v>70</v>
      </c>
      <c r="H29" s="19">
        <f t="shared" si="2"/>
        <v>9.9857346647646214E-2</v>
      </c>
      <c r="I29" s="15">
        <v>45</v>
      </c>
      <c r="J29" s="19">
        <f t="shared" si="3"/>
        <v>6.4194008559201141E-2</v>
      </c>
      <c r="K29" s="15">
        <v>35</v>
      </c>
      <c r="L29" s="19">
        <f t="shared" si="4"/>
        <v>4.9928673323823107E-2</v>
      </c>
      <c r="M29" s="16">
        <v>220</v>
      </c>
      <c r="N29" s="19">
        <f t="shared" si="5"/>
        <v>0.31383737517831667</v>
      </c>
      <c r="O29" s="16">
        <v>279</v>
      </c>
      <c r="P29" s="19">
        <f t="shared" si="6"/>
        <v>0.39800285306704708</v>
      </c>
      <c r="Q29" s="16">
        <v>24</v>
      </c>
      <c r="R29" s="19">
        <f t="shared" si="7"/>
        <v>3.4236804564907276E-2</v>
      </c>
      <c r="S29" s="41">
        <v>0.70899999999999996</v>
      </c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556</v>
      </c>
      <c r="E30" s="15">
        <v>13</v>
      </c>
      <c r="F30" s="19">
        <f t="shared" si="1"/>
        <v>2.3381294964028777E-2</v>
      </c>
      <c r="G30" s="15">
        <v>36</v>
      </c>
      <c r="H30" s="19">
        <f t="shared" si="2"/>
        <v>6.4748201438848921E-2</v>
      </c>
      <c r="I30" s="15">
        <v>36</v>
      </c>
      <c r="J30" s="19">
        <f t="shared" si="3"/>
        <v>6.4748201438848921E-2</v>
      </c>
      <c r="K30" s="15">
        <v>15</v>
      </c>
      <c r="L30" s="19">
        <f t="shared" si="4"/>
        <v>2.6978417266187049E-2</v>
      </c>
      <c r="M30" s="16">
        <v>135</v>
      </c>
      <c r="N30" s="19">
        <f t="shared" si="5"/>
        <v>0.24280575539568344</v>
      </c>
      <c r="O30" s="16">
        <v>279</v>
      </c>
      <c r="P30" s="19">
        <f t="shared" si="6"/>
        <v>0.50179856115107913</v>
      </c>
      <c r="Q30" s="16">
        <v>42</v>
      </c>
      <c r="R30" s="19">
        <f t="shared" si="7"/>
        <v>7.5539568345323743E-2</v>
      </c>
      <c r="S30" s="41">
        <v>0.63100000000000001</v>
      </c>
      <c r="T30" s="2"/>
    </row>
    <row r="31" spans="1:30" ht="18.75" customHeight="1" x14ac:dyDescent="0.2">
      <c r="A31" s="17">
        <v>24</v>
      </c>
      <c r="B31" s="18" t="s">
        <v>26</v>
      </c>
      <c r="C31" s="19"/>
      <c r="D31" s="20">
        <f t="shared" si="0"/>
        <v>489</v>
      </c>
      <c r="E31" s="15">
        <v>25</v>
      </c>
      <c r="F31" s="19">
        <f t="shared" si="1"/>
        <v>5.112474437627812E-2</v>
      </c>
      <c r="G31" s="15">
        <v>80</v>
      </c>
      <c r="H31" s="19">
        <f t="shared" si="2"/>
        <v>0.16359918200408999</v>
      </c>
      <c r="I31" s="15">
        <v>40</v>
      </c>
      <c r="J31" s="19">
        <f t="shared" si="3"/>
        <v>8.1799591002044994E-2</v>
      </c>
      <c r="K31" s="15">
        <v>22</v>
      </c>
      <c r="L31" s="19">
        <f t="shared" si="4"/>
        <v>4.4989775051124746E-2</v>
      </c>
      <c r="M31" s="16">
        <v>147</v>
      </c>
      <c r="N31" s="19">
        <f t="shared" si="5"/>
        <v>0.30061349693251532</v>
      </c>
      <c r="O31" s="16">
        <v>165</v>
      </c>
      <c r="P31" s="19">
        <f t="shared" si="6"/>
        <v>0.33742331288343558</v>
      </c>
      <c r="Q31" s="16">
        <v>10</v>
      </c>
      <c r="R31" s="19">
        <f t="shared" si="7"/>
        <v>2.0449897750511249E-2</v>
      </c>
      <c r="S31" s="41">
        <v>0.58499999999999996</v>
      </c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s="21" customFormat="1" ht="18.75" customHeight="1" thickBot="1" x14ac:dyDescent="0.25">
      <c r="A32" s="11">
        <v>25</v>
      </c>
      <c r="B32" s="18" t="s">
        <v>34</v>
      </c>
      <c r="C32" s="19"/>
      <c r="D32" s="20">
        <f t="shared" si="0"/>
        <v>461</v>
      </c>
      <c r="E32" s="22">
        <v>21</v>
      </c>
      <c r="F32" s="19">
        <f t="shared" si="1"/>
        <v>4.5553145336225599E-2</v>
      </c>
      <c r="G32" s="22">
        <v>64</v>
      </c>
      <c r="H32" s="19">
        <f t="shared" si="2"/>
        <v>0.13882863340563992</v>
      </c>
      <c r="I32" s="22">
        <v>42</v>
      </c>
      <c r="J32" s="19">
        <f t="shared" si="3"/>
        <v>9.1106290672451198E-2</v>
      </c>
      <c r="K32" s="22">
        <v>51</v>
      </c>
      <c r="L32" s="19">
        <f t="shared" si="4"/>
        <v>0.11062906724511931</v>
      </c>
      <c r="M32" s="23">
        <v>111</v>
      </c>
      <c r="N32" s="19">
        <f t="shared" si="5"/>
        <v>0.24078091106290672</v>
      </c>
      <c r="O32" s="23">
        <v>161</v>
      </c>
      <c r="P32" s="19">
        <f t="shared" si="6"/>
        <v>0.34924078091106292</v>
      </c>
      <c r="Q32" s="23">
        <v>11</v>
      </c>
      <c r="R32" s="19">
        <f t="shared" si="7"/>
        <v>2.3861171366594359E-2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71530</v>
      </c>
      <c r="E35" s="32">
        <f>SUM(E8:E32)</f>
        <v>3673</v>
      </c>
      <c r="F35" s="31">
        <f t="shared" ref="F35" si="8">E35/D35</f>
        <v>5.1349084300293585E-2</v>
      </c>
      <c r="G35" s="32">
        <f>SUM(G8:G32)</f>
        <v>8118</v>
      </c>
      <c r="H35" s="31">
        <f t="shared" ref="H35" si="9">G35/$D35</f>
        <v>0.11349084300293583</v>
      </c>
      <c r="I35" s="32">
        <f>SUM(I8:I32)</f>
        <v>4799</v>
      </c>
      <c r="J35" s="31">
        <f t="shared" ref="J35" si="10">I35/$D35</f>
        <v>6.7090731161750308E-2</v>
      </c>
      <c r="K35" s="32">
        <f>SUM(K8:K32)</f>
        <v>3922</v>
      </c>
      <c r="L35" s="31">
        <f t="shared" ref="L35" si="11">K35/$D35</f>
        <v>5.4830141199496717E-2</v>
      </c>
      <c r="M35" s="32">
        <f>SUM(M8:M32)</f>
        <v>17376</v>
      </c>
      <c r="N35" s="31">
        <f t="shared" ref="N35" si="12">M35/$D35</f>
        <v>0.24291905494198238</v>
      </c>
      <c r="O35" s="32">
        <f>SUM(O8:O32)</f>
        <v>29255</v>
      </c>
      <c r="P35" s="31">
        <f t="shared" ref="P35" si="13">O35/$D35</f>
        <v>0.40898923528589404</v>
      </c>
      <c r="Q35" s="32">
        <f>SUM(Q8:Q32)</f>
        <v>4387</v>
      </c>
      <c r="R35" s="31">
        <f t="shared" ref="R35" si="14">Q35/$D35</f>
        <v>6.1330910107647144E-2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41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38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2019-06-15T00:13:43Z</dcterms:modified>
</cp:coreProperties>
</file>