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Acoso_virtual" sheetId="16" r:id="rId1"/>
    <sheet name="Test_Acoso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7" l="1"/>
  <c r="F17" i="17"/>
  <c r="F18" i="17"/>
  <c r="F19" i="17"/>
  <c r="F28" i="17" s="1"/>
  <c r="F29" i="17" s="1"/>
  <c r="F20" i="17"/>
  <c r="C28" i="17"/>
  <c r="C29" i="17" s="1"/>
  <c r="D28" i="17"/>
  <c r="D29" i="17" s="1"/>
  <c r="E28" i="17"/>
  <c r="E29" i="17" s="1"/>
  <c r="D59" i="17"/>
  <c r="G36" i="17" s="1"/>
  <c r="G51" i="17" l="1"/>
  <c r="G34" i="17"/>
  <c r="G57" i="17"/>
  <c r="G49" i="17"/>
  <c r="G41" i="17"/>
  <c r="G33" i="17"/>
  <c r="G35" i="17"/>
  <c r="G50" i="17"/>
  <c r="G56" i="17"/>
  <c r="G48" i="17"/>
  <c r="G40" i="17"/>
  <c r="G58" i="17"/>
  <c r="G55" i="17"/>
  <c r="G47" i="17"/>
  <c r="G39" i="17"/>
  <c r="G42" i="17"/>
  <c r="G54" i="17"/>
  <c r="G46" i="17"/>
  <c r="G38" i="17"/>
  <c r="G53" i="17"/>
  <c r="G45" i="17"/>
  <c r="G37" i="17"/>
  <c r="G43" i="17"/>
  <c r="G52" i="17"/>
  <c r="G44" i="17"/>
</calcChain>
</file>

<file path=xl/sharedStrings.xml><?xml version="1.0" encoding="utf-8"?>
<sst xmlns="http://schemas.openxmlformats.org/spreadsheetml/2006/main" count="349" uniqueCount="167">
  <si>
    <t>Mes</t>
  </si>
  <si>
    <t>Mujer</t>
  </si>
  <si>
    <t>Hombre</t>
  </si>
  <si>
    <t>Total</t>
  </si>
  <si>
    <t>Lima</t>
  </si>
  <si>
    <t>Grupo de edad</t>
  </si>
  <si>
    <t>%</t>
  </si>
  <si>
    <t>Arequipa</t>
  </si>
  <si>
    <t>Madre de Dios</t>
  </si>
  <si>
    <t>0 - 5 años</t>
  </si>
  <si>
    <t>6 - 11 años</t>
  </si>
  <si>
    <t>12 - 17 años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</si>
  <si>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</si>
  <si>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</si>
  <si>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</si>
  <si>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</si>
  <si>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</si>
  <si>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</si>
  <si>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</si>
  <si>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</si>
  <si>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</si>
  <si>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</si>
  <si>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</si>
  <si>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</si>
  <si>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</si>
  <si>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</si>
  <si>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</si>
  <si>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Otros</t>
  </si>
  <si>
    <t>Intermitente</t>
  </si>
  <si>
    <t>Semanal</t>
  </si>
  <si>
    <t>Mensual</t>
  </si>
  <si>
    <t>N°</t>
  </si>
  <si>
    <t>Familiar</t>
  </si>
  <si>
    <t>Desconocido</t>
  </si>
  <si>
    <t>Conocido</t>
  </si>
  <si>
    <t>Pareja</t>
  </si>
  <si>
    <t>Vinculo</t>
  </si>
  <si>
    <t>Tumbes</t>
  </si>
  <si>
    <t>Moquegua</t>
  </si>
  <si>
    <t>Ucayali</t>
  </si>
  <si>
    <t>Apurimac</t>
  </si>
  <si>
    <t>Amazonas</t>
  </si>
  <si>
    <t>Loreto</t>
  </si>
  <si>
    <t>Pasco</t>
  </si>
  <si>
    <t>Huancavelica</t>
  </si>
  <si>
    <t>San Martin</t>
  </si>
  <si>
    <t>Ica</t>
  </si>
  <si>
    <t>Cajamarca</t>
  </si>
  <si>
    <t>Tacna</t>
  </si>
  <si>
    <t>Piura</t>
  </si>
  <si>
    <t>Lambayeque</t>
  </si>
  <si>
    <t>Ancash</t>
  </si>
  <si>
    <t>La Libertad</t>
  </si>
  <si>
    <t>Ayacucho</t>
  </si>
  <si>
    <t>Cusco</t>
  </si>
  <si>
    <t>Puno</t>
  </si>
  <si>
    <t>Periodo: Enero - Mayo 2019</t>
  </si>
  <si>
    <t>Departamento</t>
  </si>
  <si>
    <t>Sin dato</t>
  </si>
  <si>
    <t>1/ Provincia Constitucional</t>
  </si>
  <si>
    <t>Junin</t>
  </si>
  <si>
    <t>Huanuco</t>
  </si>
  <si>
    <t>Callao 1/</t>
  </si>
  <si>
    <t>Elaborado: Unidad de Generación de Información y Gestión del Conocimiento</t>
  </si>
  <si>
    <t>Fuente: Registro de alerta contra el acoso virtual a las mujeres - PNCVFS</t>
  </si>
  <si>
    <t>SECCIÓN IV: ACCIONES REALIZADAS FRENTE A LA ALERTA DEL ACOSO VIRTUAL</t>
  </si>
  <si>
    <t>Diario</t>
  </si>
  <si>
    <t>Frecuencia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</si>
  <si>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</si>
  <si>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Intersexual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</si>
  <si>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</si>
  <si>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</si>
  <si>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t>SECCIÓN III: PERFIL DE LA PERSONA QUE ACOSA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</si>
  <si>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</si>
  <si>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Cisgenero</t>
  </si>
  <si>
    <t>Hombres trans</t>
  </si>
  <si>
    <t>Mujeres trans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</si>
  <si>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</si>
  <si>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Heterosexual</t>
  </si>
  <si>
    <t>Bisexual</t>
  </si>
  <si>
    <t>Gay</t>
  </si>
  <si>
    <t>Lesbiana</t>
  </si>
  <si>
    <t>Acciones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</si>
  <si>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</si>
  <si>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</si>
  <si>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t>54 a más años</t>
  </si>
  <si>
    <t>48 - 53 años</t>
  </si>
  <si>
    <t>42 - 47 años</t>
  </si>
  <si>
    <t>36 - 41 años</t>
  </si>
  <si>
    <t>30 - 35 años</t>
  </si>
  <si>
    <t>24 - 29 años</t>
  </si>
  <si>
    <t>18 - 23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</si>
  <si>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</si>
  <si>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</si>
  <si>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t>SECCIÓN II: DATOS DE LA VICTIMA</t>
  </si>
  <si>
    <t>1/ Respuesta múltiple</t>
  </si>
  <si>
    <t>Grooming</t>
  </si>
  <si>
    <t>Ciberbullying</t>
  </si>
  <si>
    <t>Sextorción</t>
  </si>
  <si>
    <t>Evidencia</t>
  </si>
  <si>
    <t>Stalking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</si>
  <si>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</si>
  <si>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Happy Slapping</t>
  </si>
  <si>
    <t>Hostigamiento</t>
  </si>
  <si>
    <t>Suplantación</t>
  </si>
  <si>
    <t>Ciberamenaza</t>
  </si>
  <si>
    <t>Ciberpersecución</t>
  </si>
  <si>
    <t>Insultos electrónicos</t>
  </si>
  <si>
    <t>Manifestación 1/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</si>
  <si>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</si>
  <si>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</si>
  <si>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t>Apps</t>
  </si>
  <si>
    <t xml:space="preserve">Paginas Web </t>
  </si>
  <si>
    <t>Foro</t>
  </si>
  <si>
    <t>Chat</t>
  </si>
  <si>
    <t>Instagram</t>
  </si>
  <si>
    <t>Correo</t>
  </si>
  <si>
    <t>Blog</t>
  </si>
  <si>
    <t>Mensajes de texto</t>
  </si>
  <si>
    <t>Twitter</t>
  </si>
  <si>
    <t>Whatsapp</t>
  </si>
  <si>
    <t>YouTube</t>
  </si>
  <si>
    <t>Facebook</t>
  </si>
  <si>
    <t>Medios 1/</t>
  </si>
  <si>
    <t>Informante</t>
  </si>
  <si>
    <t>Víctima</t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</si>
  <si>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</si>
  <si>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</si>
  <si>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t>SECCIÓN I: MANIFESTACIONES, MODALIDAD Y FRECUENCIA DEL ACOSO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</si>
  <si>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</si>
  <si>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RESUMEN ESTADÍSTICO DE ALERTAS CONTRA EL ACOSO VIRTUAL</t>
  </si>
  <si>
    <t>Fuente: Registro de TEST - Alerta contra el acoso virtual a las mujeres - PNCVFS</t>
  </si>
  <si>
    <t xml:space="preserve">Puntaje &gt;= 21 </t>
  </si>
  <si>
    <t>Puntaje &lt; 8 - 20 &gt;</t>
  </si>
  <si>
    <t>Puntaje &lt; 4 - 7 &gt;</t>
  </si>
  <si>
    <t>Puntaje &lt; 1 - 3 &gt;</t>
  </si>
  <si>
    <t>Puntaje = 0</t>
  </si>
  <si>
    <t>ALERTA</t>
  </si>
  <si>
    <t>ALTO RIESGO</t>
  </si>
  <si>
    <t>MODERADO RIESGO</t>
  </si>
  <si>
    <t>BAJO RIESGO</t>
  </si>
  <si>
    <t>SIN RIESGO</t>
  </si>
  <si>
    <t>SECCIÓN III: PRINCIPALES RESULTADOS DEL TEST</t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</si>
  <si>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</si>
  <si>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</si>
  <si>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</si>
  <si>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</si>
  <si>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</si>
  <si>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</si>
  <si>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</si>
  <si>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</si>
  <si>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</si>
  <si>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</si>
  <si>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t>NO</t>
  </si>
  <si>
    <t>SI</t>
  </si>
  <si>
    <t>Preguntas</t>
  </si>
  <si>
    <t>Descripción de las preguntas del TEST</t>
  </si>
  <si>
    <t>Cuadro N°3</t>
  </si>
  <si>
    <t>SECCIÓN II: DATOS DE LA PERSONA QUE REALIZA EL TEST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</si>
  <si>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</si>
  <si>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Número de registros por Departamento</t>
  </si>
  <si>
    <t>Cuadro N°2</t>
  </si>
  <si>
    <t>Sexo de la persona que realiza el TEST</t>
  </si>
  <si>
    <t>Cuadro N°1</t>
  </si>
  <si>
    <t>SECCIÓN I: DATOS DE LA PERSONA QUE REALIZA EL TEST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</si>
  <si>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</si>
  <si>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RESUMEN ESTADÍSTICO DEL TEST -  ACOSO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</si>
</sst>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4" tint="0.39997558519241921"/>
      <name val="Arial"/>
      <family val="2"/>
    </font>
    <font>
      <b/>
      <sz val="10"/>
      <color rgb="FF002060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8" fillId="0" borderId="0" applyBorder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9">
    <xf numFmtId="0" fontId="0" fillId="0" borderId="0" xfId="0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9" fontId="6" fillId="3" borderId="1" xfId="1" applyFont="1" applyFill="1" applyBorder="1" applyAlignment="1">
      <alignment horizontal="center"/>
    </xf>
    <xf numFmtId="9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0" xfId="0" applyFont="1" applyFill="1"/>
    <xf numFmtId="0" fontId="2" fillId="0" borderId="0" xfId="0" applyFont="1" applyAlignment="1">
      <alignment vertical="center" wrapText="1"/>
    </xf>
    <xf numFmtId="9" fontId="6" fillId="3" borderId="1" xfId="0" applyNumberFormat="1" applyFont="1" applyFill="1" applyBorder="1" applyAlignment="1">
      <alignment horizontal="center"/>
    </xf>
    <xf numFmtId="9" fontId="2" fillId="0" borderId="0" xfId="7" applyNumberFormat="1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6" fillId="3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right"/>
    </xf>
    <xf numFmtId="0" fontId="6" fillId="0" borderId="0" xfId="0" applyFont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/>
    <xf numFmtId="0" fontId="2" fillId="0" borderId="0" xfId="7" applyFont="1" applyAlignment="1">
      <alignment vertic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9" fontId="0" fillId="0" borderId="0" xfId="1" applyFont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11" fillId="4" borderId="0" xfId="0" applyFont="1" applyFill="1" applyAlignment="1">
      <alignment vertical="center"/>
    </xf>
    <xf numFmtId="9" fontId="2" fillId="0" borderId="0" xfId="7" applyNumberFormat="1" applyFont="1" applyAlignment="1">
      <alignment vertical="center"/>
    </xf>
    <xf numFmtId="9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9" fontId="5" fillId="5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/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0" fontId="0" fillId="0" borderId="0" xfId="1" applyNumberFormat="1" applyFont="1"/>
    <xf numFmtId="0" fontId="5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18" fillId="0" borderId="0" xfId="0" applyFont="1"/>
    <xf numFmtId="9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9" fontId="5" fillId="5" borderId="0" xfId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9" fontId="5" fillId="0" borderId="0" xfId="1" applyFont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9" fontId="6" fillId="2" borderId="0" xfId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9" fontId="5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9" fontId="14" fillId="2" borderId="0" xfId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9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9" fontId="0" fillId="0" borderId="0" xfId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9" fillId="0" borderId="0" xfId="0" applyFont="1" applyAlignment="1">
      <alignment vertical="center" wrapText="1"/>
    </xf>
    <xf numFmtId="0" fontId="2" fillId="7" borderId="9" xfId="0" applyFont="1" applyFill="1" applyBorder="1"/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0" fontId="5" fillId="7" borderId="5" xfId="0" applyFont="1" applyFill="1" applyBorder="1" applyAlignment="1">
      <alignment horizontal="center"/>
    </xf>
    <xf numFmtId="9" fontId="2" fillId="7" borderId="5" xfId="1" applyFont="1" applyFill="1" applyBorder="1" applyAlignment="1">
      <alignment horizontal="center"/>
    </xf>
    <xf numFmtId="0" fontId="2" fillId="7" borderId="10" xfId="0" applyFont="1" applyFill="1" applyBorder="1"/>
    <xf numFmtId="0" fontId="2" fillId="7" borderId="10" xfId="0" applyFont="1" applyFill="1" applyBorder="1" applyAlignment="1">
      <alignment horizontal="left" vertic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9" fontId="2" fillId="7" borderId="12" xfId="1" applyFont="1" applyFill="1" applyBorder="1" applyAlignment="1">
      <alignment horizontal="center"/>
    </xf>
    <xf numFmtId="0" fontId="2" fillId="7" borderId="13" xfId="0" applyFont="1" applyFill="1" applyBorder="1"/>
    <xf numFmtId="0" fontId="2" fillId="7" borderId="13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9" fontId="2" fillId="0" borderId="7" xfId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/>
    <xf numFmtId="9" fontId="5" fillId="0" borderId="3" xfId="1" applyFont="1" applyBorder="1" applyAlignment="1">
      <alignment horizontal="center" vertical="center"/>
    </xf>
    <xf numFmtId="9" fontId="5" fillId="0" borderId="3" xfId="1" applyFont="1" applyBorder="1" applyAlignment="1">
      <alignment vertical="center"/>
    </xf>
    <xf numFmtId="0" fontId="23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13" fillId="0" borderId="0" xfId="1" applyNumberFormat="1" applyFont="1"/>
    <xf numFmtId="9" fontId="6" fillId="0" borderId="0" xfId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5" fillId="0" borderId="0" xfId="0" applyFont="1"/>
    <xf numFmtId="0" fontId="5" fillId="5" borderId="0" xfId="0" applyFont="1" applyFill="1" applyAlignment="1">
      <alignment horizontal="center"/>
    </xf>
    <xf numFmtId="9" fontId="6" fillId="0" borderId="0" xfId="1" applyFont="1" applyAlignment="1">
      <alignment horizontal="center" vertical="center"/>
    </xf>
    <xf numFmtId="9" fontId="1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5" fillId="5" borderId="0" xfId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1" fillId="9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5-4BE2-A206-6D5D6DEF8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5-4BE2-A206-6D5D6DEF8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5-4BE2-A206-6D5D6DEF814C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5-4BE2-A206-6D5D6DEF814C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5-4BE2-A206-6D5D6DEF814C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8D5-4BE2-A206-6D5D6DEF8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Acoso_virtual!$C$63:$E$63</c:f>
              <c:numCache>
                <c:formatCode>0%</c:formatCode>
                <c:ptCount val="3"/>
                <c:pt idx="0">
                  <c:v>0.89436619718309862</c:v>
                </c:pt>
                <c:pt idx="1">
                  <c:v>0.10328638497652583</c:v>
                </c:pt>
                <c:pt idx="2">
                  <c:v>2.3474178403755869E-3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5-4BE2-A206-6D5D6DEF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5E-4C5B-B2C4-C350ED723C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5E-4C5B-B2C4-C350ED723C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5E-4C5B-B2C4-C350ED723C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5E-4C5B-B2C4-C350ED723C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5E-4C5B-B2C4-C350ED723C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15E-4C5B-B2C4-C350ED723CC0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E-4C5B-B2C4-C350ED723CC0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E-4C5B-B2C4-C350ED723CC0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E-4C5B-B2C4-C350ED723CC0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E-4C5B-B2C4-C350ED723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Acoso_virtual!$C$80:$H$80</c:f>
              <c:numCache>
                <c:formatCode>0%</c:formatCode>
                <c:ptCount val="6"/>
                <c:pt idx="0">
                  <c:v>7.0422535211267607E-3</c:v>
                </c:pt>
                <c:pt idx="1">
                  <c:v>1.1737089201877934E-2</c:v>
                </c:pt>
                <c:pt idx="2">
                  <c:v>2.3474178403755867E-2</c:v>
                </c:pt>
                <c:pt idx="3">
                  <c:v>0.68544600938967137</c:v>
                </c:pt>
                <c:pt idx="5">
                  <c:v>0.27230046948356806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5E-4C5B-B2C4-C350ED72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B4-460A-88CE-1975E91E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4B4-460A-88CE-1975E91E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4B4-460A-88CE-1975E91E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4B4-460A-88CE-1975E91E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4B4-460A-88CE-1975E91E0380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B4-460A-88CE-1975E91E0380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4-460A-88CE-1975E91E0380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4-460A-88CE-1975E91E0380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B4-460A-88CE-1975E91E0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Acoso_virtual!$C$97:$G$97</c:f>
              <c:numCache>
                <c:formatCode>0%</c:formatCode>
                <c:ptCount val="5"/>
                <c:pt idx="0">
                  <c:v>1.6431924882629109E-2</c:v>
                </c:pt>
                <c:pt idx="1">
                  <c:v>2.3474178403755869E-3</c:v>
                </c:pt>
                <c:pt idx="2">
                  <c:v>0.20187793427230047</c:v>
                </c:pt>
                <c:pt idx="4">
                  <c:v>0.77934272300469487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B4-460A-88CE-1975E91E0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BBA-4AF4-871C-6E6B59B7C9D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BBA-4AF4-871C-6E6B59B7C9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BA-4AF4-871C-6E6B59B7C9D9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BBA-4AF4-871C-6E6B59B7C9D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BBA-4AF4-871C-6E6B59B7C9D9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BBA-4AF4-871C-6E6B59B7C9D9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BBA-4AF4-871C-6E6B59B7C9D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BBA-4AF4-871C-6E6B59B7C9D9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BBA-4AF4-871C-6E6B59B7C9D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BBA-4AF4-871C-6E6B59B7C9D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BBA-4AF4-871C-6E6B59B7C9D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BBA-4AF4-871C-6E6B59B7C9D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BBA-4AF4-871C-6E6B59B7C9D9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Acoso_virtual!$I$15:$I$27</c:f>
              <c:numCache>
                <c:formatCode>General</c:formatCode>
                <c:ptCount val="13"/>
                <c:pt idx="0">
                  <c:v>368</c:v>
                </c:pt>
                <c:pt idx="1">
                  <c:v>14</c:v>
                </c:pt>
                <c:pt idx="2">
                  <c:v>205</c:v>
                </c:pt>
                <c:pt idx="3">
                  <c:v>16</c:v>
                </c:pt>
                <c:pt idx="4">
                  <c:v>123</c:v>
                </c:pt>
                <c:pt idx="5">
                  <c:v>11</c:v>
                </c:pt>
                <c:pt idx="6">
                  <c:v>67</c:v>
                </c:pt>
                <c:pt idx="7">
                  <c:v>97</c:v>
                </c:pt>
                <c:pt idx="8">
                  <c:v>117</c:v>
                </c:pt>
                <c:pt idx="9">
                  <c:v>12</c:v>
                </c:pt>
                <c:pt idx="10">
                  <c:v>31</c:v>
                </c:pt>
                <c:pt idx="11">
                  <c:v>8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BA-4AF4-871C-6E6B59B7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A-4035-B9FF-D2E2E2C0CCFF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A-4035-B9FF-D2E2E2C0CC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A-4035-B9FF-D2E2E2C0CCFF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A-4035-B9FF-D2E2E2C0CC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5A-4035-B9FF-D2E2E2C0CCF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5A-4035-B9FF-D2E2E2C0C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Acoso_virtual!$D$33:$D$42</c:f>
              <c:numCache>
                <c:formatCode>General</c:formatCode>
                <c:ptCount val="10"/>
                <c:pt idx="0">
                  <c:v>299</c:v>
                </c:pt>
                <c:pt idx="1">
                  <c:v>167</c:v>
                </c:pt>
                <c:pt idx="2">
                  <c:v>244</c:v>
                </c:pt>
                <c:pt idx="3">
                  <c:v>0</c:v>
                </c:pt>
                <c:pt idx="4">
                  <c:v>404</c:v>
                </c:pt>
                <c:pt idx="5">
                  <c:v>10</c:v>
                </c:pt>
                <c:pt idx="6">
                  <c:v>154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5A-4035-B9FF-D2E2E2C0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D2-4C5F-9E1C-5B48FDEA1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D2-4C5F-9E1C-5B48FDEA1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D2-4C5F-9E1C-5B48FDEA1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D2-4C5F-9E1C-5B48FDEA185B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2-4C5F-9E1C-5B48FDEA185B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2-4C5F-9E1C-5B48FDEA185B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FD2-4C5F-9E1C-5B48FDEA185B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D2-4C5F-9E1C-5B48FDEA18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Acoso_virtual!$C$146:$F$146</c:f>
              <c:numCache>
                <c:formatCode>0%</c:formatCode>
                <c:ptCount val="4"/>
                <c:pt idx="0">
                  <c:v>0.31027667984189722</c:v>
                </c:pt>
                <c:pt idx="1">
                  <c:v>0.6324110671936759</c:v>
                </c:pt>
                <c:pt idx="2">
                  <c:v>1.7786561264822136E-2</c:v>
                </c:pt>
                <c:pt idx="3">
                  <c:v>3.9525691699604744E-2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D2-4C5F-9E1C-5B48FDEA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519-4E70-A018-CAD4FB4312A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519-4E70-A018-CAD4FB4312A1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519-4E70-A018-CAD4FB4312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Acoso_virtual!$C$150:$C$153</c:f>
              <c:numCache>
                <c:formatCode>General</c:formatCode>
                <c:ptCount val="4"/>
                <c:pt idx="0">
                  <c:v>258</c:v>
                </c:pt>
                <c:pt idx="1">
                  <c:v>76</c:v>
                </c:pt>
                <c:pt idx="2">
                  <c:v>27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19-4E70-A018-CAD4FB43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1-49C8-8989-32A67FC22B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1-49C8-8989-32A67FC22B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1-49C8-8989-32A67FC22BD3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D1-49C8-8989-32A67FC22BD3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AD1-49C8-8989-32A67FC22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Test_Acoso!$C$15:$E$15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Test_Acoso!$C$29:$E$29</c:f>
              <c:numCache>
                <c:formatCode>0%</c:formatCode>
                <c:ptCount val="3"/>
                <c:pt idx="0">
                  <c:v>0.63956043956043951</c:v>
                </c:pt>
                <c:pt idx="1">
                  <c:v>0.35824175824175825</c:v>
                </c:pt>
                <c:pt idx="2">
                  <c:v>2.1978021978021978E-3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D1-49C8-8989-32A67FC22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Test_Acoso!$E$33:$E$58</c:f>
              <c:strCache>
                <c:ptCount val="26"/>
                <c:pt idx="0">
                  <c:v>Sin dato</c:v>
                </c:pt>
                <c:pt idx="1">
                  <c:v>Madre de Dios</c:v>
                </c:pt>
                <c:pt idx="2">
                  <c:v>Tumbes</c:v>
                </c:pt>
                <c:pt idx="3">
                  <c:v>Amazonas</c:v>
                </c:pt>
                <c:pt idx="4">
                  <c:v>Moquegua</c:v>
                </c:pt>
                <c:pt idx="5">
                  <c:v>Tacna</c:v>
                </c:pt>
                <c:pt idx="6">
                  <c:v>Ucayali</c:v>
                </c:pt>
                <c:pt idx="7">
                  <c:v>Pasco</c:v>
                </c:pt>
                <c:pt idx="8">
                  <c:v>Ayacucho</c:v>
                </c:pt>
                <c:pt idx="9">
                  <c:v>Ica</c:v>
                </c:pt>
                <c:pt idx="10">
                  <c:v>San Martin</c:v>
                </c:pt>
                <c:pt idx="11">
                  <c:v>Callao 1/</c:v>
                </c:pt>
                <c:pt idx="12">
                  <c:v>Loreto</c:v>
                </c:pt>
                <c:pt idx="13">
                  <c:v>Huancavelica</c:v>
                </c:pt>
                <c:pt idx="14">
                  <c:v>Cusco</c:v>
                </c:pt>
                <c:pt idx="15">
                  <c:v>Lambayeque</c:v>
                </c:pt>
                <c:pt idx="16">
                  <c:v>Cajamarca</c:v>
                </c:pt>
                <c:pt idx="17">
                  <c:v>Ancash</c:v>
                </c:pt>
                <c:pt idx="18">
                  <c:v>Arequipa</c:v>
                </c:pt>
                <c:pt idx="19">
                  <c:v>Piura</c:v>
                </c:pt>
                <c:pt idx="20">
                  <c:v>La Libertad</c:v>
                </c:pt>
                <c:pt idx="21">
                  <c:v>Apurimac</c:v>
                </c:pt>
                <c:pt idx="22">
                  <c:v>Huanuco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Test_Acoso!$G$33:$G$58</c:f>
              <c:numCache>
                <c:formatCode>0.0%</c:formatCode>
                <c:ptCount val="26"/>
                <c:pt idx="0">
                  <c:v>0</c:v>
                </c:pt>
                <c:pt idx="1">
                  <c:v>2.1978021978021978E-3</c:v>
                </c:pt>
                <c:pt idx="2">
                  <c:v>4.3956043956043956E-3</c:v>
                </c:pt>
                <c:pt idx="3">
                  <c:v>6.5934065934065934E-3</c:v>
                </c:pt>
                <c:pt idx="4">
                  <c:v>6.5934065934065934E-3</c:v>
                </c:pt>
                <c:pt idx="5">
                  <c:v>1.098901098901099E-2</c:v>
                </c:pt>
                <c:pt idx="6">
                  <c:v>1.3186813186813187E-2</c:v>
                </c:pt>
                <c:pt idx="7">
                  <c:v>1.5384615384615385E-2</c:v>
                </c:pt>
                <c:pt idx="8">
                  <c:v>1.7582417582417582E-2</c:v>
                </c:pt>
                <c:pt idx="9">
                  <c:v>1.7582417582417582E-2</c:v>
                </c:pt>
                <c:pt idx="10">
                  <c:v>1.7582417582417582E-2</c:v>
                </c:pt>
                <c:pt idx="11">
                  <c:v>1.9780219780219779E-2</c:v>
                </c:pt>
                <c:pt idx="12">
                  <c:v>2.197802197802198E-2</c:v>
                </c:pt>
                <c:pt idx="13">
                  <c:v>2.4175824175824177E-2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3.2967032967032968E-2</c:v>
                </c:pt>
                <c:pt idx="17">
                  <c:v>3.5164835164835165E-2</c:v>
                </c:pt>
                <c:pt idx="18">
                  <c:v>3.5164835164835165E-2</c:v>
                </c:pt>
                <c:pt idx="19">
                  <c:v>3.5164835164835165E-2</c:v>
                </c:pt>
                <c:pt idx="20">
                  <c:v>3.9560439560439559E-2</c:v>
                </c:pt>
                <c:pt idx="21">
                  <c:v>4.1758241758241756E-2</c:v>
                </c:pt>
                <c:pt idx="22">
                  <c:v>4.1758241758241756E-2</c:v>
                </c:pt>
                <c:pt idx="23">
                  <c:v>4.1758241758241756E-2</c:v>
                </c:pt>
                <c:pt idx="24">
                  <c:v>4.6153846153846156E-2</c:v>
                </c:pt>
                <c:pt idx="25">
                  <c:v>0.41538461538461541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8-49DB-A79D-9BD44B25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1900017-228C-4792-B11A-0B44B139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8B63AB5-1045-4941-898B-D3F0BA109D71}"/>
            </a:ext>
          </a:extLst>
        </xdr:cNvPr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A6E420-A7BC-45A7-9772-93925AB8D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F6FA3727-ED41-40BA-A21C-B11D683150D3}"/>
            </a:ext>
          </a:extLst>
        </xdr:cNvPr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BF066E6-C4E1-4FF5-B40F-1F001E4C3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B2CC98-9942-4DEF-9774-D7061776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544B302-1452-44FC-BB2E-CB2B06136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0D9F7ED-2F6D-4D23-BFD6-6821436C1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C56A03A-9BA4-4A37-9A03-1F9FD4CC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658FACBB-753D-4139-B087-D97C4506017E}"/>
            </a:ext>
          </a:extLst>
        </xdr:cNvPr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063AF03-1372-45E9-B848-6F61888F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F4BAE9C-9EFF-49ED-AFCF-B84D91477B68}"/>
            </a:ext>
          </a:extLst>
        </xdr:cNvPr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DA7F408C-7D68-40D5-BF9E-B6E2D55F3132}"/>
            </a:ext>
          </a:extLst>
        </xdr:cNvPr>
        <xdr:cNvGrpSpPr/>
      </xdr:nvGrpSpPr>
      <xdr:grpSpPr>
        <a:xfrm>
          <a:off x="988483" y="27833108"/>
          <a:ext cx="2074334" cy="1319742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8CD63471-103F-4F04-9DCC-529DDA079EF1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BAA872A-B994-4227-96C1-6104005EA8D7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32F4D64E-C5EC-474A-A398-E69BF3CF70B2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9D2DE58C-6515-4E2C-9705-5F5848E0D76C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90,9%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103373F0-2F3D-4926-966E-2FB9C933E0E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62F4D6DC-F349-4AC6-9F0F-666F8F837B6B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1306A21D-0998-42FE-B3C0-BD9CFA33A987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76A4DA87-97B8-4A8C-8B38-8E2A77143E8F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3DB61961-2BFE-411C-B255-1493B7F45A77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2E50DC06-2C63-4F30-81C5-B8FF329E21D4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112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F504DCCA-B74F-4AE2-AB74-5C628A7E582D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AF01679E-B406-4B82-8C59-1FDF8095862E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9942F8DD-A517-4105-9C3E-412622885815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F8DC991E-C1DC-41DD-B141-240B9639D9CA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213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E56F46B-2B8A-411A-A58B-791F961050CF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C4A2A4DD-DAAF-4E30-93F1-4EF861B03E38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E65DC33E-C8DC-488F-BE0E-2B9860D7FC2D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52D85A36-D9E4-46A4-86BA-92520807118C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FB605C8C-51BB-44BF-BD04-BAA83CD701E7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F079A67D-1398-47E0-A7EC-FD2D2309A568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135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19A3601F-DB01-4301-BBB7-2A2F9AC364EB}"/>
            </a:ext>
          </a:extLst>
        </xdr:cNvPr>
        <xdr:cNvGrpSpPr/>
      </xdr:nvGrpSpPr>
      <xdr:grpSpPr>
        <a:xfrm>
          <a:off x="3508375" y="27897511"/>
          <a:ext cx="1598083" cy="1255339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35BDF9E6-2BA3-40E8-BCF0-A87BFC39D567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9A6A814F-4072-4967-9860-86B6250F6D7D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0858109B-6E4D-4D06-AA53-852F6F50E38C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C11F96F9-FF28-48E8-8034-2EB8D1A0F756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0,6%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1F2555C7-5A88-45FA-812D-82BB6BBA0269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F0EF4F33-A9E6-4DE4-8E97-DEB96B889302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593EB6BA-5AC3-4DE1-87EA-91831A82B42C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B18CC0D7-556D-4DB2-B52A-62D3AE2C9014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4FA96139-4D1E-4A48-9C03-ADA08CB14BBA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902DC73D-4F5B-4B44-8D19-22E6F1F7B6BC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7B2D1628-F32C-4722-9C97-586E1EE8A5CD}"/>
            </a:ext>
          </a:extLst>
        </xdr:cNvPr>
        <xdr:cNvGrpSpPr/>
      </xdr:nvGrpSpPr>
      <xdr:grpSpPr>
        <a:xfrm>
          <a:off x="5535083" y="27880733"/>
          <a:ext cx="1865842" cy="1272117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C9C718F6-DBD5-4A23-AE33-35600E0F75BB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DF9DCBBA-048B-43A6-95EE-CFEF836E9933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1F22D127-F7AD-48B0-9711-EFCECF24DB10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B0CEF78D-B77C-4A83-B172-1C77384966A0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8,5%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74025EBD-EB67-4DD2-B8D0-269FCF0D1BA1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2FBCAD1E-4F64-46CF-A517-6CB63C819E22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FB382B59-FB0D-4B9A-B31C-69E2CD77AFEC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A310EC23-FC40-4104-A769-FB6C5AC08B37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152E4B3F-C10A-4FD6-A7E7-6C446495435D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A8990AAC-E13F-4681-B752-E6759D89BFC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43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F956DBA8-AF4B-4EB5-BAC8-B86EBCF8712E}"/>
            </a:ext>
          </a:extLst>
        </xdr:cNvPr>
        <xdr:cNvGrpSpPr/>
      </xdr:nvGrpSpPr>
      <xdr:grpSpPr>
        <a:xfrm>
          <a:off x="188383" y="29267149"/>
          <a:ext cx="7991474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58934130-A70E-436A-8F4D-1C611604FFE7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874B540E-A6A8-4558-AF31-3396FE32C219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506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72ED744D-F869-4187-B9B5-A544540D55C9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103A7E5F-7F2E-46DB-A20A-DC0531132132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119ECBE0-DD61-46CB-B40B-CF020A494B08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AC3D36A6-5A8D-4CB6-B390-071F00CACED3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460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6D54BA31-6D87-472A-9518-F95CADBDE982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E2AE13E-E3C9-4573-B63F-D2D05EE42CBE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43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5E4F800-D8F3-474C-88AB-2E9AD0CBB5C6}"/>
            </a:ext>
          </a:extLst>
        </xdr:cNvPr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Mayo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8</xdr:col>
      <xdr:colOff>330444</xdr:colOff>
      <xdr:row>99</xdr:row>
      <xdr:rowOff>85724</xdr:rowOff>
    </xdr:from>
    <xdr:ext cx="4279655" cy="4705351"/>
    <xdr:pic>
      <xdr:nvPicPr>
        <xdr:cNvPr id="67" name="Imagen 66">
          <a:extLst>
            <a:ext uri="{FF2B5EF4-FFF2-40B4-BE49-F238E27FC236}">
              <a16:creationId xmlns:a16="http://schemas.microsoft.com/office/drawing/2014/main" id="{045E5047-A0F6-4F07-8C5B-C3207B198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02" t="18057" r="32023" b="5174"/>
        <a:stretch/>
      </xdr:blipFill>
      <xdr:spPr>
        <a:xfrm>
          <a:off x="6426444" y="18945224"/>
          <a:ext cx="4279655" cy="47053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B094DED-89C0-4D87-98CC-B36CF418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DCD51D6-E3DF-4498-B5E9-4305147A7D0A}"/>
            </a:ext>
          </a:extLst>
        </xdr:cNvPr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51D9D5-DEC0-453F-B8D4-E0CFEFA9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11282047-8749-4361-B095-B39A48B1C6C2}"/>
            </a:ext>
          </a:extLst>
        </xdr:cNvPr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189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178 registros, Lima Provincia 11), Puno (21 registros), Junín (19 registros),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Huanuco (19 registros), Apurimac (19 registros), La Libertad (18 registros), Piura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(16 registros), Otras regiones (154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7C4B8AED-E48D-44E1-9E09-2FF5552EC610}"/>
            </a:ext>
          </a:extLst>
        </xdr:cNvPr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131923D-B3B3-47EC-8D35-818AE05FEF22}"/>
            </a:ext>
          </a:extLst>
        </xdr:cNvPr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D6C11681-EC94-4E82-87EC-FC8893BA03ED}"/>
            </a:ext>
          </a:extLst>
        </xdr:cNvPr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02D78AF0-5E9E-4374-85E1-2282566337C1}"/>
            </a:ext>
          </a:extLst>
        </xdr:cNvPr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15C7043F-9D6F-4471-8DE9-C3E066A4A884}"/>
            </a:ext>
          </a:extLst>
        </xdr:cNvPr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9007D13-B411-4CC3-B6EC-6D55607D35A6}"/>
            </a:ext>
          </a:extLst>
        </xdr:cNvPr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F9B22F8C-911A-4491-9FDF-9B4F6A6B9181}"/>
            </a:ext>
          </a:extLst>
        </xdr:cNvPr>
        <xdr:cNvSpPr/>
      </xdr:nvSpPr>
      <xdr:spPr>
        <a:xfrm>
          <a:off x="4645270" y="2923443"/>
          <a:ext cx="2908789" cy="2183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4761</xdr:colOff>
      <xdr:row>30</xdr:row>
      <xdr:rowOff>176211</xdr:rowOff>
    </xdr:from>
    <xdr:to>
      <xdr:col>9</xdr:col>
      <xdr:colOff>657224</xdr:colOff>
      <xdr:row>59</xdr:row>
      <xdr:rowOff>123824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A427E73-6EA4-405C-A3B3-C9498FCFB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Z193"/>
  <sheetViews>
    <sheetView showGridLines="0" tabSelected="1" view="pageBreakPreview" zoomScale="180" zoomScaleNormal="100" zoomScaleSheetLayoutView="180" workbookViewId="0">
      <selection activeCell="B8" sqref="B8:R8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3" customWidth="1"/>
    <col min="8" max="8" width="8.140625" style="3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50" t="s">
        <v>130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82"/>
    </row>
    <row r="6" spans="2:20" ht="14.25" customHeight="1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82"/>
    </row>
    <row r="7" spans="2:20" ht="6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2:20" ht="16.5" customHeight="1" x14ac:dyDescent="0.3">
      <c r="B8" s="138" t="s">
        <v>56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2:20" ht="34.5" customHeight="1" x14ac:dyDescent="0.25">
      <c r="B9" s="151" t="s">
        <v>129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spans="2:20" ht="4.5" customHeight="1" x14ac:dyDescent="0.25"/>
    <row r="11" spans="2:20" ht="15" customHeight="1" x14ac:dyDescent="0.25">
      <c r="B11" s="45" t="s">
        <v>128</v>
      </c>
      <c r="C11" s="67"/>
      <c r="D11" s="67"/>
      <c r="E11" s="67"/>
      <c r="F11" s="68"/>
      <c r="G11" s="68"/>
      <c r="H11" s="68"/>
      <c r="I11" s="67"/>
      <c r="J11" s="67"/>
      <c r="K11" s="67"/>
      <c r="L11" s="67"/>
      <c r="M11" s="67"/>
      <c r="N11" s="67"/>
      <c r="O11" s="67"/>
      <c r="P11" s="67"/>
      <c r="Q11" s="67"/>
      <c r="R11" s="36"/>
    </row>
    <row r="12" spans="2:20" ht="2.25" customHeight="1" x14ac:dyDescent="0.25"/>
    <row r="13" spans="2:20" ht="15" customHeight="1" x14ac:dyDescent="0.25">
      <c r="B13" s="10" t="s">
        <v>127</v>
      </c>
      <c r="C13" s="9"/>
      <c r="D13" s="9"/>
      <c r="E13" s="9"/>
      <c r="G13" s="40" t="s">
        <v>126</v>
      </c>
    </row>
    <row r="14" spans="2:20" ht="15" customHeight="1" x14ac:dyDescent="0.25">
      <c r="B14" s="1" t="s">
        <v>12</v>
      </c>
      <c r="C14" s="1" t="s">
        <v>125</v>
      </c>
      <c r="D14" s="1" t="s">
        <v>124</v>
      </c>
      <c r="E14" s="81" t="s">
        <v>3</v>
      </c>
      <c r="G14" s="152" t="s">
        <v>123</v>
      </c>
      <c r="H14" s="152"/>
      <c r="I14" s="80" t="s">
        <v>31</v>
      </c>
      <c r="J14" s="80" t="s">
        <v>6</v>
      </c>
    </row>
    <row r="15" spans="2:20" ht="15" customHeight="1" x14ac:dyDescent="0.25">
      <c r="B15" s="50" t="s">
        <v>13</v>
      </c>
      <c r="C15" s="6">
        <v>72</v>
      </c>
      <c r="D15" s="6">
        <v>26</v>
      </c>
      <c r="E15" s="27">
        <v>98</v>
      </c>
      <c r="G15" t="s">
        <v>122</v>
      </c>
      <c r="I15" s="3">
        <v>368</v>
      </c>
      <c r="J15" s="79">
        <v>0.72727272727272729</v>
      </c>
      <c r="T15" s="42"/>
    </row>
    <row r="16" spans="2:20" ht="15" customHeight="1" x14ac:dyDescent="0.25">
      <c r="B16" s="50" t="s">
        <v>14</v>
      </c>
      <c r="C16" s="6">
        <v>86</v>
      </c>
      <c r="D16" s="6">
        <v>17</v>
      </c>
      <c r="E16" s="27">
        <v>103</v>
      </c>
      <c r="G16" t="s">
        <v>121</v>
      </c>
      <c r="I16" s="3">
        <v>14</v>
      </c>
      <c r="J16" s="79">
        <v>2.766798418972332E-2</v>
      </c>
      <c r="T16" s="42"/>
    </row>
    <row r="17" spans="2:20" ht="15" customHeight="1" x14ac:dyDescent="0.25">
      <c r="B17" s="50" t="s">
        <v>15</v>
      </c>
      <c r="C17" s="6">
        <v>106</v>
      </c>
      <c r="D17" s="6">
        <v>10</v>
      </c>
      <c r="E17" s="27">
        <v>116</v>
      </c>
      <c r="G17" t="s">
        <v>120</v>
      </c>
      <c r="I17" s="3">
        <v>205</v>
      </c>
      <c r="J17" s="79">
        <v>0.40513833992094861</v>
      </c>
      <c r="T17" s="42"/>
    </row>
    <row r="18" spans="2:20" ht="15" customHeight="1" x14ac:dyDescent="0.25">
      <c r="B18" s="50" t="s">
        <v>16</v>
      </c>
      <c r="C18" s="6">
        <v>81</v>
      </c>
      <c r="D18" s="6">
        <v>13</v>
      </c>
      <c r="E18" s="27">
        <v>94</v>
      </c>
      <c r="G18" t="s">
        <v>119</v>
      </c>
      <c r="I18" s="3">
        <v>16</v>
      </c>
      <c r="J18" s="79">
        <v>3.1620553359683792E-2</v>
      </c>
    </row>
    <row r="19" spans="2:20" ht="15" customHeight="1" x14ac:dyDescent="0.25">
      <c r="B19" s="50" t="s">
        <v>17</v>
      </c>
      <c r="C19" s="6">
        <v>81</v>
      </c>
      <c r="D19" s="6">
        <v>14</v>
      </c>
      <c r="E19" s="27">
        <v>95</v>
      </c>
      <c r="G19" t="s">
        <v>118</v>
      </c>
      <c r="I19" s="3">
        <v>123</v>
      </c>
      <c r="J19" s="79">
        <v>0.24308300395256918</v>
      </c>
    </row>
    <row r="20" spans="2:20" ht="15" customHeight="1" x14ac:dyDescent="0.25">
      <c r="B20" s="50" t="s">
        <v>18</v>
      </c>
      <c r="C20" s="6">
        <v>0</v>
      </c>
      <c r="D20" s="6">
        <v>0</v>
      </c>
      <c r="E20" s="27">
        <v>0</v>
      </c>
      <c r="G20" t="s">
        <v>117</v>
      </c>
      <c r="I20" s="3">
        <v>11</v>
      </c>
      <c r="J20" s="79">
        <v>2.1739130434782608E-2</v>
      </c>
    </row>
    <row r="21" spans="2:20" ht="15" customHeight="1" x14ac:dyDescent="0.25">
      <c r="B21" s="50" t="s">
        <v>19</v>
      </c>
      <c r="C21" s="6">
        <v>0</v>
      </c>
      <c r="D21" s="6">
        <v>0</v>
      </c>
      <c r="E21" s="27">
        <v>0</v>
      </c>
      <c r="G21" t="s">
        <v>116</v>
      </c>
      <c r="I21" s="3">
        <v>67</v>
      </c>
      <c r="J21" s="79">
        <v>0.1324110671936759</v>
      </c>
    </row>
    <row r="22" spans="2:20" ht="15" customHeight="1" x14ac:dyDescent="0.25">
      <c r="B22" s="50" t="s">
        <v>20</v>
      </c>
      <c r="C22" s="6">
        <v>0</v>
      </c>
      <c r="D22" s="6">
        <v>0</v>
      </c>
      <c r="E22" s="27">
        <v>0</v>
      </c>
      <c r="G22" t="s">
        <v>115</v>
      </c>
      <c r="I22" s="3">
        <v>97</v>
      </c>
      <c r="J22" s="79">
        <v>0.19169960474308301</v>
      </c>
    </row>
    <row r="23" spans="2:20" ht="15" customHeight="1" x14ac:dyDescent="0.25">
      <c r="B23" s="50" t="s">
        <v>21</v>
      </c>
      <c r="C23" s="6">
        <v>0</v>
      </c>
      <c r="D23" s="6">
        <v>0</v>
      </c>
      <c r="E23" s="27">
        <v>0</v>
      </c>
      <c r="G23" t="s">
        <v>114</v>
      </c>
      <c r="I23" s="3">
        <v>117</v>
      </c>
      <c r="J23" s="79">
        <v>0.23122529644268774</v>
      </c>
    </row>
    <row r="24" spans="2:20" ht="15" customHeight="1" x14ac:dyDescent="0.25">
      <c r="B24" s="50" t="s">
        <v>22</v>
      </c>
      <c r="C24" s="6">
        <v>0</v>
      </c>
      <c r="D24" s="6">
        <v>0</v>
      </c>
      <c r="E24" s="27">
        <v>0</v>
      </c>
      <c r="G24" t="s">
        <v>113</v>
      </c>
      <c r="I24" s="3">
        <v>12</v>
      </c>
      <c r="J24" s="79">
        <v>2.3715415019762844E-2</v>
      </c>
    </row>
    <row r="25" spans="2:20" ht="15" customHeight="1" x14ac:dyDescent="0.25">
      <c r="B25" s="50" t="s">
        <v>23</v>
      </c>
      <c r="C25" s="6">
        <v>0</v>
      </c>
      <c r="D25" s="6">
        <v>0</v>
      </c>
      <c r="E25" s="27">
        <v>0</v>
      </c>
      <c r="G25" t="s">
        <v>112</v>
      </c>
      <c r="I25" s="3">
        <v>31</v>
      </c>
      <c r="J25" s="79">
        <v>6.1264822134387352E-2</v>
      </c>
    </row>
    <row r="26" spans="2:20" ht="15" customHeight="1" thickBot="1" x14ac:dyDescent="0.3">
      <c r="B26" s="50" t="s">
        <v>24</v>
      </c>
      <c r="C26" s="6">
        <v>0</v>
      </c>
      <c r="D26" s="6">
        <v>0</v>
      </c>
      <c r="E26" s="27">
        <v>0</v>
      </c>
      <c r="G26" t="s">
        <v>111</v>
      </c>
      <c r="I26" s="3">
        <v>8</v>
      </c>
      <c r="J26" s="79">
        <v>1.5810276679841896E-2</v>
      </c>
    </row>
    <row r="27" spans="2:20" ht="15" customHeight="1" thickBot="1" x14ac:dyDescent="0.3">
      <c r="B27" s="20" t="s">
        <v>3</v>
      </c>
      <c r="C27" s="20">
        <v>426</v>
      </c>
      <c r="D27" s="20">
        <v>80</v>
      </c>
      <c r="E27" s="20">
        <v>506</v>
      </c>
      <c r="G27" s="78" t="s">
        <v>27</v>
      </c>
      <c r="H27" s="77"/>
      <c r="I27" s="77">
        <v>60</v>
      </c>
      <c r="J27" s="76">
        <v>0.11857707509881422</v>
      </c>
    </row>
    <row r="28" spans="2:20" ht="15" customHeight="1" x14ac:dyDescent="0.25">
      <c r="B28" s="64" t="s">
        <v>6</v>
      </c>
      <c r="C28" s="63">
        <v>0.84189723320158105</v>
      </c>
      <c r="D28" s="63">
        <v>0.15810276679841898</v>
      </c>
      <c r="E28" s="63">
        <v>1</v>
      </c>
      <c r="G28" s="153" t="s">
        <v>95</v>
      </c>
      <c r="H28" s="153"/>
      <c r="I28" s="75"/>
      <c r="J28" s="74"/>
    </row>
    <row r="29" spans="2:20" ht="15.75" customHeight="1" x14ac:dyDescent="0.25">
      <c r="G29" s="69"/>
    </row>
    <row r="30" spans="2:20" ht="9.75" customHeight="1" x14ac:dyDescent="0.25">
      <c r="G30" s="69"/>
    </row>
    <row r="31" spans="2:20" ht="15" customHeight="1" x14ac:dyDescent="0.25">
      <c r="B31" s="10" t="s">
        <v>110</v>
      </c>
      <c r="C31" s="9"/>
      <c r="D31" s="9"/>
      <c r="E31" s="9"/>
      <c r="M31" s="10" t="s">
        <v>109</v>
      </c>
    </row>
    <row r="32" spans="2:20" ht="15" customHeight="1" x14ac:dyDescent="0.25">
      <c r="B32" s="149" t="s">
        <v>108</v>
      </c>
      <c r="C32" s="149"/>
      <c r="D32" s="1" t="s">
        <v>31</v>
      </c>
      <c r="E32" s="73"/>
      <c r="M32" s="1" t="s">
        <v>99</v>
      </c>
      <c r="N32" s="1"/>
      <c r="O32" s="1" t="s">
        <v>31</v>
      </c>
      <c r="P32" s="1" t="s">
        <v>6</v>
      </c>
    </row>
    <row r="33" spans="2:18" ht="15" customHeight="1" x14ac:dyDescent="0.25">
      <c r="B33" s="50" t="s">
        <v>107</v>
      </c>
      <c r="C33" s="6"/>
      <c r="D33" s="6">
        <v>299</v>
      </c>
      <c r="E33" s="72"/>
      <c r="M33" s="50" t="s">
        <v>25</v>
      </c>
      <c r="N33" s="6"/>
      <c r="O33" s="6">
        <v>245</v>
      </c>
      <c r="P33" s="5">
        <v>0.48418972332015808</v>
      </c>
    </row>
    <row r="34" spans="2:18" ht="15" customHeight="1" x14ac:dyDescent="0.25">
      <c r="B34" s="50" t="s">
        <v>106</v>
      </c>
      <c r="C34" s="6"/>
      <c r="D34" s="6">
        <v>167</v>
      </c>
      <c r="E34" s="72"/>
      <c r="M34" s="50" t="s">
        <v>26</v>
      </c>
      <c r="N34" s="6"/>
      <c r="O34" s="6">
        <v>261</v>
      </c>
      <c r="P34" s="5">
        <v>0.51581027667984192</v>
      </c>
    </row>
    <row r="35" spans="2:18" ht="15" customHeight="1" thickBot="1" x14ac:dyDescent="0.3">
      <c r="B35" s="50" t="s">
        <v>105</v>
      </c>
      <c r="C35" s="6"/>
      <c r="D35" s="6">
        <v>244</v>
      </c>
      <c r="E35" s="72"/>
      <c r="M35" s="50" t="s">
        <v>58</v>
      </c>
      <c r="N35" s="6"/>
      <c r="O35" s="6">
        <v>0</v>
      </c>
      <c r="P35" s="5">
        <v>0</v>
      </c>
    </row>
    <row r="36" spans="2:18" ht="15" customHeight="1" x14ac:dyDescent="0.25">
      <c r="B36" s="50" t="s">
        <v>104</v>
      </c>
      <c r="C36" s="6"/>
      <c r="D36" s="6">
        <v>0</v>
      </c>
      <c r="E36" s="72"/>
      <c r="M36" s="20" t="s">
        <v>3</v>
      </c>
      <c r="N36" s="20"/>
      <c r="O36" s="20">
        <v>506</v>
      </c>
      <c r="P36" s="31">
        <v>1</v>
      </c>
    </row>
    <row r="37" spans="2:18" ht="15" customHeight="1" x14ac:dyDescent="0.25">
      <c r="B37" s="50" t="s">
        <v>103</v>
      </c>
      <c r="C37" s="6"/>
      <c r="D37" s="6">
        <v>404</v>
      </c>
      <c r="E37" s="72"/>
      <c r="M37" s="50"/>
      <c r="N37" s="6"/>
      <c r="O37" s="6"/>
    </row>
    <row r="38" spans="2:18" ht="15" customHeight="1" x14ac:dyDescent="0.25">
      <c r="B38" s="50" t="s">
        <v>102</v>
      </c>
      <c r="C38" s="6"/>
      <c r="D38" s="6">
        <v>10</v>
      </c>
      <c r="E38" s="72"/>
      <c r="M38" s="10" t="s">
        <v>101</v>
      </c>
    </row>
    <row r="39" spans="2:18" ht="15" customHeight="1" x14ac:dyDescent="0.25">
      <c r="B39" s="50" t="s">
        <v>100</v>
      </c>
      <c r="C39" s="6"/>
      <c r="D39" s="6">
        <v>154</v>
      </c>
      <c r="E39" s="72"/>
      <c r="M39" s="1" t="s">
        <v>99</v>
      </c>
      <c r="N39" s="1"/>
      <c r="O39" s="1" t="s">
        <v>31</v>
      </c>
      <c r="P39" s="1" t="s">
        <v>6</v>
      </c>
    </row>
    <row r="40" spans="2:18" ht="15" customHeight="1" x14ac:dyDescent="0.25">
      <c r="B40" s="50" t="s">
        <v>98</v>
      </c>
      <c r="C40" s="6"/>
      <c r="D40" s="6">
        <v>0</v>
      </c>
      <c r="E40" s="72"/>
      <c r="M40" s="50" t="s">
        <v>25</v>
      </c>
      <c r="N40" s="6"/>
      <c r="O40" s="6">
        <v>245</v>
      </c>
      <c r="P40" s="5">
        <v>0.48418972332015808</v>
      </c>
    </row>
    <row r="41" spans="2:18" ht="15" customHeight="1" x14ac:dyDescent="0.25">
      <c r="B41" s="50" t="s">
        <v>97</v>
      </c>
      <c r="C41" s="6"/>
      <c r="D41" s="6">
        <v>0</v>
      </c>
      <c r="E41" s="72"/>
      <c r="M41" s="50" t="s">
        <v>26</v>
      </c>
      <c r="N41" s="6"/>
      <c r="O41" s="6">
        <v>261</v>
      </c>
      <c r="P41" s="5">
        <v>0.51581027667984192</v>
      </c>
    </row>
    <row r="42" spans="2:18" ht="15" customHeight="1" thickBot="1" x14ac:dyDescent="0.3">
      <c r="B42" s="50" t="s">
        <v>96</v>
      </c>
      <c r="C42" s="6"/>
      <c r="D42" s="6">
        <v>0</v>
      </c>
      <c r="E42" s="72"/>
      <c r="M42" s="50" t="s">
        <v>58</v>
      </c>
      <c r="N42" s="6"/>
      <c r="O42" s="6">
        <v>0</v>
      </c>
      <c r="P42" s="5">
        <v>0</v>
      </c>
    </row>
    <row r="43" spans="2:18" ht="15" customHeight="1" x14ac:dyDescent="0.25">
      <c r="B43" s="20" t="s">
        <v>3</v>
      </c>
      <c r="C43" s="20"/>
      <c r="D43" s="71">
        <v>1278</v>
      </c>
      <c r="E43" s="70"/>
      <c r="M43" s="20" t="s">
        <v>3</v>
      </c>
      <c r="N43" s="20"/>
      <c r="O43" s="20">
        <v>506</v>
      </c>
      <c r="P43" s="31">
        <v>1</v>
      </c>
    </row>
    <row r="44" spans="2:18" ht="15" customHeight="1" x14ac:dyDescent="0.25">
      <c r="B44" s="69" t="s">
        <v>95</v>
      </c>
    </row>
    <row r="45" spans="2:18" ht="6" customHeight="1" x14ac:dyDescent="0.25"/>
    <row r="46" spans="2:18" s="33" customFormat="1" ht="17.25" customHeight="1" x14ac:dyDescent="0.25">
      <c r="B46" s="45" t="s">
        <v>94</v>
      </c>
      <c r="C46" s="67"/>
      <c r="D46" s="67"/>
      <c r="E46" s="67"/>
      <c r="F46" s="68"/>
      <c r="G46" s="68"/>
      <c r="H46" s="68"/>
      <c r="I46" s="67"/>
      <c r="J46" s="67"/>
      <c r="K46" s="67"/>
      <c r="L46" s="67"/>
      <c r="M46" s="67"/>
      <c r="N46" s="67"/>
      <c r="O46" s="67"/>
      <c r="P46" s="67"/>
      <c r="Q46" s="67"/>
      <c r="R46" s="36"/>
    </row>
    <row r="47" spans="2:18" ht="3" customHeight="1" x14ac:dyDescent="0.25"/>
    <row r="48" spans="2:18" ht="15" customHeight="1" x14ac:dyDescent="0.25">
      <c r="B48" s="10" t="s">
        <v>93</v>
      </c>
      <c r="F48"/>
      <c r="M48" s="10" t="s">
        <v>92</v>
      </c>
      <c r="N48" s="10"/>
      <c r="O48" s="10"/>
      <c r="Q48" s="24"/>
      <c r="R48" s="24"/>
    </row>
    <row r="49" spans="2:18" ht="15" customHeight="1" x14ac:dyDescent="0.25">
      <c r="B49" s="8" t="s">
        <v>0</v>
      </c>
      <c r="C49" s="8" t="s">
        <v>1</v>
      </c>
      <c r="D49" s="8" t="s">
        <v>2</v>
      </c>
      <c r="E49" s="8" t="s">
        <v>69</v>
      </c>
      <c r="F49" s="8" t="s">
        <v>3</v>
      </c>
      <c r="M49" s="15" t="s">
        <v>5</v>
      </c>
      <c r="N49" s="143" t="s">
        <v>31</v>
      </c>
      <c r="O49" s="143"/>
      <c r="P49" s="8" t="s">
        <v>6</v>
      </c>
      <c r="Q49" s="24"/>
      <c r="R49" s="24"/>
    </row>
    <row r="50" spans="2:18" ht="15" customHeight="1" x14ac:dyDescent="0.25">
      <c r="B50" s="50" t="s">
        <v>13</v>
      </c>
      <c r="C50" s="11">
        <v>68</v>
      </c>
      <c r="D50" s="11">
        <v>4</v>
      </c>
      <c r="E50" s="11">
        <v>0</v>
      </c>
      <c r="F50" s="11">
        <v>72</v>
      </c>
      <c r="M50" s="14" t="s">
        <v>9</v>
      </c>
      <c r="N50" s="148">
        <v>0</v>
      </c>
      <c r="O50" s="148"/>
      <c r="P50" s="13">
        <v>0</v>
      </c>
      <c r="Q50" s="30"/>
      <c r="R50" s="30"/>
    </row>
    <row r="51" spans="2:18" ht="15" customHeight="1" x14ac:dyDescent="0.25">
      <c r="B51" s="50" t="s">
        <v>14</v>
      </c>
      <c r="C51" s="11">
        <v>80</v>
      </c>
      <c r="D51" s="11">
        <v>5</v>
      </c>
      <c r="E51" s="11">
        <v>1</v>
      </c>
      <c r="F51" s="11">
        <v>86</v>
      </c>
      <c r="M51" s="14" t="s">
        <v>10</v>
      </c>
      <c r="N51" s="148">
        <v>0</v>
      </c>
      <c r="O51" s="148"/>
      <c r="P51" s="13">
        <v>0</v>
      </c>
      <c r="Q51" s="11"/>
      <c r="R51" s="6"/>
    </row>
    <row r="52" spans="2:18" ht="15" customHeight="1" x14ac:dyDescent="0.25">
      <c r="B52" s="50" t="s">
        <v>15</v>
      </c>
      <c r="C52" s="11">
        <v>90</v>
      </c>
      <c r="D52" s="11">
        <v>16</v>
      </c>
      <c r="E52" s="11">
        <v>0</v>
      </c>
      <c r="F52" s="11">
        <v>106</v>
      </c>
      <c r="M52" s="14" t="s">
        <v>11</v>
      </c>
      <c r="N52" s="148">
        <v>24</v>
      </c>
      <c r="O52" s="148"/>
      <c r="P52" s="13">
        <v>5.6338028169014086E-2</v>
      </c>
      <c r="Q52" s="11"/>
      <c r="R52" s="6"/>
    </row>
    <row r="53" spans="2:18" ht="15" customHeight="1" x14ac:dyDescent="0.25">
      <c r="B53" s="50" t="s">
        <v>16</v>
      </c>
      <c r="C53" s="11">
        <v>69</v>
      </c>
      <c r="D53" s="11">
        <v>12</v>
      </c>
      <c r="E53" s="11">
        <v>0</v>
      </c>
      <c r="F53" s="11">
        <v>81</v>
      </c>
      <c r="M53" s="14" t="s">
        <v>91</v>
      </c>
      <c r="N53" s="148">
        <v>123</v>
      </c>
      <c r="O53" s="148"/>
      <c r="P53" s="13">
        <v>0.28873239436619719</v>
      </c>
      <c r="Q53" s="11"/>
      <c r="R53" s="6"/>
    </row>
    <row r="54" spans="2:18" ht="15" customHeight="1" x14ac:dyDescent="0.25">
      <c r="B54" s="50" t="s">
        <v>17</v>
      </c>
      <c r="C54" s="11">
        <v>74</v>
      </c>
      <c r="D54" s="11">
        <v>7</v>
      </c>
      <c r="E54" s="11">
        <v>0</v>
      </c>
      <c r="F54" s="11">
        <v>81</v>
      </c>
      <c r="M54" s="14" t="s">
        <v>90</v>
      </c>
      <c r="N54" s="148">
        <v>121</v>
      </c>
      <c r="O54" s="148"/>
      <c r="P54" s="13">
        <v>0.284037558685446</v>
      </c>
      <c r="Q54" s="11"/>
      <c r="R54" s="6"/>
    </row>
    <row r="55" spans="2:18" ht="15" customHeight="1" x14ac:dyDescent="0.25">
      <c r="B55" s="50" t="s">
        <v>18</v>
      </c>
      <c r="C55" s="11">
        <v>0</v>
      </c>
      <c r="D55" s="11">
        <v>0</v>
      </c>
      <c r="E55" s="11">
        <v>0</v>
      </c>
      <c r="F55" s="11">
        <v>0</v>
      </c>
      <c r="M55" s="14" t="s">
        <v>89</v>
      </c>
      <c r="N55" s="148">
        <v>73</v>
      </c>
      <c r="O55" s="148"/>
      <c r="P55" s="13">
        <v>0.17136150234741784</v>
      </c>
      <c r="Q55" s="11"/>
      <c r="R55" s="6"/>
    </row>
    <row r="56" spans="2:18" ht="15" customHeight="1" x14ac:dyDescent="0.25">
      <c r="B56" s="50" t="s">
        <v>19</v>
      </c>
      <c r="C56" s="11">
        <v>0</v>
      </c>
      <c r="D56" s="11">
        <v>0</v>
      </c>
      <c r="E56" s="11">
        <v>0</v>
      </c>
      <c r="F56" s="11">
        <v>0</v>
      </c>
      <c r="M56" s="14" t="s">
        <v>88</v>
      </c>
      <c r="N56" s="148">
        <v>49</v>
      </c>
      <c r="O56" s="148"/>
      <c r="P56" s="13">
        <v>0.11502347417840375</v>
      </c>
      <c r="Q56" s="11"/>
      <c r="R56" s="6"/>
    </row>
    <row r="57" spans="2:18" ht="15" customHeight="1" x14ac:dyDescent="0.25">
      <c r="B57" s="50" t="s">
        <v>20</v>
      </c>
      <c r="C57" s="11">
        <v>0</v>
      </c>
      <c r="D57" s="11">
        <v>0</v>
      </c>
      <c r="E57" s="11">
        <v>0</v>
      </c>
      <c r="F57" s="11">
        <v>0</v>
      </c>
      <c r="M57" s="14" t="s">
        <v>87</v>
      </c>
      <c r="N57" s="148">
        <v>19</v>
      </c>
      <c r="O57" s="148"/>
      <c r="P57" s="13">
        <v>4.4600938967136149E-2</v>
      </c>
      <c r="Q57" s="11"/>
      <c r="R57" s="6"/>
    </row>
    <row r="58" spans="2:18" ht="15" customHeight="1" x14ac:dyDescent="0.25">
      <c r="B58" s="50" t="s">
        <v>21</v>
      </c>
      <c r="C58" s="11">
        <v>0</v>
      </c>
      <c r="D58" s="11">
        <v>0</v>
      </c>
      <c r="E58" s="11">
        <v>0</v>
      </c>
      <c r="F58" s="11">
        <v>0</v>
      </c>
      <c r="M58" s="14" t="s">
        <v>86</v>
      </c>
      <c r="N58" s="148">
        <v>8</v>
      </c>
      <c r="O58" s="148"/>
      <c r="P58" s="13">
        <v>1.8779342723004695E-2</v>
      </c>
      <c r="Q58" s="11"/>
      <c r="R58" s="6"/>
    </row>
    <row r="59" spans="2:18" ht="15" customHeight="1" x14ac:dyDescent="0.25">
      <c r="B59" s="50" t="s">
        <v>22</v>
      </c>
      <c r="C59" s="11">
        <v>0</v>
      </c>
      <c r="D59" s="11">
        <v>0</v>
      </c>
      <c r="E59" s="11">
        <v>0</v>
      </c>
      <c r="F59" s="11">
        <v>0</v>
      </c>
      <c r="L59" s="50"/>
      <c r="M59" s="14" t="s">
        <v>85</v>
      </c>
      <c r="N59" s="148">
        <v>2</v>
      </c>
      <c r="O59" s="148"/>
      <c r="P59" s="13">
        <v>4.6948356807511738E-3</v>
      </c>
      <c r="Q59" s="11"/>
      <c r="R59" s="6"/>
    </row>
    <row r="60" spans="2:18" ht="15" customHeight="1" thickBot="1" x14ac:dyDescent="0.3">
      <c r="B60" s="40" t="s">
        <v>23</v>
      </c>
      <c r="C60" s="11">
        <v>0</v>
      </c>
      <c r="D60" s="11">
        <v>0</v>
      </c>
      <c r="E60" s="11">
        <v>0</v>
      </c>
      <c r="F60" s="11">
        <v>0</v>
      </c>
      <c r="L60" s="40"/>
      <c r="M60" s="14" t="s">
        <v>58</v>
      </c>
      <c r="N60" s="148">
        <v>7</v>
      </c>
      <c r="O60" s="148"/>
      <c r="P60" s="13">
        <v>1.6431924882629109E-2</v>
      </c>
      <c r="Q60" s="10"/>
      <c r="R60" s="10"/>
    </row>
    <row r="61" spans="2:18" ht="15" customHeight="1" thickBot="1" x14ac:dyDescent="0.3">
      <c r="B61" s="40" t="s">
        <v>24</v>
      </c>
      <c r="C61" s="11">
        <v>0</v>
      </c>
      <c r="D61" s="11">
        <v>0</v>
      </c>
      <c r="E61" s="11">
        <v>0</v>
      </c>
      <c r="F61" s="11">
        <v>0</v>
      </c>
      <c r="M61" s="12" t="s">
        <v>3</v>
      </c>
      <c r="N61" s="142">
        <v>426</v>
      </c>
      <c r="O61" s="142"/>
      <c r="P61" s="4">
        <v>1</v>
      </c>
      <c r="Q61" s="30"/>
      <c r="R61" s="30"/>
    </row>
    <row r="62" spans="2:18" ht="15" customHeight="1" x14ac:dyDescent="0.25">
      <c r="B62" s="12" t="s">
        <v>3</v>
      </c>
      <c r="C62" s="12">
        <v>381</v>
      </c>
      <c r="D62" s="12">
        <v>44</v>
      </c>
      <c r="E62" s="12">
        <v>1</v>
      </c>
      <c r="F62" s="12">
        <v>426</v>
      </c>
      <c r="Q62" s="59"/>
      <c r="R62" s="59"/>
    </row>
    <row r="63" spans="2:18" ht="15" customHeight="1" x14ac:dyDescent="0.25">
      <c r="B63" s="49" t="s">
        <v>6</v>
      </c>
      <c r="C63" s="49">
        <v>0.89436619718309862</v>
      </c>
      <c r="D63" s="49">
        <v>0.10328638497652583</v>
      </c>
      <c r="E63" s="49">
        <v>2.3474178403755869E-3</v>
      </c>
      <c r="F63" s="49">
        <v>1</v>
      </c>
      <c r="M63" s="139" t="s">
        <v>84</v>
      </c>
      <c r="N63" s="139"/>
      <c r="O63" s="139"/>
      <c r="P63" s="139"/>
      <c r="Q63" s="59"/>
      <c r="R63" s="59"/>
    </row>
    <row r="64" spans="2:18" ht="12.75" customHeight="1" x14ac:dyDescent="0.25">
      <c r="E64" s="30"/>
      <c r="F64" s="30"/>
      <c r="M64" s="139"/>
      <c r="N64" s="139"/>
      <c r="O64" s="139"/>
      <c r="P64" s="139"/>
      <c r="Q64" s="59"/>
      <c r="R64" s="59"/>
    </row>
    <row r="65" spans="2:18" x14ac:dyDescent="0.25">
      <c r="B65" s="10" t="s">
        <v>83</v>
      </c>
      <c r="C65" s="9"/>
      <c r="D65" s="9"/>
      <c r="E65" s="9"/>
      <c r="F65" s="11"/>
      <c r="G65" s="11"/>
      <c r="H65" s="11"/>
      <c r="I65" s="65"/>
      <c r="J65" s="65"/>
      <c r="K65" s="10"/>
      <c r="M65" s="8" t="s">
        <v>82</v>
      </c>
      <c r="N65" s="143" t="s">
        <v>31</v>
      </c>
      <c r="O65" s="143"/>
      <c r="P65" s="8" t="s">
        <v>6</v>
      </c>
      <c r="Q65" s="59"/>
      <c r="R65" s="59"/>
    </row>
    <row r="66" spans="2:18" ht="15" customHeight="1" x14ac:dyDescent="0.25">
      <c r="B66" s="1" t="s">
        <v>0</v>
      </c>
      <c r="C66" s="1" t="s">
        <v>81</v>
      </c>
      <c r="D66" s="1" t="s">
        <v>80</v>
      </c>
      <c r="E66" s="2" t="s">
        <v>79</v>
      </c>
      <c r="F66" s="137" t="s">
        <v>78</v>
      </c>
      <c r="G66" s="137"/>
      <c r="H66" s="2" t="s">
        <v>58</v>
      </c>
      <c r="I66" s="2" t="s">
        <v>3</v>
      </c>
      <c r="J66" s="65"/>
      <c r="K66" s="10"/>
      <c r="M66" s="50" t="s">
        <v>25</v>
      </c>
      <c r="N66" s="148">
        <v>155</v>
      </c>
      <c r="O66" s="148"/>
      <c r="P66" s="66">
        <v>0.36384976525821594</v>
      </c>
      <c r="Q66" s="59"/>
      <c r="R66" s="59"/>
    </row>
    <row r="67" spans="2:18" x14ac:dyDescent="0.25">
      <c r="B67" s="50" t="s">
        <v>13</v>
      </c>
      <c r="C67" s="6">
        <v>0</v>
      </c>
      <c r="D67" s="6">
        <v>0</v>
      </c>
      <c r="E67" s="6">
        <v>2</v>
      </c>
      <c r="F67" s="146">
        <v>47</v>
      </c>
      <c r="G67" s="146"/>
      <c r="H67" s="6">
        <v>23</v>
      </c>
      <c r="I67" s="27">
        <v>72</v>
      </c>
      <c r="J67" s="65"/>
      <c r="K67" s="10"/>
      <c r="L67" s="11"/>
      <c r="M67" s="50" t="s">
        <v>26</v>
      </c>
      <c r="N67" s="148">
        <v>242</v>
      </c>
      <c r="O67" s="148"/>
      <c r="P67" s="66">
        <v>0.568075117370892</v>
      </c>
      <c r="Q67" s="59"/>
      <c r="R67" s="59"/>
    </row>
    <row r="68" spans="2:18" ht="15.75" thickBot="1" x14ac:dyDescent="0.3">
      <c r="B68" s="50" t="s">
        <v>14</v>
      </c>
      <c r="C68" s="6">
        <v>1</v>
      </c>
      <c r="D68" s="6">
        <v>0</v>
      </c>
      <c r="E68" s="6">
        <v>1</v>
      </c>
      <c r="F68" s="146">
        <v>64</v>
      </c>
      <c r="G68" s="146"/>
      <c r="H68" s="6">
        <v>20</v>
      </c>
      <c r="I68" s="27">
        <v>86</v>
      </c>
      <c r="J68" s="65"/>
      <c r="K68" s="10"/>
      <c r="L68" s="11"/>
      <c r="M68" s="50" t="s">
        <v>58</v>
      </c>
      <c r="N68" s="148">
        <v>29</v>
      </c>
      <c r="O68" s="148"/>
      <c r="P68" s="66">
        <v>6.8075117370892016E-2</v>
      </c>
      <c r="Q68" s="59"/>
      <c r="R68" s="59"/>
    </row>
    <row r="69" spans="2:18" x14ac:dyDescent="0.25">
      <c r="B69" s="50" t="s">
        <v>15</v>
      </c>
      <c r="C69" s="6">
        <v>0</v>
      </c>
      <c r="D69" s="6">
        <v>0</v>
      </c>
      <c r="E69" s="6">
        <v>2</v>
      </c>
      <c r="F69" s="146">
        <v>73</v>
      </c>
      <c r="G69" s="146"/>
      <c r="H69" s="6">
        <v>31</v>
      </c>
      <c r="I69" s="27">
        <v>106</v>
      </c>
      <c r="J69" s="65"/>
      <c r="K69" s="10"/>
      <c r="L69" s="11"/>
      <c r="M69" s="12" t="s">
        <v>3</v>
      </c>
      <c r="N69" s="142">
        <v>426</v>
      </c>
      <c r="O69" s="142"/>
      <c r="P69" s="4">
        <v>1</v>
      </c>
      <c r="Q69" s="59"/>
      <c r="R69" s="59"/>
    </row>
    <row r="70" spans="2:18" x14ac:dyDescent="0.25">
      <c r="B70" s="50" t="s">
        <v>16</v>
      </c>
      <c r="C70" s="6">
        <v>1</v>
      </c>
      <c r="D70" s="6">
        <v>4</v>
      </c>
      <c r="E70" s="6">
        <v>4</v>
      </c>
      <c r="F70" s="146">
        <v>49</v>
      </c>
      <c r="G70" s="146"/>
      <c r="H70" s="6">
        <v>23</v>
      </c>
      <c r="I70" s="27">
        <v>81</v>
      </c>
      <c r="J70" s="65"/>
      <c r="K70" s="10"/>
      <c r="L70" s="11"/>
      <c r="M70" s="59"/>
      <c r="N70" s="59"/>
      <c r="O70" s="59"/>
      <c r="P70" s="59"/>
      <c r="Q70" s="59"/>
      <c r="R70" s="59"/>
    </row>
    <row r="71" spans="2:18" x14ac:dyDescent="0.25">
      <c r="B71" s="50" t="s">
        <v>17</v>
      </c>
      <c r="C71" s="6">
        <v>1</v>
      </c>
      <c r="D71" s="6">
        <v>1</v>
      </c>
      <c r="E71" s="6">
        <v>1</v>
      </c>
      <c r="F71" s="146">
        <v>59</v>
      </c>
      <c r="G71" s="146"/>
      <c r="H71" s="6">
        <v>19</v>
      </c>
      <c r="I71" s="27">
        <v>81</v>
      </c>
      <c r="J71" s="65"/>
      <c r="K71" s="10"/>
      <c r="L71" s="11"/>
      <c r="M71" s="59"/>
      <c r="N71" s="59"/>
      <c r="O71" s="59"/>
      <c r="P71" s="59"/>
      <c r="Q71" s="59"/>
      <c r="R71" s="59"/>
    </row>
    <row r="72" spans="2:18" x14ac:dyDescent="0.25">
      <c r="B72" s="50" t="s">
        <v>18</v>
      </c>
      <c r="C72" s="6">
        <v>0</v>
      </c>
      <c r="D72" s="6">
        <v>0</v>
      </c>
      <c r="E72" s="6">
        <v>0</v>
      </c>
      <c r="F72" s="146">
        <v>0</v>
      </c>
      <c r="G72" s="146"/>
      <c r="H72" s="6">
        <v>0</v>
      </c>
      <c r="I72" s="27">
        <v>0</v>
      </c>
      <c r="J72" s="65"/>
      <c r="K72" s="10"/>
      <c r="L72" s="11"/>
      <c r="M72" s="59"/>
      <c r="N72" s="59"/>
      <c r="O72" s="59"/>
      <c r="P72" s="59"/>
      <c r="Q72" s="59"/>
      <c r="R72" s="59"/>
    </row>
    <row r="73" spans="2:18" x14ac:dyDescent="0.25">
      <c r="B73" s="50" t="s">
        <v>19</v>
      </c>
      <c r="C73" s="6">
        <v>0</v>
      </c>
      <c r="D73" s="6">
        <v>0</v>
      </c>
      <c r="E73" s="6">
        <v>0</v>
      </c>
      <c r="F73" s="146">
        <v>0</v>
      </c>
      <c r="G73" s="146"/>
      <c r="H73" s="6">
        <v>0</v>
      </c>
      <c r="I73" s="27">
        <v>0</v>
      </c>
      <c r="J73" s="65"/>
      <c r="K73" s="10"/>
      <c r="L73" s="11"/>
      <c r="M73" s="59"/>
      <c r="N73" s="59"/>
      <c r="O73" s="59"/>
      <c r="P73" s="59"/>
      <c r="Q73" s="59"/>
      <c r="R73" s="59"/>
    </row>
    <row r="74" spans="2:18" x14ac:dyDescent="0.25">
      <c r="B74" s="50" t="s">
        <v>20</v>
      </c>
      <c r="C74" s="6">
        <v>0</v>
      </c>
      <c r="D74" s="6">
        <v>0</v>
      </c>
      <c r="E74" s="6">
        <v>0</v>
      </c>
      <c r="F74" s="146">
        <v>0</v>
      </c>
      <c r="G74" s="146"/>
      <c r="H74" s="6">
        <v>0</v>
      </c>
      <c r="I74" s="27">
        <v>0</v>
      </c>
      <c r="J74" s="65"/>
      <c r="K74" s="10"/>
      <c r="L74" s="11"/>
      <c r="M74" s="59"/>
      <c r="N74" s="59"/>
      <c r="O74" s="59"/>
      <c r="P74" s="59"/>
      <c r="Q74" s="59"/>
      <c r="R74" s="59"/>
    </row>
    <row r="75" spans="2:18" x14ac:dyDescent="0.25">
      <c r="B75" s="50" t="s">
        <v>21</v>
      </c>
      <c r="C75" s="6">
        <v>0</v>
      </c>
      <c r="D75" s="6">
        <v>0</v>
      </c>
      <c r="E75" s="6">
        <v>0</v>
      </c>
      <c r="F75" s="146">
        <v>0</v>
      </c>
      <c r="G75" s="146"/>
      <c r="H75" s="6">
        <v>0</v>
      </c>
      <c r="I75" s="27">
        <v>0</v>
      </c>
      <c r="J75" s="21"/>
      <c r="K75" s="21"/>
      <c r="L75" s="11"/>
      <c r="M75" s="11"/>
      <c r="N75" s="11"/>
      <c r="O75" s="11"/>
      <c r="P75" s="11"/>
      <c r="Q75" s="11"/>
      <c r="R75" s="11"/>
    </row>
    <row r="76" spans="2:18" x14ac:dyDescent="0.25">
      <c r="B76" s="50" t="s">
        <v>22</v>
      </c>
      <c r="C76" s="6">
        <v>0</v>
      </c>
      <c r="D76" s="6">
        <v>0</v>
      </c>
      <c r="E76" s="6">
        <v>0</v>
      </c>
      <c r="F76" s="146">
        <v>0</v>
      </c>
      <c r="G76" s="146"/>
      <c r="H76" s="6">
        <v>0</v>
      </c>
      <c r="I76" s="27">
        <v>0</v>
      </c>
      <c r="J76" s="21"/>
      <c r="K76" s="21"/>
      <c r="L76" s="11"/>
      <c r="M76" s="11"/>
      <c r="N76" s="11"/>
      <c r="O76" s="11"/>
      <c r="P76" s="11"/>
      <c r="Q76" s="11"/>
      <c r="R76" s="11"/>
    </row>
    <row r="77" spans="2:18" x14ac:dyDescent="0.25">
      <c r="B77" s="50" t="s">
        <v>23</v>
      </c>
      <c r="C77" s="6">
        <v>0</v>
      </c>
      <c r="D77" s="6">
        <v>0</v>
      </c>
      <c r="E77" s="6">
        <v>0</v>
      </c>
      <c r="F77" s="146">
        <v>0</v>
      </c>
      <c r="G77" s="146"/>
      <c r="H77" s="6">
        <v>0</v>
      </c>
      <c r="I77" s="27">
        <v>0</v>
      </c>
      <c r="J77" s="21"/>
      <c r="K77" s="21"/>
      <c r="L77" s="11"/>
      <c r="M77" s="11"/>
      <c r="N77" s="11"/>
      <c r="O77" s="11"/>
      <c r="P77" s="11"/>
      <c r="Q77" s="11"/>
      <c r="R77" s="11"/>
    </row>
    <row r="78" spans="2:18" ht="15.75" thickBot="1" x14ac:dyDescent="0.3">
      <c r="B78" s="50" t="s">
        <v>24</v>
      </c>
      <c r="C78" s="6">
        <v>0</v>
      </c>
      <c r="D78" s="6">
        <v>0</v>
      </c>
      <c r="E78" s="6">
        <v>0</v>
      </c>
      <c r="F78" s="146">
        <v>0</v>
      </c>
      <c r="G78" s="146"/>
      <c r="H78" s="6">
        <v>0</v>
      </c>
      <c r="I78" s="27">
        <v>0</v>
      </c>
      <c r="J78" s="21"/>
      <c r="K78" s="21"/>
      <c r="L78" s="11"/>
      <c r="M78" s="11"/>
      <c r="N78" s="11"/>
      <c r="O78" s="11"/>
      <c r="P78" s="11"/>
      <c r="Q78" s="11"/>
      <c r="R78" s="11"/>
    </row>
    <row r="79" spans="2:18" x14ac:dyDescent="0.25">
      <c r="B79" s="20" t="s">
        <v>3</v>
      </c>
      <c r="C79" s="20">
        <v>3</v>
      </c>
      <c r="D79" s="20">
        <v>5</v>
      </c>
      <c r="E79" s="20">
        <v>10</v>
      </c>
      <c r="F79" s="144">
        <v>292</v>
      </c>
      <c r="G79" s="144"/>
      <c r="H79" s="20">
        <v>116</v>
      </c>
      <c r="I79" s="20">
        <v>426</v>
      </c>
      <c r="J79" s="21"/>
      <c r="K79" s="21"/>
      <c r="L79" s="11"/>
      <c r="M79" s="11"/>
      <c r="N79" s="11"/>
      <c r="O79" s="11"/>
      <c r="P79" s="11"/>
      <c r="Q79" s="11"/>
      <c r="R79" s="11"/>
    </row>
    <row r="80" spans="2:18" x14ac:dyDescent="0.25">
      <c r="B80" s="64" t="s">
        <v>6</v>
      </c>
      <c r="C80" s="63">
        <v>7.0422535211267607E-3</v>
      </c>
      <c r="D80" s="63">
        <v>1.1737089201877934E-2</v>
      </c>
      <c r="E80" s="63">
        <v>2.3474178403755867E-2</v>
      </c>
      <c r="F80" s="147">
        <v>0.68544600938967137</v>
      </c>
      <c r="G80" s="147"/>
      <c r="H80" s="63">
        <v>0.27230046948356806</v>
      </c>
      <c r="I80" s="63">
        <v>1</v>
      </c>
      <c r="J80" s="21"/>
      <c r="K80" s="21"/>
      <c r="L80" s="10"/>
      <c r="M80" s="10"/>
      <c r="N80" s="10"/>
      <c r="O80" s="10"/>
      <c r="P80" s="10"/>
      <c r="Q80" s="10"/>
      <c r="R80" s="10"/>
    </row>
    <row r="81" spans="2:18" x14ac:dyDescent="0.25">
      <c r="B81" s="10"/>
      <c r="C81" s="10"/>
      <c r="D81" s="10"/>
      <c r="E81" s="10"/>
      <c r="F81" s="11"/>
      <c r="G81" s="11"/>
      <c r="H81" s="11"/>
      <c r="I81" s="21"/>
      <c r="J81" s="21"/>
      <c r="K81" s="21"/>
      <c r="L81" s="10"/>
      <c r="M81" s="10"/>
      <c r="N81" s="10"/>
      <c r="O81" s="10"/>
      <c r="P81" s="10"/>
      <c r="Q81" s="10"/>
      <c r="R81" s="10"/>
    </row>
    <row r="82" spans="2:18" x14ac:dyDescent="0.25">
      <c r="B82" s="10" t="s">
        <v>77</v>
      </c>
      <c r="C82" s="9"/>
      <c r="D82" s="9"/>
      <c r="E82" s="9"/>
      <c r="F82" s="11"/>
      <c r="G82" s="11"/>
      <c r="H82" s="11"/>
      <c r="I82" s="21"/>
      <c r="J82" s="21"/>
      <c r="K82" s="21"/>
      <c r="L82" s="10"/>
      <c r="M82" s="10"/>
      <c r="N82" s="10"/>
      <c r="O82" s="10"/>
      <c r="P82" s="10"/>
      <c r="Q82" s="10"/>
      <c r="R82" s="10"/>
    </row>
    <row r="83" spans="2:18" ht="25.5" customHeight="1" x14ac:dyDescent="0.25">
      <c r="B83" s="1" t="s">
        <v>0</v>
      </c>
      <c r="C83" s="2" t="s">
        <v>76</v>
      </c>
      <c r="D83" s="2" t="s">
        <v>75</v>
      </c>
      <c r="E83" s="137" t="s">
        <v>74</v>
      </c>
      <c r="F83" s="137"/>
      <c r="G83" s="2" t="s">
        <v>58</v>
      </c>
      <c r="H83" s="2" t="s">
        <v>3</v>
      </c>
      <c r="I83" s="21"/>
      <c r="J83" s="21"/>
      <c r="K83" s="21"/>
      <c r="L83" s="10"/>
      <c r="M83" s="10"/>
      <c r="N83" s="10"/>
      <c r="O83" s="10"/>
      <c r="P83" s="10"/>
      <c r="Q83" s="10"/>
      <c r="R83" s="10"/>
    </row>
    <row r="84" spans="2:18" ht="13.5" customHeight="1" x14ac:dyDescent="0.25">
      <c r="B84" s="50" t="s">
        <v>13</v>
      </c>
      <c r="C84" s="6">
        <v>2</v>
      </c>
      <c r="D84" s="6">
        <v>0</v>
      </c>
      <c r="E84" s="146">
        <v>10</v>
      </c>
      <c r="F84" s="146"/>
      <c r="G84" s="6">
        <v>60</v>
      </c>
      <c r="H84" s="6">
        <v>72</v>
      </c>
      <c r="I84" s="21"/>
      <c r="J84" s="21"/>
      <c r="K84" s="21"/>
      <c r="L84" s="10"/>
      <c r="M84" s="10"/>
      <c r="N84" s="10"/>
      <c r="O84" s="10"/>
      <c r="P84" s="10"/>
      <c r="Q84" s="10"/>
      <c r="R84" s="10"/>
    </row>
    <row r="85" spans="2:18" ht="13.5" customHeight="1" x14ac:dyDescent="0.25">
      <c r="B85" s="50" t="s">
        <v>14</v>
      </c>
      <c r="C85" s="6">
        <v>0</v>
      </c>
      <c r="D85" s="6">
        <v>0</v>
      </c>
      <c r="E85" s="146">
        <v>16</v>
      </c>
      <c r="F85" s="146"/>
      <c r="G85" s="6">
        <v>70</v>
      </c>
      <c r="H85" s="6">
        <v>86</v>
      </c>
      <c r="I85" s="21"/>
      <c r="J85" s="21"/>
      <c r="K85" s="21"/>
      <c r="L85" s="10"/>
      <c r="M85" s="10"/>
      <c r="N85" s="10"/>
      <c r="O85" s="10"/>
      <c r="P85" s="10"/>
      <c r="Q85" s="10"/>
      <c r="R85" s="10"/>
    </row>
    <row r="86" spans="2:18" ht="13.5" customHeight="1" x14ac:dyDescent="0.25">
      <c r="B86" s="50" t="s">
        <v>15</v>
      </c>
      <c r="C86" s="6">
        <v>4</v>
      </c>
      <c r="D86" s="6">
        <v>0</v>
      </c>
      <c r="E86" s="146">
        <v>27</v>
      </c>
      <c r="F86" s="146"/>
      <c r="G86" s="6">
        <v>75</v>
      </c>
      <c r="H86" s="6">
        <v>106</v>
      </c>
      <c r="I86" s="21"/>
      <c r="J86" s="21"/>
      <c r="K86" s="21"/>
      <c r="L86" s="10"/>
      <c r="M86" s="10"/>
      <c r="N86" s="10"/>
      <c r="O86" s="10"/>
      <c r="P86" s="10"/>
      <c r="Q86" s="10"/>
      <c r="R86" s="10"/>
    </row>
    <row r="87" spans="2:18" ht="13.5" customHeight="1" x14ac:dyDescent="0.25">
      <c r="B87" s="50" t="s">
        <v>16</v>
      </c>
      <c r="C87" s="6">
        <v>1</v>
      </c>
      <c r="D87" s="6">
        <v>1</v>
      </c>
      <c r="E87" s="146">
        <v>18</v>
      </c>
      <c r="F87" s="146"/>
      <c r="G87" s="6">
        <v>61</v>
      </c>
      <c r="H87" s="6">
        <v>81</v>
      </c>
      <c r="I87" s="21"/>
      <c r="J87" s="21"/>
      <c r="K87" s="21"/>
      <c r="L87" s="10"/>
      <c r="M87" s="10"/>
      <c r="N87" s="10"/>
      <c r="O87" s="10"/>
      <c r="P87" s="10"/>
      <c r="Q87" s="10"/>
      <c r="R87" s="10"/>
    </row>
    <row r="88" spans="2:18" ht="13.5" customHeight="1" x14ac:dyDescent="0.25">
      <c r="B88" s="50" t="s">
        <v>17</v>
      </c>
      <c r="C88" s="6">
        <v>0</v>
      </c>
      <c r="D88" s="6">
        <v>0</v>
      </c>
      <c r="E88" s="146">
        <v>15</v>
      </c>
      <c r="F88" s="146"/>
      <c r="G88" s="6">
        <v>66</v>
      </c>
      <c r="H88" s="6">
        <v>81</v>
      </c>
      <c r="I88" s="21"/>
      <c r="J88" s="21"/>
      <c r="K88" s="21"/>
      <c r="L88" s="10"/>
      <c r="M88" s="10"/>
      <c r="N88" s="10"/>
      <c r="O88" s="10"/>
      <c r="P88" s="10"/>
      <c r="Q88" s="10"/>
      <c r="R88" s="10"/>
    </row>
    <row r="89" spans="2:18" ht="13.5" customHeight="1" x14ac:dyDescent="0.25">
      <c r="B89" s="50" t="s">
        <v>18</v>
      </c>
      <c r="C89" s="6">
        <v>0</v>
      </c>
      <c r="D89" s="6">
        <v>0</v>
      </c>
      <c r="E89" s="146">
        <v>0</v>
      </c>
      <c r="F89" s="146"/>
      <c r="G89" s="6">
        <v>0</v>
      </c>
      <c r="H89" s="6">
        <v>0</v>
      </c>
      <c r="I89" s="21"/>
      <c r="J89" s="21"/>
      <c r="K89" s="21"/>
      <c r="L89" s="10"/>
      <c r="M89" s="10"/>
      <c r="N89" s="10"/>
      <c r="O89" s="10"/>
      <c r="P89" s="10"/>
      <c r="Q89" s="10"/>
      <c r="R89" s="10"/>
    </row>
    <row r="90" spans="2:18" ht="13.5" customHeight="1" x14ac:dyDescent="0.25">
      <c r="B90" s="50" t="s">
        <v>19</v>
      </c>
      <c r="C90" s="6">
        <v>0</v>
      </c>
      <c r="D90" s="6">
        <v>0</v>
      </c>
      <c r="E90" s="146">
        <v>0</v>
      </c>
      <c r="F90" s="146"/>
      <c r="G90" s="6">
        <v>0</v>
      </c>
      <c r="H90" s="6">
        <v>0</v>
      </c>
      <c r="I90" s="21"/>
      <c r="J90" s="21"/>
      <c r="K90" s="21"/>
      <c r="L90" s="10"/>
      <c r="M90" s="10"/>
      <c r="N90" s="10"/>
      <c r="O90" s="10"/>
      <c r="P90" s="10"/>
      <c r="Q90" s="10"/>
      <c r="R90" s="10"/>
    </row>
    <row r="91" spans="2:18" ht="13.5" customHeight="1" x14ac:dyDescent="0.25">
      <c r="B91" s="50" t="s">
        <v>20</v>
      </c>
      <c r="C91" s="6">
        <v>0</v>
      </c>
      <c r="D91" s="6">
        <v>0</v>
      </c>
      <c r="E91" s="146">
        <v>0</v>
      </c>
      <c r="F91" s="146"/>
      <c r="G91" s="6">
        <v>0</v>
      </c>
      <c r="H91" s="6">
        <v>0</v>
      </c>
      <c r="I91" s="21"/>
      <c r="J91" s="21"/>
      <c r="K91" s="21"/>
      <c r="L91" s="10"/>
      <c r="M91" s="10"/>
      <c r="N91" s="10"/>
      <c r="O91" s="10"/>
      <c r="P91" s="10"/>
      <c r="Q91" s="10"/>
      <c r="R91" s="10"/>
    </row>
    <row r="92" spans="2:18" ht="13.5" customHeight="1" x14ac:dyDescent="0.25">
      <c r="B92" s="50" t="s">
        <v>21</v>
      </c>
      <c r="C92" s="6">
        <v>0</v>
      </c>
      <c r="D92" s="6">
        <v>0</v>
      </c>
      <c r="E92" s="146">
        <v>0</v>
      </c>
      <c r="F92" s="146"/>
      <c r="G92" s="6">
        <v>0</v>
      </c>
      <c r="H92" s="6">
        <v>0</v>
      </c>
      <c r="I92" s="21"/>
      <c r="J92" s="21"/>
      <c r="K92" s="21"/>
      <c r="L92" s="10"/>
      <c r="M92" s="10"/>
      <c r="N92" s="10"/>
      <c r="O92" s="10"/>
      <c r="P92" s="10"/>
      <c r="Q92" s="10"/>
      <c r="R92" s="10"/>
    </row>
    <row r="93" spans="2:18" ht="13.5" customHeight="1" x14ac:dyDescent="0.25">
      <c r="B93" s="50" t="s">
        <v>22</v>
      </c>
      <c r="C93" s="6">
        <v>0</v>
      </c>
      <c r="D93" s="6">
        <v>0</v>
      </c>
      <c r="E93" s="146">
        <v>0</v>
      </c>
      <c r="F93" s="146"/>
      <c r="G93" s="6">
        <v>0</v>
      </c>
      <c r="H93" s="6">
        <v>0</v>
      </c>
      <c r="I93" s="21"/>
      <c r="J93" s="21"/>
      <c r="K93" s="21"/>
      <c r="L93" s="10"/>
      <c r="M93" s="10"/>
      <c r="N93" s="10"/>
      <c r="O93" s="10"/>
      <c r="P93" s="10"/>
      <c r="Q93" s="10"/>
      <c r="R93" s="10"/>
    </row>
    <row r="94" spans="2:18" ht="13.5" customHeight="1" x14ac:dyDescent="0.25">
      <c r="B94" s="50" t="s">
        <v>23</v>
      </c>
      <c r="C94" s="6">
        <v>0</v>
      </c>
      <c r="D94" s="6">
        <v>0</v>
      </c>
      <c r="E94" s="146">
        <v>0</v>
      </c>
      <c r="F94" s="146"/>
      <c r="G94" s="6">
        <v>0</v>
      </c>
      <c r="H94" s="6">
        <v>0</v>
      </c>
      <c r="I94" s="21"/>
      <c r="J94" s="21"/>
      <c r="K94" s="21"/>
      <c r="L94" s="10"/>
      <c r="M94" s="10"/>
      <c r="N94" s="10"/>
      <c r="O94" s="10"/>
      <c r="P94" s="10"/>
      <c r="Q94" s="10"/>
      <c r="R94" s="10"/>
    </row>
    <row r="95" spans="2:18" ht="13.5" customHeight="1" thickBot="1" x14ac:dyDescent="0.3">
      <c r="B95" s="50" t="s">
        <v>24</v>
      </c>
      <c r="C95" s="6">
        <v>0</v>
      </c>
      <c r="D95" s="6">
        <v>0</v>
      </c>
      <c r="E95" s="146">
        <v>0</v>
      </c>
      <c r="F95" s="146"/>
      <c r="G95" s="6">
        <v>0</v>
      </c>
      <c r="H95" s="6">
        <v>0</v>
      </c>
      <c r="I95" s="21"/>
      <c r="J95" s="21"/>
      <c r="K95" s="21"/>
      <c r="L95" s="10"/>
      <c r="M95" s="10"/>
      <c r="N95" s="10"/>
      <c r="O95" s="10"/>
      <c r="P95" s="10"/>
      <c r="Q95" s="10"/>
      <c r="R95" s="10"/>
    </row>
    <row r="96" spans="2:18" ht="13.5" customHeight="1" x14ac:dyDescent="0.25">
      <c r="B96" s="20" t="s">
        <v>3</v>
      </c>
      <c r="C96" s="20">
        <v>7</v>
      </c>
      <c r="D96" s="20">
        <v>1</v>
      </c>
      <c r="E96" s="144">
        <v>86</v>
      </c>
      <c r="F96" s="144"/>
      <c r="G96" s="20">
        <v>332</v>
      </c>
      <c r="H96" s="20">
        <v>426</v>
      </c>
      <c r="I96" s="21"/>
      <c r="J96" s="21"/>
      <c r="K96" s="21"/>
      <c r="L96" s="10"/>
      <c r="M96" s="10"/>
      <c r="N96" s="10"/>
      <c r="O96" s="10"/>
      <c r="P96" s="10"/>
      <c r="Q96" s="10"/>
      <c r="R96" s="10"/>
    </row>
    <row r="97" spans="2:23" ht="13.5" customHeight="1" x14ac:dyDescent="0.25">
      <c r="B97" s="64" t="s">
        <v>6</v>
      </c>
      <c r="C97" s="63">
        <v>1.6431924882629109E-2</v>
      </c>
      <c r="D97" s="63">
        <v>2.3474178403755869E-3</v>
      </c>
      <c r="E97" s="147">
        <v>0.20187793427230047</v>
      </c>
      <c r="F97" s="147"/>
      <c r="G97" s="63">
        <v>0.77934272300469487</v>
      </c>
      <c r="H97" s="63">
        <v>1</v>
      </c>
      <c r="I97" s="21"/>
      <c r="J97" s="21"/>
      <c r="K97" s="21"/>
      <c r="L97" s="10"/>
      <c r="M97" s="10"/>
      <c r="N97" s="10"/>
      <c r="O97" s="10"/>
      <c r="P97" s="10"/>
      <c r="Q97" s="10"/>
      <c r="R97" s="10"/>
    </row>
    <row r="98" spans="2:23" ht="5.25" customHeight="1" x14ac:dyDescent="0.25">
      <c r="B98" s="10"/>
      <c r="C98" s="10"/>
      <c r="D98" s="10"/>
      <c r="E98" s="10"/>
      <c r="F98" s="11"/>
      <c r="G98" s="11"/>
      <c r="H98" s="11"/>
      <c r="I98" s="21"/>
      <c r="J98" s="21"/>
      <c r="K98" s="21"/>
      <c r="L98" s="10"/>
      <c r="M98" s="10"/>
      <c r="N98" s="10"/>
      <c r="O98" s="10"/>
      <c r="P98" s="10"/>
      <c r="Q98" s="10"/>
      <c r="R98" s="10"/>
    </row>
    <row r="99" spans="2:23" ht="18.75" customHeight="1" x14ac:dyDescent="0.25">
      <c r="B99" s="141" t="s">
        <v>73</v>
      </c>
      <c r="C99" s="141"/>
      <c r="D99" s="141"/>
      <c r="E99" s="141"/>
      <c r="F99" s="141"/>
      <c r="G99" s="141"/>
      <c r="H99" s="141"/>
      <c r="I99" s="62"/>
      <c r="J99" s="62"/>
      <c r="K99" s="10"/>
      <c r="L99" s="10"/>
      <c r="M99" s="10"/>
      <c r="N99" s="10"/>
      <c r="O99" s="10"/>
      <c r="P99" s="10"/>
      <c r="Q99" s="10"/>
      <c r="R99" s="10"/>
    </row>
    <row r="100" spans="2:23" ht="14.25" customHeight="1" x14ac:dyDescent="0.25">
      <c r="B100" s="140" t="s">
        <v>57</v>
      </c>
      <c r="C100" s="140"/>
      <c r="D100" s="2" t="s">
        <v>31</v>
      </c>
      <c r="E100" s="2" t="s">
        <v>6</v>
      </c>
      <c r="F100" s="30"/>
      <c r="G100" s="30"/>
      <c r="H100" s="6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W100" s="55"/>
    </row>
    <row r="101" spans="2:23" ht="12.75" customHeight="1" x14ac:dyDescent="0.25">
      <c r="B101" s="10" t="s">
        <v>41</v>
      </c>
      <c r="C101" s="10"/>
      <c r="D101" s="11">
        <v>39</v>
      </c>
      <c r="E101" s="57">
        <v>7.7075098814229248E-2</v>
      </c>
      <c r="F101" s="11"/>
      <c r="G101" s="11"/>
      <c r="H101" s="56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W101" s="55"/>
    </row>
    <row r="102" spans="2:23" ht="12.75" customHeight="1" x14ac:dyDescent="0.25">
      <c r="B102" s="10" t="s">
        <v>51</v>
      </c>
      <c r="C102" s="10"/>
      <c r="D102" s="11">
        <v>9</v>
      </c>
      <c r="E102" s="57">
        <v>1.7786561264822136E-2</v>
      </c>
      <c r="F102" s="11"/>
      <c r="G102" s="11"/>
      <c r="H102" s="56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23" ht="12.75" customHeight="1" x14ac:dyDescent="0.25">
      <c r="B103" s="10" t="s">
        <v>40</v>
      </c>
      <c r="C103" s="10"/>
      <c r="D103" s="11">
        <v>1</v>
      </c>
      <c r="E103" s="57">
        <v>1.976284584980237E-3</v>
      </c>
      <c r="F103" s="11"/>
      <c r="G103" s="11"/>
      <c r="H103" s="5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W103" s="55"/>
    </row>
    <row r="104" spans="2:23" ht="12.75" customHeight="1" x14ac:dyDescent="0.25">
      <c r="B104" s="10" t="s">
        <v>7</v>
      </c>
      <c r="C104" s="10"/>
      <c r="D104" s="11">
        <v>22</v>
      </c>
      <c r="E104" s="57">
        <v>4.3478260869565216E-2</v>
      </c>
      <c r="F104" s="11"/>
      <c r="G104" s="11"/>
      <c r="H104" s="56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W104" s="55"/>
    </row>
    <row r="105" spans="2:23" ht="12.75" customHeight="1" x14ac:dyDescent="0.25">
      <c r="B105" s="10" t="s">
        <v>53</v>
      </c>
      <c r="C105" s="10"/>
      <c r="D105" s="11">
        <v>0</v>
      </c>
      <c r="E105" s="57">
        <v>0</v>
      </c>
      <c r="F105" s="11"/>
      <c r="G105" s="11"/>
      <c r="H105" s="56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W105" s="55"/>
    </row>
    <row r="106" spans="2:23" ht="12.75" customHeight="1" x14ac:dyDescent="0.25">
      <c r="B106" s="10" t="s">
        <v>47</v>
      </c>
      <c r="C106" s="10"/>
      <c r="D106" s="11">
        <v>8</v>
      </c>
      <c r="E106" s="57">
        <v>1.5810276679841896E-2</v>
      </c>
      <c r="F106" s="11"/>
      <c r="G106" s="11"/>
      <c r="H106" s="56"/>
      <c r="I106" s="10"/>
      <c r="J106" s="10"/>
      <c r="K106" s="9"/>
      <c r="L106" s="9"/>
      <c r="M106" s="9"/>
      <c r="N106" s="9"/>
      <c r="O106" s="9"/>
      <c r="P106" s="9"/>
      <c r="Q106" s="9"/>
      <c r="R106" s="10"/>
      <c r="W106" s="55"/>
    </row>
    <row r="107" spans="2:23" ht="12.75" customHeight="1" x14ac:dyDescent="0.25">
      <c r="B107" s="10" t="s">
        <v>62</v>
      </c>
      <c r="C107" s="10"/>
      <c r="D107" s="11">
        <v>20</v>
      </c>
      <c r="E107" s="57">
        <v>3.9525691699604744E-2</v>
      </c>
      <c r="F107" s="11"/>
      <c r="G107" s="11"/>
      <c r="H107" s="56"/>
      <c r="I107" s="10"/>
      <c r="J107" s="10"/>
      <c r="K107" s="9"/>
      <c r="L107" s="9"/>
      <c r="M107" s="9"/>
      <c r="N107" s="9"/>
      <c r="O107" s="9"/>
      <c r="P107" s="9"/>
      <c r="Q107" s="9"/>
      <c r="R107" s="10"/>
      <c r="W107" s="55"/>
    </row>
    <row r="108" spans="2:23" ht="12.75" customHeight="1" x14ac:dyDescent="0.25">
      <c r="B108" s="10" t="s">
        <v>54</v>
      </c>
      <c r="C108" s="10"/>
      <c r="D108" s="11">
        <v>3</v>
      </c>
      <c r="E108" s="57">
        <v>5.9288537549407111E-3</v>
      </c>
      <c r="F108" s="11"/>
      <c r="G108" s="11"/>
      <c r="H108" s="56"/>
      <c r="I108" s="10"/>
      <c r="J108" s="10"/>
      <c r="K108" s="58"/>
      <c r="L108" s="21"/>
      <c r="M108" s="21"/>
      <c r="N108" s="28"/>
      <c r="O108" s="21"/>
      <c r="P108" s="21"/>
      <c r="Q108" s="21"/>
      <c r="R108" s="10"/>
      <c r="W108" s="55"/>
    </row>
    <row r="109" spans="2:23" ht="12.75" customHeight="1" x14ac:dyDescent="0.25">
      <c r="B109" s="10" t="s">
        <v>44</v>
      </c>
      <c r="C109" s="10"/>
      <c r="D109" s="11">
        <v>1</v>
      </c>
      <c r="E109" s="57">
        <v>1.976284584980237E-3</v>
      </c>
      <c r="F109" s="11"/>
      <c r="G109" s="11"/>
      <c r="H109" s="56"/>
      <c r="I109" s="10"/>
      <c r="J109" s="10"/>
      <c r="K109" s="58"/>
      <c r="L109" s="28"/>
      <c r="M109" s="28"/>
      <c r="N109" s="28"/>
      <c r="O109" s="28"/>
      <c r="P109" s="28"/>
      <c r="Q109" s="28"/>
      <c r="R109" s="10"/>
      <c r="W109" s="55"/>
    </row>
    <row r="110" spans="2:23" ht="12.75" customHeight="1" x14ac:dyDescent="0.25">
      <c r="B110" s="10" t="s">
        <v>61</v>
      </c>
      <c r="C110" s="10"/>
      <c r="D110" s="11">
        <v>4</v>
      </c>
      <c r="E110" s="57">
        <v>7.9051383399209481E-3</v>
      </c>
      <c r="F110" s="11"/>
      <c r="G110" s="11"/>
      <c r="H110" s="56"/>
      <c r="I110" s="10"/>
      <c r="J110" s="10"/>
      <c r="K110" s="10"/>
      <c r="L110" s="11"/>
      <c r="M110" s="13"/>
      <c r="N110" s="13"/>
      <c r="O110" s="11"/>
      <c r="P110" s="11"/>
      <c r="Q110" s="13"/>
      <c r="R110" s="10"/>
      <c r="W110" s="55"/>
    </row>
    <row r="111" spans="2:23" ht="12.75" customHeight="1" x14ac:dyDescent="0.25">
      <c r="B111" s="10" t="s">
        <v>46</v>
      </c>
      <c r="C111" s="10"/>
      <c r="D111" s="11">
        <v>8</v>
      </c>
      <c r="E111" s="57">
        <v>1.5810276679841896E-2</v>
      </c>
      <c r="F111" s="11"/>
      <c r="G111" s="11"/>
      <c r="H111" s="56"/>
      <c r="I111" s="10"/>
      <c r="J111" s="10"/>
      <c r="K111" s="10"/>
      <c r="L111" s="11"/>
      <c r="M111" s="13"/>
      <c r="N111" s="13"/>
      <c r="O111" s="11"/>
      <c r="P111" s="11"/>
      <c r="Q111" s="13"/>
      <c r="R111" s="10"/>
      <c r="W111" s="55"/>
    </row>
    <row r="112" spans="2:23" ht="12.75" customHeight="1" x14ac:dyDescent="0.25">
      <c r="B112" s="10" t="s">
        <v>60</v>
      </c>
      <c r="C112" s="10"/>
      <c r="D112" s="11">
        <v>6</v>
      </c>
      <c r="E112" s="57">
        <v>1.1857707509881422E-2</v>
      </c>
      <c r="F112" s="11"/>
      <c r="G112" s="11"/>
      <c r="H112" s="56"/>
      <c r="I112" s="10"/>
      <c r="J112" s="10"/>
      <c r="K112" s="10"/>
      <c r="L112" s="11"/>
      <c r="M112" s="13"/>
      <c r="N112" s="13"/>
      <c r="O112" s="11"/>
      <c r="P112" s="11"/>
      <c r="Q112" s="13"/>
      <c r="R112" s="10"/>
      <c r="W112" s="55"/>
    </row>
    <row r="113" spans="2:23" ht="12.75" customHeight="1" x14ac:dyDescent="0.25">
      <c r="B113" s="10" t="s">
        <v>52</v>
      </c>
      <c r="C113" s="10"/>
      <c r="D113" s="11">
        <v>18</v>
      </c>
      <c r="E113" s="57">
        <v>3.5573122529644272E-2</v>
      </c>
      <c r="F113" s="11"/>
      <c r="G113" s="11"/>
      <c r="H113" s="56"/>
      <c r="I113" s="10"/>
      <c r="J113" s="10"/>
      <c r="K113" s="10"/>
      <c r="L113" s="11"/>
      <c r="M113" s="13"/>
      <c r="N113" s="13"/>
      <c r="O113" s="11"/>
      <c r="P113" s="11"/>
      <c r="Q113" s="13"/>
      <c r="R113" s="10"/>
      <c r="W113" s="55"/>
    </row>
    <row r="114" spans="2:23" ht="12.75" customHeight="1" x14ac:dyDescent="0.25">
      <c r="B114" s="10" t="s">
        <v>50</v>
      </c>
      <c r="C114" s="10"/>
      <c r="D114" s="11">
        <v>9</v>
      </c>
      <c r="E114" s="57">
        <v>1.7786561264822136E-2</v>
      </c>
      <c r="F114" s="11"/>
      <c r="G114" s="11"/>
      <c r="H114" s="56"/>
      <c r="I114" s="10"/>
      <c r="J114" s="10"/>
      <c r="K114" s="28"/>
      <c r="L114" s="28"/>
      <c r="M114" s="60"/>
      <c r="N114" s="60"/>
      <c r="O114" s="28"/>
      <c r="P114" s="28"/>
      <c r="Q114" s="60"/>
      <c r="R114" s="10"/>
      <c r="W114" s="55"/>
    </row>
    <row r="115" spans="2:23" ht="12.75" customHeight="1" x14ac:dyDescent="0.25">
      <c r="B115" s="10" t="s">
        <v>4</v>
      </c>
      <c r="C115" s="10"/>
      <c r="D115" s="11">
        <v>315</v>
      </c>
      <c r="E115" s="57">
        <v>0.62252964426877466</v>
      </c>
      <c r="F115" s="11"/>
      <c r="G115" s="11"/>
      <c r="H115" s="56"/>
      <c r="I115" s="10"/>
      <c r="J115" s="10"/>
      <c r="K115" s="59"/>
      <c r="L115" s="10"/>
      <c r="M115" s="10"/>
      <c r="N115" s="10"/>
      <c r="O115" s="10"/>
      <c r="P115" s="10"/>
      <c r="Q115" s="10"/>
      <c r="R115" s="10"/>
      <c r="W115" s="55"/>
    </row>
    <row r="116" spans="2:23" ht="12.75" customHeight="1" x14ac:dyDescent="0.25">
      <c r="B116" s="10" t="s">
        <v>42</v>
      </c>
      <c r="C116" s="10"/>
      <c r="D116" s="11">
        <v>2</v>
      </c>
      <c r="E116" s="57">
        <v>3.952569169960474E-3</v>
      </c>
      <c r="F116" s="11"/>
      <c r="G116" s="11"/>
      <c r="H116" s="56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W116" s="55"/>
    </row>
    <row r="117" spans="2:23" ht="12.75" customHeight="1" x14ac:dyDescent="0.25">
      <c r="B117" s="10" t="s">
        <v>8</v>
      </c>
      <c r="C117" s="10"/>
      <c r="D117" s="11">
        <v>3</v>
      </c>
      <c r="E117" s="57">
        <v>5.9288537549407111E-3</v>
      </c>
      <c r="F117" s="11"/>
      <c r="G117" s="11"/>
      <c r="H117" s="56"/>
      <c r="I117" s="10"/>
      <c r="J117" s="10"/>
      <c r="K117" s="16"/>
      <c r="L117" s="16"/>
      <c r="M117" s="16"/>
      <c r="N117" s="16"/>
      <c r="O117" s="16"/>
      <c r="P117" s="16"/>
      <c r="Q117" s="16"/>
      <c r="R117" s="16"/>
      <c r="W117" s="55"/>
    </row>
    <row r="118" spans="2:23" ht="12.75" customHeight="1" x14ac:dyDescent="0.25">
      <c r="B118" s="10" t="s">
        <v>38</v>
      </c>
      <c r="C118" s="10"/>
      <c r="D118" s="11">
        <v>4</v>
      </c>
      <c r="E118" s="57">
        <v>7.9051383399209481E-3</v>
      </c>
      <c r="F118" s="11"/>
      <c r="G118" s="11"/>
      <c r="H118" s="56"/>
      <c r="I118" s="10"/>
      <c r="J118" s="10"/>
      <c r="K118" s="16"/>
      <c r="L118" s="16"/>
      <c r="M118" s="16"/>
      <c r="N118" s="16"/>
      <c r="O118" s="16"/>
      <c r="P118" s="16"/>
      <c r="Q118" s="16"/>
      <c r="R118" s="16"/>
      <c r="W118" s="55"/>
    </row>
    <row r="119" spans="2:23" ht="12.75" customHeight="1" x14ac:dyDescent="0.25">
      <c r="B119" s="10" t="s">
        <v>43</v>
      </c>
      <c r="C119" s="10"/>
      <c r="D119" s="11">
        <v>0</v>
      </c>
      <c r="E119" s="57">
        <v>0</v>
      </c>
      <c r="F119" s="11"/>
      <c r="G119" s="11"/>
      <c r="H119" s="56"/>
      <c r="I119" s="10"/>
      <c r="J119" s="10"/>
      <c r="K119" s="58"/>
      <c r="L119" s="58"/>
      <c r="M119" s="21"/>
      <c r="N119" s="21"/>
      <c r="O119" s="21"/>
      <c r="P119" s="28"/>
      <c r="Q119" s="21"/>
      <c r="R119" s="21"/>
      <c r="W119" s="55"/>
    </row>
    <row r="120" spans="2:23" ht="12.75" customHeight="1" x14ac:dyDescent="0.25">
      <c r="B120" s="10" t="s">
        <v>49</v>
      </c>
      <c r="C120" s="10"/>
      <c r="D120" s="11">
        <v>12</v>
      </c>
      <c r="E120" s="57">
        <v>2.3715415019762844E-2</v>
      </c>
      <c r="F120" s="11"/>
      <c r="G120" s="11"/>
      <c r="H120" s="56"/>
      <c r="I120" s="10"/>
      <c r="J120" s="10"/>
      <c r="K120" s="58"/>
      <c r="L120" s="58"/>
      <c r="M120" s="21"/>
      <c r="N120" s="21"/>
      <c r="O120" s="28"/>
      <c r="P120" s="28"/>
      <c r="Q120" s="28"/>
      <c r="R120" s="28"/>
      <c r="W120" s="55"/>
    </row>
    <row r="121" spans="2:23" ht="12.75" customHeight="1" x14ac:dyDescent="0.25">
      <c r="B121" s="10" t="s">
        <v>55</v>
      </c>
      <c r="C121" s="10"/>
      <c r="D121" s="11">
        <v>9</v>
      </c>
      <c r="E121" s="57">
        <v>1.7786561264822136E-2</v>
      </c>
      <c r="F121" s="11"/>
      <c r="G121" s="11"/>
      <c r="H121" s="56"/>
      <c r="I121" s="10"/>
      <c r="J121" s="10"/>
      <c r="K121" s="10"/>
      <c r="L121" s="11"/>
      <c r="M121" s="52"/>
      <c r="N121" s="52"/>
      <c r="O121" s="13"/>
      <c r="P121" s="13"/>
      <c r="Q121" s="52"/>
      <c r="R121" s="13"/>
      <c r="W121" s="55"/>
    </row>
    <row r="122" spans="2:23" ht="12.75" customHeight="1" x14ac:dyDescent="0.25">
      <c r="B122" s="10" t="s">
        <v>45</v>
      </c>
      <c r="C122" s="10"/>
      <c r="D122" s="11">
        <v>3</v>
      </c>
      <c r="E122" s="57">
        <v>5.9288537549407111E-3</v>
      </c>
      <c r="F122" s="11"/>
      <c r="G122" s="11"/>
      <c r="H122" s="56"/>
      <c r="I122" s="10"/>
      <c r="J122" s="10"/>
      <c r="K122" s="10"/>
      <c r="L122" s="11"/>
      <c r="M122" s="52"/>
      <c r="N122" s="52"/>
      <c r="O122" s="13"/>
      <c r="P122" s="13"/>
      <c r="Q122" s="52"/>
      <c r="R122" s="13"/>
      <c r="W122" s="55"/>
    </row>
    <row r="123" spans="2:23" ht="12.75" customHeight="1" x14ac:dyDescent="0.25">
      <c r="B123" s="10" t="s">
        <v>58</v>
      </c>
      <c r="C123" s="10"/>
      <c r="D123" s="11">
        <v>4</v>
      </c>
      <c r="E123" s="57">
        <v>7.9051383399209481E-3</v>
      </c>
      <c r="F123" s="11"/>
      <c r="G123" s="11"/>
      <c r="H123" s="56"/>
      <c r="I123" s="10"/>
      <c r="J123" s="10"/>
      <c r="K123" s="10"/>
      <c r="L123" s="11"/>
      <c r="M123" s="52"/>
      <c r="N123" s="52"/>
      <c r="O123" s="13"/>
      <c r="P123" s="13"/>
      <c r="Q123" s="52"/>
      <c r="R123" s="13"/>
      <c r="W123" s="55"/>
    </row>
    <row r="124" spans="2:23" ht="12.75" customHeight="1" x14ac:dyDescent="0.25">
      <c r="B124" s="10" t="s">
        <v>48</v>
      </c>
      <c r="C124" s="10"/>
      <c r="D124" s="11">
        <v>3</v>
      </c>
      <c r="E124" s="57">
        <v>5.9288537549407111E-3</v>
      </c>
      <c r="F124" s="11"/>
      <c r="G124" s="11"/>
      <c r="H124" s="56"/>
      <c r="I124" s="10"/>
      <c r="J124" s="10"/>
      <c r="K124" s="10"/>
      <c r="L124" s="11"/>
      <c r="M124" s="52"/>
      <c r="N124" s="52"/>
      <c r="O124" s="13"/>
      <c r="P124" s="13"/>
      <c r="Q124" s="52"/>
      <c r="R124" s="13"/>
      <c r="W124" s="55"/>
    </row>
    <row r="125" spans="2:23" ht="12.75" customHeight="1" x14ac:dyDescent="0.25">
      <c r="B125" s="10" t="s">
        <v>37</v>
      </c>
      <c r="C125" s="10"/>
      <c r="D125" s="11">
        <v>0</v>
      </c>
      <c r="E125" s="57">
        <v>0</v>
      </c>
      <c r="F125" s="11"/>
      <c r="G125" s="11"/>
      <c r="H125" s="56"/>
      <c r="I125" s="10"/>
      <c r="J125" s="10"/>
      <c r="K125" s="10"/>
      <c r="L125" s="11"/>
      <c r="M125" s="52"/>
      <c r="N125" s="52"/>
      <c r="O125" s="13"/>
      <c r="P125" s="13"/>
      <c r="Q125" s="52"/>
      <c r="R125" s="13"/>
      <c r="W125" s="55"/>
    </row>
    <row r="126" spans="2:23" ht="12.75" customHeight="1" thickBot="1" x14ac:dyDescent="0.3">
      <c r="B126" s="10" t="s">
        <v>39</v>
      </c>
      <c r="C126" s="10"/>
      <c r="D126" s="11">
        <v>3</v>
      </c>
      <c r="E126" s="57">
        <v>5.9288537549407111E-3</v>
      </c>
      <c r="F126" s="11"/>
      <c r="G126" s="11"/>
      <c r="H126" s="56"/>
      <c r="I126" s="10"/>
      <c r="J126" s="10"/>
      <c r="K126" s="10"/>
      <c r="L126" s="11"/>
      <c r="M126" s="52"/>
      <c r="N126" s="52"/>
      <c r="O126" s="13"/>
      <c r="P126" s="13"/>
      <c r="Q126" s="52"/>
      <c r="R126" s="13"/>
      <c r="W126" s="55"/>
    </row>
    <row r="127" spans="2:23" ht="12.75" customHeight="1" x14ac:dyDescent="0.25">
      <c r="B127" s="12" t="s">
        <v>3</v>
      </c>
      <c r="C127" s="12"/>
      <c r="D127" s="26">
        <v>506</v>
      </c>
      <c r="E127" s="54">
        <v>1</v>
      </c>
      <c r="F127" s="53"/>
      <c r="G127" s="53"/>
      <c r="H127" s="53"/>
      <c r="I127" s="29"/>
      <c r="J127" s="10"/>
      <c r="K127" s="10"/>
      <c r="L127" s="11"/>
      <c r="M127" s="52"/>
      <c r="N127" s="52"/>
      <c r="O127" s="13"/>
      <c r="P127" s="13"/>
      <c r="Q127" s="52"/>
      <c r="R127" s="13"/>
    </row>
    <row r="128" spans="2:23" ht="15" customHeight="1" x14ac:dyDescent="0.25">
      <c r="B128" s="51" t="s">
        <v>59</v>
      </c>
      <c r="C128" s="10"/>
      <c r="D128" s="10"/>
      <c r="E128" s="10"/>
      <c r="F128" s="11"/>
      <c r="G128" s="11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ht="6" customHeight="1" x14ac:dyDescent="0.25">
      <c r="B129" s="10"/>
      <c r="C129" s="10"/>
      <c r="D129" s="10"/>
      <c r="E129" s="10"/>
      <c r="F129" s="11"/>
      <c r="G129" s="11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25">
      <c r="B130" s="45" t="s">
        <v>72</v>
      </c>
      <c r="C130" s="43"/>
      <c r="D130" s="43"/>
      <c r="E130" s="43"/>
      <c r="F130" s="44"/>
      <c r="G130" s="44"/>
      <c r="H130" s="44"/>
      <c r="I130" s="43"/>
      <c r="J130" s="43"/>
      <c r="K130" s="43"/>
      <c r="L130" s="43"/>
      <c r="M130" s="43"/>
      <c r="N130" s="43"/>
      <c r="O130" s="43"/>
      <c r="P130" s="43"/>
      <c r="Q130" s="43"/>
      <c r="R130" s="21"/>
    </row>
    <row r="131" spans="2:18" ht="15" customHeight="1" x14ac:dyDescent="0.25">
      <c r="B131" s="10" t="s">
        <v>71</v>
      </c>
      <c r="F131"/>
      <c r="M131" s="141" t="s">
        <v>70</v>
      </c>
      <c r="N131" s="141"/>
      <c r="O131" s="141"/>
      <c r="P131" s="141"/>
      <c r="Q131" s="10"/>
      <c r="R131" s="10"/>
    </row>
    <row r="132" spans="2:18" ht="12.75" customHeight="1" x14ac:dyDescent="0.25">
      <c r="B132" s="8" t="s">
        <v>0</v>
      </c>
      <c r="C132" s="8" t="s">
        <v>1</v>
      </c>
      <c r="D132" s="8" t="s">
        <v>2</v>
      </c>
      <c r="E132" s="8" t="s">
        <v>69</v>
      </c>
      <c r="F132" s="8" t="s">
        <v>58</v>
      </c>
      <c r="G132" s="8" t="s">
        <v>3</v>
      </c>
      <c r="M132" s="141"/>
      <c r="N132" s="141"/>
      <c r="O132" s="141"/>
      <c r="P132" s="141"/>
      <c r="Q132" s="10"/>
      <c r="R132" s="10"/>
    </row>
    <row r="133" spans="2:18" ht="12.75" customHeight="1" x14ac:dyDescent="0.25">
      <c r="B133" s="50" t="s">
        <v>13</v>
      </c>
      <c r="C133" s="11">
        <v>29</v>
      </c>
      <c r="D133" s="11">
        <v>64</v>
      </c>
      <c r="E133" s="11">
        <v>1</v>
      </c>
      <c r="F133" s="11">
        <v>4</v>
      </c>
      <c r="G133" s="11">
        <v>98</v>
      </c>
      <c r="M133" s="1" t="s">
        <v>36</v>
      </c>
      <c r="N133" s="143" t="s">
        <v>31</v>
      </c>
      <c r="O133" s="143"/>
      <c r="P133" s="8" t="s">
        <v>6</v>
      </c>
      <c r="Q133" s="10"/>
      <c r="R133" s="10"/>
    </row>
    <row r="134" spans="2:18" ht="12.75" customHeight="1" x14ac:dyDescent="0.25">
      <c r="B134" s="50" t="s">
        <v>14</v>
      </c>
      <c r="C134" s="11">
        <v>30</v>
      </c>
      <c r="D134" s="11">
        <v>65</v>
      </c>
      <c r="E134" s="11">
        <v>1</v>
      </c>
      <c r="F134" s="11">
        <v>7</v>
      </c>
      <c r="G134" s="11">
        <v>103</v>
      </c>
      <c r="M134" s="37" t="s">
        <v>34</v>
      </c>
      <c r="N134" s="145">
        <v>85</v>
      </c>
      <c r="O134" s="145"/>
      <c r="P134" s="18">
        <v>0.16798418972332016</v>
      </c>
      <c r="Q134" s="10"/>
      <c r="R134" s="10"/>
    </row>
    <row r="135" spans="2:18" ht="12.75" customHeight="1" x14ac:dyDescent="0.25">
      <c r="B135" s="50" t="s">
        <v>15</v>
      </c>
      <c r="C135" s="11">
        <v>33</v>
      </c>
      <c r="D135" s="11">
        <v>75</v>
      </c>
      <c r="E135" s="11">
        <v>3</v>
      </c>
      <c r="F135" s="11">
        <v>5</v>
      </c>
      <c r="G135" s="11">
        <v>116</v>
      </c>
      <c r="M135" s="37" t="s">
        <v>32</v>
      </c>
      <c r="N135" s="145">
        <v>20</v>
      </c>
      <c r="O135" s="145"/>
      <c r="P135" s="18">
        <v>3.9525691699604744E-2</v>
      </c>
      <c r="Q135" s="10"/>
      <c r="R135" s="10"/>
    </row>
    <row r="136" spans="2:18" ht="12.75" customHeight="1" x14ac:dyDescent="0.25">
      <c r="B136" s="50" t="s">
        <v>16</v>
      </c>
      <c r="C136" s="11">
        <v>34</v>
      </c>
      <c r="D136" s="11">
        <v>59</v>
      </c>
      <c r="E136" s="11">
        <v>1</v>
      </c>
      <c r="F136" s="11">
        <v>0</v>
      </c>
      <c r="G136" s="11">
        <v>94</v>
      </c>
      <c r="M136" s="37" t="s">
        <v>35</v>
      </c>
      <c r="N136" s="145">
        <v>82</v>
      </c>
      <c r="O136" s="145"/>
      <c r="P136" s="18">
        <v>0.16205533596837945</v>
      </c>
      <c r="Q136" s="10"/>
      <c r="R136" s="10"/>
    </row>
    <row r="137" spans="2:18" ht="12.75" customHeight="1" x14ac:dyDescent="0.25">
      <c r="B137" s="50" t="s">
        <v>17</v>
      </c>
      <c r="C137" s="11">
        <v>31</v>
      </c>
      <c r="D137" s="11">
        <v>57</v>
      </c>
      <c r="E137" s="11">
        <v>3</v>
      </c>
      <c r="F137" s="11">
        <v>4</v>
      </c>
      <c r="G137" s="11">
        <v>95</v>
      </c>
      <c r="M137" s="37" t="s">
        <v>33</v>
      </c>
      <c r="N137" s="145">
        <v>319</v>
      </c>
      <c r="O137" s="145"/>
      <c r="P137" s="18">
        <v>0.63043478260869568</v>
      </c>
      <c r="Q137" s="10"/>
      <c r="R137" s="10"/>
    </row>
    <row r="138" spans="2:18" ht="12.75" customHeight="1" thickBot="1" x14ac:dyDescent="0.3">
      <c r="B138" s="50" t="s">
        <v>18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M138" s="37" t="s">
        <v>58</v>
      </c>
      <c r="N138" s="145">
        <v>0</v>
      </c>
      <c r="O138" s="145"/>
      <c r="P138" s="18">
        <v>0</v>
      </c>
      <c r="Q138" s="10"/>
      <c r="R138" s="10"/>
    </row>
    <row r="139" spans="2:18" ht="12.75" customHeight="1" x14ac:dyDescent="0.25">
      <c r="B139" s="50" t="s">
        <v>19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M139" s="20" t="s">
        <v>3</v>
      </c>
      <c r="N139" s="142">
        <v>506</v>
      </c>
      <c r="O139" s="142"/>
      <c r="P139" s="17">
        <v>1</v>
      </c>
      <c r="Q139" s="10"/>
      <c r="R139" s="10"/>
    </row>
    <row r="140" spans="2:18" ht="12.75" customHeight="1" x14ac:dyDescent="0.25">
      <c r="B140" s="50" t="s">
        <v>20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P140" s="10"/>
      <c r="Q140" s="10"/>
      <c r="R140" s="10"/>
    </row>
    <row r="141" spans="2:18" ht="12.75" customHeight="1" x14ac:dyDescent="0.25">
      <c r="B141" s="50" t="s">
        <v>21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P141" s="10"/>
      <c r="Q141" s="10"/>
      <c r="R141" s="10"/>
    </row>
    <row r="142" spans="2:18" ht="12.75" customHeight="1" x14ac:dyDescent="0.25">
      <c r="B142" s="50" t="s">
        <v>22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L142" s="10"/>
      <c r="M142" s="10"/>
      <c r="N142" s="9"/>
      <c r="O142" s="9"/>
      <c r="P142" s="10"/>
      <c r="Q142" s="10"/>
      <c r="R142" s="10"/>
    </row>
    <row r="143" spans="2:18" ht="12.75" customHeight="1" x14ac:dyDescent="0.25">
      <c r="B143" s="40" t="s">
        <v>23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P143" s="10"/>
      <c r="Q143" s="10"/>
      <c r="R143" s="10"/>
    </row>
    <row r="144" spans="2:18" ht="12.75" customHeight="1" thickBot="1" x14ac:dyDescent="0.3">
      <c r="B144" s="40" t="s">
        <v>24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P144" s="48"/>
      <c r="Q144" s="48"/>
      <c r="R144" s="48"/>
    </row>
    <row r="145" spans="2:24" ht="12.75" customHeight="1" x14ac:dyDescent="0.25">
      <c r="B145" s="12" t="s">
        <v>3</v>
      </c>
      <c r="C145" s="12">
        <v>157</v>
      </c>
      <c r="D145" s="12">
        <v>320</v>
      </c>
      <c r="E145" s="12">
        <v>9</v>
      </c>
      <c r="F145" s="12">
        <v>20</v>
      </c>
      <c r="G145" s="12">
        <v>506</v>
      </c>
      <c r="P145" s="48"/>
      <c r="Q145" s="47"/>
      <c r="R145" s="47"/>
    </row>
    <row r="146" spans="2:24" ht="12.75" customHeight="1" x14ac:dyDescent="0.25">
      <c r="B146" s="49" t="s">
        <v>6</v>
      </c>
      <c r="C146" s="49">
        <v>0.31027667984189722</v>
      </c>
      <c r="D146" s="49">
        <v>0.6324110671936759</v>
      </c>
      <c r="E146" s="49">
        <v>1.7786561264822136E-2</v>
      </c>
      <c r="F146" s="49">
        <v>3.9525691699604744E-2</v>
      </c>
      <c r="G146" s="49">
        <v>1</v>
      </c>
      <c r="P146" s="48"/>
      <c r="Q146" s="47"/>
      <c r="R146" s="47"/>
    </row>
    <row r="147" spans="2:24" ht="12.75" customHeight="1" x14ac:dyDescent="0.25">
      <c r="E147" s="13"/>
      <c r="F147" s="11"/>
      <c r="G147" s="11"/>
      <c r="H147" s="25"/>
      <c r="I147" s="10"/>
      <c r="J147" s="10"/>
      <c r="K147" s="10"/>
      <c r="P147" s="48"/>
      <c r="Q147" s="47"/>
      <c r="R147" s="47"/>
    </row>
    <row r="148" spans="2:24" ht="13.5" customHeight="1" x14ac:dyDescent="0.25">
      <c r="B148" s="24" t="s">
        <v>68</v>
      </c>
      <c r="C148" s="24"/>
      <c r="D148" s="24"/>
      <c r="E148" s="24"/>
      <c r="F148"/>
      <c r="G148"/>
      <c r="H148"/>
    </row>
    <row r="149" spans="2:24" ht="13.5" customHeight="1" x14ac:dyDescent="0.25">
      <c r="B149" s="1" t="s">
        <v>67</v>
      </c>
      <c r="C149" s="8" t="s">
        <v>31</v>
      </c>
      <c r="D149" s="8" t="s">
        <v>6</v>
      </c>
      <c r="E149" s="21"/>
      <c r="F149"/>
      <c r="G149"/>
      <c r="H149"/>
    </row>
    <row r="150" spans="2:24" ht="13.5" customHeight="1" x14ac:dyDescent="0.25">
      <c r="B150" s="37" t="s">
        <v>66</v>
      </c>
      <c r="C150" s="19">
        <v>258</v>
      </c>
      <c r="D150" s="18">
        <v>0.50988142292490124</v>
      </c>
      <c r="E150" s="46"/>
      <c r="F150"/>
      <c r="G150"/>
      <c r="H150"/>
    </row>
    <row r="151" spans="2:24" ht="13.5" customHeight="1" x14ac:dyDescent="0.25">
      <c r="B151" s="37" t="s">
        <v>29</v>
      </c>
      <c r="C151" s="19">
        <v>76</v>
      </c>
      <c r="D151" s="18">
        <v>0.15019762845849802</v>
      </c>
      <c r="E151" s="46"/>
      <c r="F151"/>
      <c r="G151"/>
      <c r="H151"/>
    </row>
    <row r="152" spans="2:24" ht="13.5" customHeight="1" x14ac:dyDescent="0.25">
      <c r="B152" s="37" t="s">
        <v>30</v>
      </c>
      <c r="C152" s="19">
        <v>27</v>
      </c>
      <c r="D152" s="18">
        <v>5.33596837944664E-2</v>
      </c>
      <c r="E152" s="46"/>
      <c r="F152"/>
      <c r="G152"/>
      <c r="H152"/>
    </row>
    <row r="153" spans="2:24" ht="13.5" customHeight="1" thickBot="1" x14ac:dyDescent="0.3">
      <c r="B153" s="37" t="s">
        <v>28</v>
      </c>
      <c r="C153" s="19">
        <v>145</v>
      </c>
      <c r="D153" s="18">
        <v>0.2865612648221344</v>
      </c>
      <c r="E153" s="46"/>
      <c r="F153"/>
      <c r="G153"/>
      <c r="H153"/>
    </row>
    <row r="154" spans="2:24" ht="13.5" customHeight="1" x14ac:dyDescent="0.25">
      <c r="B154" s="20" t="s">
        <v>3</v>
      </c>
      <c r="C154" s="12">
        <v>506</v>
      </c>
      <c r="D154" s="17">
        <v>1</v>
      </c>
      <c r="E154" s="46"/>
      <c r="F154"/>
      <c r="G154"/>
      <c r="H154"/>
    </row>
    <row r="155" spans="2:24" ht="14.25" customHeight="1" x14ac:dyDescent="0.25">
      <c r="B155" s="3"/>
      <c r="F155"/>
      <c r="G155"/>
      <c r="H155"/>
    </row>
    <row r="156" spans="2:24" x14ac:dyDescent="0.25">
      <c r="B156" s="45" t="s">
        <v>65</v>
      </c>
      <c r="C156" s="43"/>
      <c r="D156" s="43"/>
      <c r="E156" s="43"/>
      <c r="F156" s="44"/>
      <c r="G156" s="44"/>
      <c r="H156" s="44"/>
      <c r="I156" s="43"/>
      <c r="J156" s="43"/>
      <c r="K156" s="43"/>
      <c r="L156" s="43"/>
      <c r="M156" s="43"/>
      <c r="N156" s="43"/>
      <c r="O156" s="43"/>
      <c r="P156" s="43"/>
      <c r="Q156" s="43"/>
      <c r="R156" s="21"/>
    </row>
    <row r="157" spans="2:24" ht="14.25" customHeight="1" x14ac:dyDescent="0.25"/>
    <row r="158" spans="2:24" ht="14.25" customHeight="1" x14ac:dyDescent="0.25"/>
    <row r="159" spans="2:24" ht="14.25" customHeight="1" x14ac:dyDescent="0.25">
      <c r="V159" s="3"/>
      <c r="W159" s="3"/>
      <c r="X159" s="3"/>
    </row>
    <row r="160" spans="2:24" ht="14.25" customHeight="1" x14ac:dyDescent="0.25">
      <c r="V160" s="3"/>
    </row>
    <row r="161" spans="3:26" ht="14.25" customHeight="1" x14ac:dyDescent="0.25">
      <c r="V161" s="3"/>
      <c r="X161" s="3"/>
      <c r="Z161" s="3"/>
    </row>
    <row r="162" spans="3:26" ht="14.25" customHeight="1" x14ac:dyDescent="0.25"/>
    <row r="163" spans="3:26" x14ac:dyDescent="0.25">
      <c r="V163" s="41"/>
    </row>
    <row r="164" spans="3:26" x14ac:dyDescent="0.25">
      <c r="T164" s="3"/>
    </row>
    <row r="165" spans="3:26" x14ac:dyDescent="0.25">
      <c r="T165" s="3"/>
      <c r="V165" s="3"/>
      <c r="W165" s="38"/>
    </row>
    <row r="166" spans="3:26" x14ac:dyDescent="0.25">
      <c r="T166" s="3"/>
      <c r="U166" s="38"/>
      <c r="V166" s="38"/>
      <c r="W166" s="41"/>
      <c r="X166" s="41"/>
      <c r="Y166" s="38"/>
    </row>
    <row r="167" spans="3:26" x14ac:dyDescent="0.25">
      <c r="T167" s="3"/>
      <c r="W167" s="3"/>
      <c r="X167" s="3"/>
    </row>
    <row r="168" spans="3:26" ht="21" customHeight="1" x14ac:dyDescent="0.25">
      <c r="V168" s="38"/>
      <c r="W168" s="38"/>
      <c r="X168" s="38"/>
    </row>
    <row r="169" spans="3:26" ht="14.25" customHeight="1" x14ac:dyDescent="0.25">
      <c r="F169" s="41"/>
      <c r="G169" s="41"/>
      <c r="H169" s="41"/>
      <c r="J169" s="25" t="s">
        <v>64</v>
      </c>
    </row>
    <row r="170" spans="3:26" ht="11.25" customHeight="1" x14ac:dyDescent="0.25">
      <c r="D170" s="42"/>
      <c r="E170" s="42"/>
      <c r="F170" s="42"/>
      <c r="J170" s="25" t="s">
        <v>63</v>
      </c>
      <c r="V170" s="38"/>
    </row>
    <row r="172" spans="3:26" x14ac:dyDescent="0.25">
      <c r="E172" s="38"/>
      <c r="F172" s="41"/>
      <c r="G172" s="41"/>
      <c r="H172" s="41"/>
      <c r="I172" s="38"/>
      <c r="J172" s="38"/>
      <c r="K172" s="38"/>
    </row>
    <row r="173" spans="3:26" x14ac:dyDescent="0.25">
      <c r="C173" s="40"/>
      <c r="H173" s="40"/>
      <c r="K173" s="40"/>
    </row>
    <row r="174" spans="3:26" x14ac:dyDescent="0.25">
      <c r="C174" s="40"/>
    </row>
    <row r="175" spans="3:26" x14ac:dyDescent="0.25">
      <c r="C175" s="40"/>
      <c r="V175" s="38"/>
    </row>
    <row r="176" spans="3:26" x14ac:dyDescent="0.25">
      <c r="J176" s="38"/>
      <c r="M176" s="38"/>
      <c r="V176" s="38"/>
    </row>
    <row r="177" spans="4:22" x14ac:dyDescent="0.25">
      <c r="V177" s="38"/>
    </row>
    <row r="178" spans="4:22" x14ac:dyDescent="0.25">
      <c r="D178" s="38"/>
      <c r="E178" s="38"/>
      <c r="V178" s="38"/>
    </row>
    <row r="180" spans="4:22" x14ac:dyDescent="0.25">
      <c r="U180" s="38"/>
    </row>
    <row r="181" spans="4:22" x14ac:dyDescent="0.25">
      <c r="U181" s="38"/>
    </row>
    <row r="182" spans="4:22" x14ac:dyDescent="0.25">
      <c r="U182" s="38"/>
    </row>
    <row r="187" spans="4:22" x14ac:dyDescent="0.25">
      <c r="U187" s="39"/>
    </row>
    <row r="188" spans="4:22" x14ac:dyDescent="0.25">
      <c r="T188" s="3"/>
      <c r="U188" s="3"/>
    </row>
    <row r="189" spans="4:22" x14ac:dyDescent="0.25">
      <c r="T189" s="3"/>
    </row>
    <row r="190" spans="4:22" x14ac:dyDescent="0.25">
      <c r="T190" s="3"/>
    </row>
    <row r="191" spans="4:22" x14ac:dyDescent="0.25">
      <c r="T191" s="3"/>
      <c r="U191" s="38"/>
    </row>
    <row r="192" spans="4:22" x14ac:dyDescent="0.25">
      <c r="U192" s="38"/>
    </row>
    <row r="193" spans="20:21" x14ac:dyDescent="0.25">
      <c r="T193" s="38"/>
      <c r="U193" s="38"/>
    </row>
  </sheetData>
  <mergeCells count="65">
    <mergeCell ref="B5:Q6"/>
    <mergeCell ref="B8:R8"/>
    <mergeCell ref="B9:R9"/>
    <mergeCell ref="G14:H14"/>
    <mergeCell ref="G28:H28"/>
    <mergeCell ref="N54:O54"/>
    <mergeCell ref="N55:O55"/>
    <mergeCell ref="N56:O56"/>
    <mergeCell ref="N57:O57"/>
    <mergeCell ref="B32:C32"/>
    <mergeCell ref="N49:O49"/>
    <mergeCell ref="N50:O50"/>
    <mergeCell ref="N51:O51"/>
    <mergeCell ref="N52:O52"/>
    <mergeCell ref="N53:O53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N60:O60"/>
    <mergeCell ref="E83:F83"/>
    <mergeCell ref="F68:G68"/>
    <mergeCell ref="N68:O68"/>
    <mergeCell ref="F69:G69"/>
    <mergeCell ref="N69:O69"/>
    <mergeCell ref="F70:G70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85:F85"/>
    <mergeCell ref="E94:F94"/>
    <mergeCell ref="E95:F95"/>
    <mergeCell ref="E96:F96"/>
    <mergeCell ref="N136:O136"/>
    <mergeCell ref="N137:O137"/>
    <mergeCell ref="N139:O139"/>
    <mergeCell ref="B99:H99"/>
    <mergeCell ref="B100:C100"/>
    <mergeCell ref="M131:P132"/>
    <mergeCell ref="N133:O133"/>
    <mergeCell ref="N134:O134"/>
    <mergeCell ref="N135:O135"/>
    <mergeCell ref="N138:O13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V86"/>
  <sheetViews>
    <sheetView showGridLines="0" view="pageBreakPreview" zoomScale="180" zoomScaleNormal="100" zoomScaleSheetLayoutView="180" workbookViewId="0">
      <selection activeCell="B8" sqref="B8:Q8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3" customWidth="1"/>
    <col min="7" max="7" width="7.28515625" style="3" customWidth="1"/>
    <col min="8" max="8" width="10.140625" style="3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3" customWidth="1"/>
    <col min="21" max="21" width="13.85546875" customWidth="1"/>
    <col min="22" max="22" width="13.85546875" style="3" customWidth="1"/>
  </cols>
  <sheetData>
    <row r="1" spans="2:22" ht="12.75" customHeight="1" x14ac:dyDescent="0.25"/>
    <row r="3" spans="2:22" ht="13.5" customHeight="1" x14ac:dyDescent="0.25"/>
    <row r="4" spans="2:22" ht="5.25" customHeight="1" x14ac:dyDescent="0.25"/>
    <row r="5" spans="2:22" ht="12.75" customHeight="1" x14ac:dyDescent="0.25">
      <c r="B5" s="150" t="s">
        <v>166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82"/>
    </row>
    <row r="6" spans="2:22" ht="12.75" customHeight="1" x14ac:dyDescent="0.2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82"/>
    </row>
    <row r="7" spans="2:22" ht="6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2:22" ht="18.75" customHeight="1" x14ac:dyDescent="0.3">
      <c r="B8" s="138" t="s">
        <v>56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2:22" ht="36.75" customHeight="1" x14ac:dyDescent="0.25">
      <c r="B9" s="151" t="s">
        <v>165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</row>
    <row r="10" spans="2:22" ht="4.5" customHeight="1" x14ac:dyDescent="0.25"/>
    <row r="11" spans="2:22" ht="15" customHeight="1" x14ac:dyDescent="0.25">
      <c r="B11" s="45" t="s">
        <v>164</v>
      </c>
      <c r="C11" s="67"/>
      <c r="D11" s="67"/>
      <c r="E11" s="67"/>
      <c r="F11" s="68"/>
      <c r="G11" s="68"/>
      <c r="H11" s="68"/>
      <c r="I11" s="67"/>
      <c r="J11" s="67"/>
      <c r="K11" s="67"/>
      <c r="L11" s="67"/>
      <c r="M11" s="67"/>
      <c r="N11" s="67"/>
      <c r="O11" s="67"/>
      <c r="P11" s="67"/>
      <c r="Q11" s="36"/>
    </row>
    <row r="12" spans="2:22" ht="2.25" customHeight="1" x14ac:dyDescent="0.25"/>
    <row r="13" spans="2:22" ht="15" customHeight="1" x14ac:dyDescent="0.25">
      <c r="B13" s="25" t="s">
        <v>163</v>
      </c>
      <c r="C13" s="50" t="s">
        <v>162</v>
      </c>
      <c r="D13" s="6"/>
      <c r="E13" s="27"/>
      <c r="G13"/>
      <c r="I13" s="3"/>
      <c r="J13" s="79"/>
    </row>
    <row r="14" spans="2:22" ht="3" customHeight="1" x14ac:dyDescent="0.25">
      <c r="C14" s="6"/>
      <c r="D14" s="6"/>
      <c r="E14" s="27"/>
      <c r="G14"/>
      <c r="I14" s="3"/>
      <c r="J14" s="79"/>
    </row>
    <row r="15" spans="2:22" ht="14.25" customHeight="1" x14ac:dyDescent="0.25">
      <c r="B15" s="136" t="s">
        <v>0</v>
      </c>
      <c r="C15" s="1" t="s">
        <v>1</v>
      </c>
      <c r="D15" s="1" t="s">
        <v>2</v>
      </c>
      <c r="E15" s="1" t="s">
        <v>69</v>
      </c>
      <c r="F15" s="1" t="s">
        <v>3</v>
      </c>
      <c r="G15"/>
      <c r="I15" s="3"/>
      <c r="J15" s="79"/>
      <c r="U15" s="3"/>
      <c r="V15"/>
    </row>
    <row r="16" spans="2:22" ht="14.25" customHeight="1" x14ac:dyDescent="0.25">
      <c r="B16" s="50" t="s">
        <v>13</v>
      </c>
      <c r="C16" s="11">
        <v>39</v>
      </c>
      <c r="D16" s="11">
        <v>8</v>
      </c>
      <c r="E16" s="11">
        <v>0</v>
      </c>
      <c r="F16" s="56">
        <f>SUM(C16:E16)</f>
        <v>47</v>
      </c>
      <c r="G16"/>
      <c r="I16" s="3"/>
      <c r="J16" s="79"/>
      <c r="U16" s="3"/>
      <c r="V16"/>
    </row>
    <row r="17" spans="2:22" ht="14.25" customHeight="1" x14ac:dyDescent="0.25">
      <c r="B17" s="50" t="s">
        <v>14</v>
      </c>
      <c r="C17" s="11">
        <v>41</v>
      </c>
      <c r="D17" s="11">
        <v>11</v>
      </c>
      <c r="E17" s="11">
        <v>1</v>
      </c>
      <c r="F17" s="56">
        <f>SUM(C17:E17)</f>
        <v>53</v>
      </c>
      <c r="G17"/>
      <c r="I17" s="3"/>
      <c r="J17" s="79"/>
      <c r="U17" s="3"/>
      <c r="V17"/>
    </row>
    <row r="18" spans="2:22" ht="14.25" customHeight="1" x14ac:dyDescent="0.25">
      <c r="B18" s="50" t="s">
        <v>15</v>
      </c>
      <c r="C18" s="11">
        <v>136</v>
      </c>
      <c r="D18" s="11">
        <v>120</v>
      </c>
      <c r="E18" s="11">
        <v>0</v>
      </c>
      <c r="F18" s="56">
        <f>SUM(C18:E18)</f>
        <v>256</v>
      </c>
      <c r="G18"/>
      <c r="I18" s="3"/>
      <c r="J18" s="79"/>
      <c r="U18" s="3"/>
      <c r="V18"/>
    </row>
    <row r="19" spans="2:22" ht="14.25" customHeight="1" x14ac:dyDescent="0.25">
      <c r="B19" s="50" t="s">
        <v>16</v>
      </c>
      <c r="C19" s="11">
        <v>38</v>
      </c>
      <c r="D19" s="11">
        <v>13</v>
      </c>
      <c r="E19" s="11">
        <v>0</v>
      </c>
      <c r="F19" s="56">
        <f>SUM(C19:E19)</f>
        <v>51</v>
      </c>
      <c r="G19"/>
      <c r="I19" s="3"/>
      <c r="J19" s="79"/>
      <c r="U19" s="3"/>
      <c r="V19"/>
    </row>
    <row r="20" spans="2:22" ht="14.25" customHeight="1" x14ac:dyDescent="0.25">
      <c r="B20" s="50" t="s">
        <v>17</v>
      </c>
      <c r="C20" s="11">
        <v>37</v>
      </c>
      <c r="D20" s="11">
        <v>11</v>
      </c>
      <c r="E20" s="11">
        <v>0</v>
      </c>
      <c r="F20" s="56">
        <f>SUM(C20:E20)</f>
        <v>48</v>
      </c>
      <c r="G20" s="135"/>
      <c r="H20" s="135"/>
      <c r="I20" s="134"/>
      <c r="J20" s="133"/>
      <c r="U20" s="3"/>
      <c r="V20"/>
    </row>
    <row r="21" spans="2:22" ht="14.25" customHeight="1" x14ac:dyDescent="0.25">
      <c r="B21" s="50" t="s">
        <v>18</v>
      </c>
      <c r="C21" s="11"/>
      <c r="D21" s="11"/>
      <c r="E21" s="11"/>
      <c r="F21" s="56"/>
      <c r="G21" s="69"/>
    </row>
    <row r="22" spans="2:22" ht="14.25" customHeight="1" x14ac:dyDescent="0.25">
      <c r="B22" s="50" t="s">
        <v>19</v>
      </c>
      <c r="C22" s="11"/>
      <c r="D22" s="11"/>
      <c r="E22" s="11"/>
      <c r="F22" s="56"/>
      <c r="G22" s="69"/>
    </row>
    <row r="23" spans="2:22" ht="14.25" customHeight="1" x14ac:dyDescent="0.25">
      <c r="B23" s="50" t="s">
        <v>20</v>
      </c>
      <c r="C23" s="11"/>
      <c r="D23" s="11"/>
      <c r="E23" s="11"/>
      <c r="F23" s="56"/>
      <c r="M23" s="10"/>
    </row>
    <row r="24" spans="2:22" ht="14.25" customHeight="1" x14ac:dyDescent="0.25">
      <c r="B24" s="50" t="s">
        <v>21</v>
      </c>
      <c r="C24" s="11"/>
      <c r="D24" s="11"/>
      <c r="E24" s="11"/>
      <c r="F24" s="56"/>
      <c r="M24" s="30"/>
      <c r="N24" s="30"/>
      <c r="O24" s="30"/>
      <c r="P24" s="30"/>
    </row>
    <row r="25" spans="2:22" ht="14.25" customHeight="1" x14ac:dyDescent="0.25">
      <c r="B25" s="50" t="s">
        <v>22</v>
      </c>
      <c r="C25" s="11"/>
      <c r="D25" s="11"/>
      <c r="E25" s="11"/>
      <c r="F25" s="56"/>
      <c r="M25" s="50"/>
      <c r="N25" s="6"/>
      <c r="O25" s="6"/>
      <c r="P25" s="5"/>
    </row>
    <row r="26" spans="2:22" ht="14.25" customHeight="1" x14ac:dyDescent="0.25">
      <c r="B26" s="50" t="s">
        <v>23</v>
      </c>
      <c r="C26" s="11"/>
      <c r="D26" s="11"/>
      <c r="E26" s="11"/>
      <c r="F26" s="56"/>
      <c r="M26" s="50"/>
      <c r="N26" s="6"/>
      <c r="O26" s="6"/>
      <c r="P26" s="5"/>
    </row>
    <row r="27" spans="2:22" ht="14.25" customHeight="1" x14ac:dyDescent="0.25">
      <c r="B27" s="50" t="s">
        <v>24</v>
      </c>
      <c r="C27" s="11"/>
      <c r="D27" s="11"/>
      <c r="E27" s="11"/>
      <c r="F27" s="56"/>
      <c r="M27" s="50"/>
      <c r="N27" s="6"/>
      <c r="O27" s="6"/>
      <c r="P27" s="5"/>
    </row>
    <row r="28" spans="2:22" ht="14.25" customHeight="1" x14ac:dyDescent="0.25">
      <c r="B28" s="8" t="s">
        <v>3</v>
      </c>
      <c r="C28" s="1">
        <f>SUM(C16:C27)</f>
        <v>291</v>
      </c>
      <c r="D28" s="1">
        <f>SUM(D16:D27)</f>
        <v>163</v>
      </c>
      <c r="E28" s="1">
        <f>SUM(E16:E27)</f>
        <v>1</v>
      </c>
      <c r="F28" s="1">
        <f>SUM(F16:F27)</f>
        <v>455</v>
      </c>
      <c r="M28" s="30"/>
      <c r="N28" s="30"/>
      <c r="O28" s="30"/>
      <c r="P28" s="132"/>
    </row>
    <row r="29" spans="2:22" ht="14.25" customHeight="1" x14ac:dyDescent="0.25">
      <c r="B29" s="131" t="s">
        <v>6</v>
      </c>
      <c r="C29" s="63">
        <f>C28/$F$28</f>
        <v>0.63956043956043951</v>
      </c>
      <c r="D29" s="63">
        <f>D28/$F$28</f>
        <v>0.35824175824175825</v>
      </c>
      <c r="E29" s="63">
        <f>E28/$F$28</f>
        <v>2.1978021978021978E-3</v>
      </c>
      <c r="F29" s="63">
        <f>F28/$F$28</f>
        <v>1</v>
      </c>
      <c r="J29" s="130"/>
      <c r="K29" s="130"/>
      <c r="L29" s="129"/>
      <c r="M29" s="128"/>
      <c r="O29" s="6"/>
    </row>
    <row r="30" spans="2:22" ht="15" customHeight="1" x14ac:dyDescent="0.25">
      <c r="B30" s="50"/>
      <c r="C30" s="6"/>
      <c r="D30" s="6"/>
      <c r="E30" s="32"/>
      <c r="M30" s="10"/>
    </row>
    <row r="31" spans="2:22" ht="15" customHeight="1" x14ac:dyDescent="0.25">
      <c r="B31" s="25" t="s">
        <v>161</v>
      </c>
      <c r="C31" s="35" t="s">
        <v>160</v>
      </c>
      <c r="D31" s="6"/>
      <c r="E31" s="32"/>
      <c r="M31" s="30"/>
      <c r="N31" s="30"/>
      <c r="O31" s="30"/>
      <c r="P31" s="30"/>
    </row>
    <row r="32" spans="2:22" ht="14.25" customHeight="1" x14ac:dyDescent="0.25">
      <c r="B32" s="140" t="s">
        <v>57</v>
      </c>
      <c r="C32" s="140"/>
      <c r="D32" s="8" t="s">
        <v>31</v>
      </c>
      <c r="E32" s="28"/>
      <c r="F32" s="28"/>
      <c r="Q32" s="59"/>
    </row>
    <row r="33" spans="2:20" ht="14.25" customHeight="1" x14ac:dyDescent="0.25">
      <c r="B33" s="10" t="s">
        <v>41</v>
      </c>
      <c r="C33" s="10"/>
      <c r="D33" s="52">
        <v>3</v>
      </c>
      <c r="E33" s="124" t="s">
        <v>58</v>
      </c>
      <c r="F33" s="58">
        <v>0</v>
      </c>
      <c r="G33" s="123">
        <f t="shared" ref="G33:G58" si="0">+F33/$D$59</f>
        <v>0</v>
      </c>
      <c r="M33" s="9"/>
      <c r="N33" s="9"/>
      <c r="O33" s="9"/>
      <c r="P33" s="9"/>
      <c r="Q33" s="59"/>
      <c r="T33"/>
    </row>
    <row r="34" spans="2:20" ht="14.25" customHeight="1" x14ac:dyDescent="0.25">
      <c r="B34" s="10" t="s">
        <v>51</v>
      </c>
      <c r="C34" s="10"/>
      <c r="D34" s="52">
        <v>16</v>
      </c>
      <c r="E34" s="124" t="s">
        <v>8</v>
      </c>
      <c r="F34" s="125">
        <v>1</v>
      </c>
      <c r="G34" s="123">
        <f t="shared" si="0"/>
        <v>2.1978021978021978E-3</v>
      </c>
      <c r="M34" s="9"/>
      <c r="N34" s="9"/>
      <c r="O34" s="9"/>
      <c r="P34" s="9"/>
      <c r="Q34" s="59"/>
      <c r="T34"/>
    </row>
    <row r="35" spans="2:20" ht="14.25" customHeight="1" x14ac:dyDescent="0.25">
      <c r="B35" s="10" t="s">
        <v>40</v>
      </c>
      <c r="C35" s="10"/>
      <c r="D35" s="52">
        <v>19</v>
      </c>
      <c r="E35" s="124" t="s">
        <v>37</v>
      </c>
      <c r="F35" s="125">
        <v>2</v>
      </c>
      <c r="G35" s="123">
        <f t="shared" si="0"/>
        <v>4.3956043956043956E-3</v>
      </c>
      <c r="H35" s="11"/>
      <c r="I35" s="65"/>
      <c r="J35" s="65"/>
      <c r="K35" s="10"/>
      <c r="M35" s="28"/>
      <c r="N35" s="21"/>
      <c r="O35" s="21"/>
      <c r="P35" s="28"/>
      <c r="Q35" s="59"/>
      <c r="T35"/>
    </row>
    <row r="36" spans="2:20" ht="14.25" customHeight="1" x14ac:dyDescent="0.25">
      <c r="B36" s="10" t="s">
        <v>7</v>
      </c>
      <c r="C36" s="10"/>
      <c r="D36" s="52">
        <v>16</v>
      </c>
      <c r="E36" s="124" t="s">
        <v>41</v>
      </c>
      <c r="F36" s="125">
        <v>3</v>
      </c>
      <c r="G36" s="123">
        <f t="shared" si="0"/>
        <v>6.5934065934065934E-3</v>
      </c>
      <c r="H36" s="126"/>
      <c r="I36" s="126"/>
      <c r="J36" s="65"/>
      <c r="K36" s="10"/>
      <c r="M36" s="50"/>
      <c r="N36" s="10"/>
      <c r="O36" s="10"/>
      <c r="P36" s="66"/>
      <c r="Q36" s="59"/>
      <c r="T36"/>
    </row>
    <row r="37" spans="2:20" ht="14.25" customHeight="1" x14ac:dyDescent="0.25">
      <c r="B37" s="10" t="s">
        <v>53</v>
      </c>
      <c r="C37" s="10"/>
      <c r="D37" s="52">
        <v>8</v>
      </c>
      <c r="E37" s="124" t="s">
        <v>38</v>
      </c>
      <c r="F37" s="125">
        <v>3</v>
      </c>
      <c r="G37" s="123">
        <f t="shared" si="0"/>
        <v>6.5934065934065934E-3</v>
      </c>
      <c r="H37" s="6"/>
      <c r="I37" s="27"/>
      <c r="J37" s="65"/>
      <c r="K37" s="10"/>
      <c r="L37" s="11"/>
      <c r="M37" s="50"/>
      <c r="N37" s="10"/>
      <c r="O37" s="10"/>
      <c r="P37" s="66"/>
      <c r="Q37" s="59"/>
      <c r="T37"/>
    </row>
    <row r="38" spans="2:20" ht="14.25" customHeight="1" x14ac:dyDescent="0.25">
      <c r="B38" s="10" t="s">
        <v>47</v>
      </c>
      <c r="C38" s="10"/>
      <c r="D38" s="52">
        <v>15</v>
      </c>
      <c r="E38" s="124" t="s">
        <v>48</v>
      </c>
      <c r="F38" s="23">
        <v>5</v>
      </c>
      <c r="G38" s="123">
        <f t="shared" si="0"/>
        <v>1.098901098901099E-2</v>
      </c>
      <c r="H38" s="6"/>
      <c r="I38" s="27"/>
      <c r="J38" s="65"/>
      <c r="K38" s="10"/>
      <c r="L38" s="11"/>
      <c r="M38" s="50"/>
      <c r="N38" s="10"/>
      <c r="O38" s="10"/>
      <c r="P38" s="66"/>
      <c r="Q38" s="59"/>
      <c r="T38"/>
    </row>
    <row r="39" spans="2:20" ht="14.25" customHeight="1" x14ac:dyDescent="0.25">
      <c r="B39" s="10" t="s">
        <v>159</v>
      </c>
      <c r="C39" s="10"/>
      <c r="D39" s="52">
        <v>9</v>
      </c>
      <c r="E39" s="124" t="s">
        <v>39</v>
      </c>
      <c r="F39" s="125">
        <v>6</v>
      </c>
      <c r="G39" s="123">
        <f t="shared" si="0"/>
        <v>1.3186813186813187E-2</v>
      </c>
      <c r="H39" s="6"/>
      <c r="I39" s="27"/>
      <c r="J39" s="65"/>
      <c r="K39" s="10"/>
      <c r="L39" s="11"/>
      <c r="M39" s="28"/>
      <c r="N39" s="21"/>
      <c r="O39" s="21"/>
      <c r="P39" s="60"/>
      <c r="Q39" s="59"/>
      <c r="S39" s="40"/>
      <c r="T39"/>
    </row>
    <row r="40" spans="2:20" ht="14.25" customHeight="1" x14ac:dyDescent="0.25">
      <c r="B40" s="10" t="s">
        <v>54</v>
      </c>
      <c r="C40" s="10"/>
      <c r="D40" s="52">
        <v>13</v>
      </c>
      <c r="E40" s="124" t="s">
        <v>43</v>
      </c>
      <c r="F40" s="23">
        <v>7</v>
      </c>
      <c r="G40" s="123">
        <f t="shared" si="0"/>
        <v>1.5384615384615385E-2</v>
      </c>
      <c r="H40" s="6"/>
      <c r="I40" s="27"/>
      <c r="J40" s="65"/>
      <c r="K40" s="10"/>
      <c r="L40" s="11"/>
      <c r="M40" s="59"/>
      <c r="N40" s="59"/>
      <c r="O40" s="59"/>
      <c r="P40" s="59"/>
      <c r="Q40" s="59"/>
      <c r="T40"/>
    </row>
    <row r="41" spans="2:20" ht="14.25" customHeight="1" x14ac:dyDescent="0.25">
      <c r="B41" s="10" t="s">
        <v>44</v>
      </c>
      <c r="C41" s="10"/>
      <c r="D41" s="52">
        <v>11</v>
      </c>
      <c r="E41" s="124" t="s">
        <v>53</v>
      </c>
      <c r="F41" s="125">
        <v>8</v>
      </c>
      <c r="G41" s="123">
        <f t="shared" si="0"/>
        <v>1.7582417582417582E-2</v>
      </c>
      <c r="H41" s="6"/>
      <c r="I41" s="27"/>
      <c r="J41" s="65"/>
      <c r="K41" s="10"/>
      <c r="L41" s="11"/>
      <c r="M41" s="59"/>
      <c r="N41" s="59"/>
      <c r="O41" s="59"/>
      <c r="P41" s="59"/>
      <c r="Q41" s="59"/>
      <c r="T41"/>
    </row>
    <row r="42" spans="2:20" ht="14.25" customHeight="1" x14ac:dyDescent="0.25">
      <c r="B42" s="10" t="s">
        <v>61</v>
      </c>
      <c r="C42" s="10"/>
      <c r="D42" s="52">
        <v>19</v>
      </c>
      <c r="E42" s="124" t="s">
        <v>46</v>
      </c>
      <c r="F42" s="125">
        <v>8</v>
      </c>
      <c r="G42" s="123">
        <f t="shared" si="0"/>
        <v>1.7582417582417582E-2</v>
      </c>
      <c r="H42" s="6"/>
      <c r="I42" s="27"/>
      <c r="J42" s="65"/>
      <c r="K42" s="10"/>
      <c r="L42" s="11"/>
      <c r="M42" s="59"/>
      <c r="N42" s="59"/>
      <c r="O42" s="59"/>
      <c r="P42" s="59"/>
      <c r="Q42" s="59"/>
      <c r="T42"/>
    </row>
    <row r="43" spans="2:20" ht="14.25" customHeight="1" x14ac:dyDescent="0.25">
      <c r="B43" s="10" t="s">
        <v>46</v>
      </c>
      <c r="C43" s="10"/>
      <c r="D43" s="52">
        <v>8</v>
      </c>
      <c r="E43" s="124" t="s">
        <v>45</v>
      </c>
      <c r="F43" s="125">
        <v>8</v>
      </c>
      <c r="G43" s="123">
        <f t="shared" si="0"/>
        <v>1.7582417582417582E-2</v>
      </c>
      <c r="H43" s="6"/>
      <c r="I43" s="27"/>
      <c r="J43" s="65"/>
      <c r="K43" s="10"/>
      <c r="L43" s="11"/>
      <c r="M43" s="59"/>
      <c r="N43" s="59"/>
      <c r="O43" s="59"/>
      <c r="P43" s="59"/>
      <c r="Q43" s="59"/>
      <c r="T43"/>
    </row>
    <row r="44" spans="2:20" ht="14.25" customHeight="1" x14ac:dyDescent="0.25">
      <c r="B44" s="10" t="s">
        <v>60</v>
      </c>
      <c r="C44" s="10"/>
      <c r="D44" s="52">
        <v>19</v>
      </c>
      <c r="E44" s="124" t="s">
        <v>62</v>
      </c>
      <c r="F44" s="125">
        <v>9</v>
      </c>
      <c r="G44" s="123">
        <f t="shared" si="0"/>
        <v>1.9780219780219779E-2</v>
      </c>
      <c r="H44" s="6"/>
      <c r="I44" s="27"/>
      <c r="J44" s="65"/>
      <c r="K44" s="10"/>
      <c r="L44" s="11"/>
      <c r="M44" s="59"/>
      <c r="N44" s="59"/>
      <c r="O44" s="59"/>
      <c r="P44" s="59"/>
      <c r="Q44" s="59"/>
      <c r="S44" s="40"/>
      <c r="T44"/>
    </row>
    <row r="45" spans="2:20" ht="14.25" customHeight="1" x14ac:dyDescent="0.25">
      <c r="B45" s="10" t="s">
        <v>52</v>
      </c>
      <c r="C45" s="10"/>
      <c r="D45" s="52">
        <v>18</v>
      </c>
      <c r="E45" s="124" t="s">
        <v>42</v>
      </c>
      <c r="F45" s="125">
        <v>10</v>
      </c>
      <c r="G45" s="123">
        <f t="shared" si="0"/>
        <v>2.197802197802198E-2</v>
      </c>
      <c r="H45" s="6"/>
      <c r="I45" s="27"/>
      <c r="J45" s="21"/>
      <c r="K45" s="21"/>
      <c r="L45" s="11"/>
      <c r="M45" s="11"/>
      <c r="N45" s="11"/>
      <c r="O45" s="11"/>
      <c r="P45" s="11"/>
      <c r="Q45" s="11"/>
      <c r="S45" s="40"/>
      <c r="T45"/>
    </row>
    <row r="46" spans="2:20" ht="14.25" customHeight="1" x14ac:dyDescent="0.25">
      <c r="B46" s="10" t="s">
        <v>50</v>
      </c>
      <c r="C46" s="10"/>
      <c r="D46" s="52">
        <v>13</v>
      </c>
      <c r="E46" s="124" t="s">
        <v>44</v>
      </c>
      <c r="F46" s="22">
        <v>11</v>
      </c>
      <c r="G46" s="123">
        <f t="shared" si="0"/>
        <v>2.4175824175824177E-2</v>
      </c>
      <c r="H46" s="6"/>
      <c r="I46" s="27"/>
      <c r="J46" s="21"/>
      <c r="K46" s="21"/>
      <c r="L46" s="11"/>
      <c r="M46" s="11"/>
      <c r="N46" s="11"/>
      <c r="O46" s="11"/>
      <c r="P46" s="11"/>
      <c r="Q46" s="11"/>
      <c r="T46"/>
    </row>
    <row r="47" spans="2:20" ht="14.25" customHeight="1" x14ac:dyDescent="0.25">
      <c r="B47" s="10" t="s">
        <v>4</v>
      </c>
      <c r="C47" s="10"/>
      <c r="D47" s="52">
        <v>189</v>
      </c>
      <c r="E47" s="124" t="s">
        <v>54</v>
      </c>
      <c r="F47" s="125">
        <v>13</v>
      </c>
      <c r="G47" s="123">
        <f t="shared" si="0"/>
        <v>2.8571428571428571E-2</v>
      </c>
      <c r="H47" s="6"/>
      <c r="I47" s="27"/>
      <c r="J47" s="21"/>
      <c r="K47" s="21"/>
      <c r="L47" s="11"/>
      <c r="M47" s="11"/>
      <c r="N47" s="11"/>
      <c r="O47" s="11"/>
      <c r="P47" s="11"/>
      <c r="Q47" s="11"/>
      <c r="T47"/>
    </row>
    <row r="48" spans="2:20" ht="14.25" customHeight="1" x14ac:dyDescent="0.25">
      <c r="B48" s="10" t="s">
        <v>42</v>
      </c>
      <c r="C48" s="10"/>
      <c r="D48" s="52">
        <v>10</v>
      </c>
      <c r="E48" s="124" t="s">
        <v>50</v>
      </c>
      <c r="F48" s="125">
        <v>13</v>
      </c>
      <c r="G48" s="123">
        <f t="shared" si="0"/>
        <v>2.8571428571428571E-2</v>
      </c>
      <c r="H48" s="6"/>
      <c r="I48" s="27"/>
      <c r="J48" s="21"/>
      <c r="K48" s="21"/>
      <c r="L48" s="11"/>
      <c r="M48" s="11"/>
      <c r="N48" s="11"/>
      <c r="O48" s="11"/>
      <c r="P48" s="11"/>
      <c r="Q48" s="11"/>
      <c r="T48"/>
    </row>
    <row r="49" spans="2:22" ht="14.25" customHeight="1" x14ac:dyDescent="0.25">
      <c r="B49" s="10" t="s">
        <v>8</v>
      </c>
      <c r="C49" s="10"/>
      <c r="D49" s="52">
        <v>1</v>
      </c>
      <c r="E49" s="124" t="s">
        <v>47</v>
      </c>
      <c r="F49" s="23">
        <v>15</v>
      </c>
      <c r="G49" s="123">
        <f t="shared" si="0"/>
        <v>3.2967032967032968E-2</v>
      </c>
      <c r="H49" s="30"/>
      <c r="I49" s="30"/>
      <c r="J49" s="21"/>
      <c r="K49" s="21"/>
      <c r="L49" s="11"/>
      <c r="M49" s="11"/>
      <c r="N49" s="11"/>
      <c r="O49" s="11"/>
      <c r="P49" s="11"/>
      <c r="Q49" s="11"/>
      <c r="T49"/>
      <c r="V49" s="127"/>
    </row>
    <row r="50" spans="2:22" ht="14.25" customHeight="1" x14ac:dyDescent="0.25">
      <c r="B50" s="10" t="s">
        <v>38</v>
      </c>
      <c r="C50" s="10"/>
      <c r="D50" s="52">
        <v>3</v>
      </c>
      <c r="E50" s="124" t="s">
        <v>51</v>
      </c>
      <c r="F50" s="125">
        <v>16</v>
      </c>
      <c r="G50" s="123">
        <f t="shared" si="0"/>
        <v>3.5164835164835165E-2</v>
      </c>
      <c r="H50" s="32"/>
      <c r="I50" s="32"/>
      <c r="J50" s="21"/>
      <c r="K50" s="21"/>
      <c r="L50" s="10"/>
      <c r="M50" s="10"/>
      <c r="N50" s="10"/>
      <c r="O50" s="10"/>
      <c r="P50" s="10"/>
      <c r="Q50" s="10"/>
      <c r="T50"/>
    </row>
    <row r="51" spans="2:22" ht="14.25" customHeight="1" x14ac:dyDescent="0.25">
      <c r="B51" s="10" t="s">
        <v>43</v>
      </c>
      <c r="C51" s="10"/>
      <c r="D51" s="52">
        <v>7</v>
      </c>
      <c r="E51" s="124" t="s">
        <v>7</v>
      </c>
      <c r="F51" s="125">
        <v>16</v>
      </c>
      <c r="G51" s="123">
        <f t="shared" si="0"/>
        <v>3.5164835164835165E-2</v>
      </c>
      <c r="H51" s="11"/>
      <c r="I51" s="21"/>
      <c r="J51" s="21"/>
      <c r="K51" s="21"/>
      <c r="L51" s="10"/>
      <c r="M51" s="10"/>
      <c r="N51" s="10"/>
      <c r="O51" s="10"/>
      <c r="P51" s="10"/>
      <c r="Q51" s="10"/>
      <c r="T51"/>
    </row>
    <row r="52" spans="2:22" ht="14.25" customHeight="1" x14ac:dyDescent="0.25">
      <c r="B52" s="10" t="s">
        <v>49</v>
      </c>
      <c r="C52" s="10"/>
      <c r="D52" s="52">
        <v>16</v>
      </c>
      <c r="E52" s="124" t="s">
        <v>49</v>
      </c>
      <c r="F52" s="125">
        <v>16</v>
      </c>
      <c r="G52" s="123">
        <f t="shared" si="0"/>
        <v>3.5164835164835165E-2</v>
      </c>
      <c r="H52" s="11"/>
      <c r="I52" s="21"/>
      <c r="J52" s="21"/>
      <c r="K52" s="21"/>
      <c r="L52" s="10"/>
      <c r="M52" s="10"/>
      <c r="N52" s="10"/>
      <c r="O52" s="10"/>
      <c r="P52" s="10"/>
      <c r="Q52" s="10"/>
      <c r="S52" s="40"/>
      <c r="T52"/>
    </row>
    <row r="53" spans="2:22" ht="14.25" customHeight="1" x14ac:dyDescent="0.25">
      <c r="B53" s="10" t="s">
        <v>55</v>
      </c>
      <c r="C53" s="10"/>
      <c r="D53" s="52">
        <v>21</v>
      </c>
      <c r="E53" s="124" t="s">
        <v>52</v>
      </c>
      <c r="F53" s="125">
        <v>18</v>
      </c>
      <c r="G53" s="123">
        <f t="shared" si="0"/>
        <v>3.9560439560439559E-2</v>
      </c>
      <c r="H53" s="126"/>
      <c r="I53" s="21"/>
      <c r="J53" s="21"/>
      <c r="K53" s="21"/>
      <c r="L53" s="10"/>
      <c r="M53" s="10"/>
      <c r="N53" s="10"/>
      <c r="O53" s="10"/>
      <c r="P53" s="10"/>
      <c r="Q53" s="10"/>
      <c r="S53" s="40"/>
      <c r="T53"/>
    </row>
    <row r="54" spans="2:22" ht="14.25" customHeight="1" x14ac:dyDescent="0.25">
      <c r="B54" s="10" t="s">
        <v>45</v>
      </c>
      <c r="C54" s="10"/>
      <c r="D54" s="52">
        <v>8</v>
      </c>
      <c r="E54" s="124" t="s">
        <v>40</v>
      </c>
      <c r="F54" s="58">
        <v>19</v>
      </c>
      <c r="G54" s="123">
        <f t="shared" si="0"/>
        <v>4.1758241758241756E-2</v>
      </c>
      <c r="H54" s="6"/>
      <c r="I54" s="21"/>
      <c r="J54" s="21"/>
      <c r="K54" s="21"/>
      <c r="L54" s="10"/>
      <c r="M54" s="10"/>
      <c r="N54" s="10"/>
      <c r="O54" s="10"/>
      <c r="P54" s="10"/>
      <c r="Q54" s="10"/>
      <c r="T54"/>
    </row>
    <row r="55" spans="2:22" ht="14.25" customHeight="1" x14ac:dyDescent="0.25">
      <c r="B55" s="10" t="s">
        <v>58</v>
      </c>
      <c r="C55" s="10"/>
      <c r="D55" s="52">
        <v>0</v>
      </c>
      <c r="E55" s="124" t="s">
        <v>61</v>
      </c>
      <c r="F55" s="125">
        <v>19</v>
      </c>
      <c r="G55" s="123">
        <f t="shared" si="0"/>
        <v>4.1758241758241756E-2</v>
      </c>
      <c r="H55" s="6"/>
      <c r="I55" s="21"/>
      <c r="J55" s="21"/>
      <c r="K55" s="21"/>
      <c r="L55" s="10"/>
      <c r="M55" s="10"/>
      <c r="N55" s="10"/>
      <c r="O55" s="10"/>
      <c r="P55" s="10"/>
      <c r="Q55" s="10"/>
      <c r="T55"/>
    </row>
    <row r="56" spans="2:22" ht="14.25" customHeight="1" x14ac:dyDescent="0.25">
      <c r="B56" s="10" t="s">
        <v>48</v>
      </c>
      <c r="C56" s="10"/>
      <c r="D56" s="52">
        <v>5</v>
      </c>
      <c r="E56" s="124" t="s">
        <v>60</v>
      </c>
      <c r="F56" s="125">
        <v>19</v>
      </c>
      <c r="G56" s="123">
        <f t="shared" si="0"/>
        <v>4.1758241758241756E-2</v>
      </c>
      <c r="H56" s="6"/>
      <c r="I56" s="21"/>
      <c r="J56" s="21"/>
      <c r="K56" s="21"/>
      <c r="L56" s="10"/>
      <c r="M56" s="10"/>
      <c r="N56" s="10"/>
      <c r="O56" s="10"/>
      <c r="P56" s="10"/>
      <c r="Q56" s="10"/>
      <c r="T56"/>
    </row>
    <row r="57" spans="2:22" ht="14.25" customHeight="1" x14ac:dyDescent="0.25">
      <c r="B57" s="10" t="s">
        <v>37</v>
      </c>
      <c r="C57" s="10"/>
      <c r="D57" s="52">
        <v>2</v>
      </c>
      <c r="E57" s="124" t="s">
        <v>55</v>
      </c>
      <c r="F57" s="23">
        <v>21</v>
      </c>
      <c r="G57" s="123">
        <f t="shared" si="0"/>
        <v>4.6153846153846156E-2</v>
      </c>
      <c r="H57" s="6"/>
      <c r="I57" s="21"/>
      <c r="J57" s="21"/>
      <c r="K57" s="21"/>
      <c r="L57" s="10"/>
      <c r="M57" s="10"/>
      <c r="N57" s="10"/>
      <c r="O57" s="10"/>
      <c r="P57" s="10"/>
      <c r="Q57" s="10"/>
      <c r="T57"/>
    </row>
    <row r="58" spans="2:22" ht="14.25" customHeight="1" thickBot="1" x14ac:dyDescent="0.3">
      <c r="B58" s="10" t="s">
        <v>39</v>
      </c>
      <c r="C58" s="10"/>
      <c r="D58" s="52">
        <v>6</v>
      </c>
      <c r="E58" s="124" t="s">
        <v>4</v>
      </c>
      <c r="F58" s="22">
        <v>189</v>
      </c>
      <c r="G58" s="123">
        <f t="shared" si="0"/>
        <v>0.41538461538461541</v>
      </c>
      <c r="H58" s="6"/>
      <c r="I58" s="21"/>
      <c r="J58" s="21"/>
      <c r="K58" s="21"/>
      <c r="L58" s="10"/>
      <c r="M58" s="10"/>
      <c r="N58" s="10"/>
      <c r="O58" s="10"/>
      <c r="P58" s="10"/>
      <c r="Q58" s="10"/>
      <c r="T58" s="122"/>
    </row>
    <row r="59" spans="2:22" ht="14.25" customHeight="1" x14ac:dyDescent="0.25">
      <c r="B59" s="12" t="s">
        <v>3</v>
      </c>
      <c r="C59" s="12"/>
      <c r="D59" s="121">
        <f>SUM(D33:D58)</f>
        <v>455</v>
      </c>
      <c r="E59" s="120"/>
      <c r="F59" s="24"/>
      <c r="G59" s="6"/>
      <c r="H59" s="6"/>
      <c r="I59" s="21"/>
      <c r="J59" s="21"/>
      <c r="K59" s="21"/>
      <c r="L59" s="10"/>
      <c r="M59" s="10"/>
      <c r="N59" s="10"/>
      <c r="O59" s="10"/>
      <c r="P59" s="10"/>
      <c r="Q59" s="10"/>
    </row>
    <row r="60" spans="2:22" ht="13.5" customHeight="1" x14ac:dyDescent="0.25">
      <c r="B60" s="59" t="s">
        <v>59</v>
      </c>
      <c r="C60" s="6"/>
      <c r="D60" s="6"/>
      <c r="E60" s="146"/>
      <c r="F60" s="146"/>
      <c r="G60" s="6"/>
      <c r="H60" s="6"/>
      <c r="I60" s="21"/>
      <c r="J60" s="21"/>
      <c r="K60" s="21"/>
      <c r="L60" s="10"/>
      <c r="M60" s="10"/>
      <c r="N60" s="10"/>
      <c r="O60" s="10"/>
      <c r="P60" s="10"/>
      <c r="Q60" s="10"/>
    </row>
    <row r="61" spans="2:22" ht="13.5" customHeight="1" x14ac:dyDescent="0.25">
      <c r="B61" s="50"/>
      <c r="C61" s="6"/>
      <c r="D61" s="6"/>
      <c r="E61" s="146"/>
      <c r="F61" s="146"/>
      <c r="G61" s="6"/>
      <c r="H61" s="6"/>
      <c r="I61" s="21"/>
      <c r="J61" s="21"/>
      <c r="K61" s="21"/>
      <c r="L61" s="10"/>
      <c r="M61" s="10"/>
      <c r="N61" s="10"/>
      <c r="O61" s="10"/>
      <c r="P61" s="10"/>
      <c r="Q61" s="10"/>
    </row>
    <row r="62" spans="2:22" ht="15" customHeight="1" x14ac:dyDescent="0.25">
      <c r="B62" s="45" t="s">
        <v>158</v>
      </c>
      <c r="C62" s="67"/>
      <c r="D62" s="67"/>
      <c r="E62" s="67"/>
      <c r="F62" s="68"/>
      <c r="G62" s="68"/>
      <c r="H62" s="68"/>
      <c r="I62" s="67"/>
      <c r="J62" s="67"/>
      <c r="K62" s="67"/>
      <c r="L62" s="67"/>
      <c r="M62" s="67"/>
      <c r="N62" s="67"/>
      <c r="O62" s="67"/>
      <c r="P62" s="67"/>
      <c r="Q62" s="10"/>
    </row>
    <row r="63" spans="2:22" ht="3" customHeight="1" x14ac:dyDescent="0.25">
      <c r="B63" s="50"/>
      <c r="C63" s="11"/>
      <c r="D63" s="11"/>
      <c r="E63" s="146"/>
      <c r="F63" s="146"/>
      <c r="G63" s="11"/>
      <c r="H63" s="6"/>
      <c r="I63" s="21"/>
      <c r="J63" s="21"/>
      <c r="K63" s="21"/>
      <c r="L63" s="10"/>
      <c r="M63" s="10"/>
      <c r="N63" s="10"/>
      <c r="O63" s="10"/>
      <c r="P63" s="10"/>
      <c r="Q63" s="10"/>
    </row>
    <row r="64" spans="2:22" ht="14.25" customHeight="1" x14ac:dyDescent="0.25">
      <c r="B64" s="25" t="s">
        <v>157</v>
      </c>
      <c r="C64" s="50" t="s">
        <v>156</v>
      </c>
      <c r="D64" s="11"/>
      <c r="E64" s="24"/>
      <c r="F64" s="24"/>
      <c r="G64" s="11"/>
      <c r="H64" s="6"/>
      <c r="I64" s="21"/>
      <c r="J64" s="21"/>
      <c r="K64" s="21"/>
      <c r="L64" s="10"/>
      <c r="M64" s="10"/>
      <c r="N64" s="10"/>
      <c r="O64" s="10"/>
      <c r="P64" s="10"/>
      <c r="Q64" s="10"/>
    </row>
    <row r="65" spans="2:22" ht="14.25" customHeight="1" x14ac:dyDescent="0.25">
      <c r="B65" s="140" t="s">
        <v>155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" t="s">
        <v>154</v>
      </c>
      <c r="M65" s="1" t="s">
        <v>153</v>
      </c>
      <c r="N65" s="10"/>
      <c r="O65" s="119" t="s">
        <v>67</v>
      </c>
      <c r="P65" s="10"/>
      <c r="Q65" s="10"/>
    </row>
    <row r="66" spans="2:22" ht="27.75" customHeight="1" x14ac:dyDescent="0.25">
      <c r="B66" s="109" t="s">
        <v>152</v>
      </c>
      <c r="C66" s="117"/>
      <c r="D66" s="117"/>
      <c r="E66" s="118"/>
      <c r="F66" s="118"/>
      <c r="G66" s="117"/>
      <c r="H66" s="117"/>
      <c r="I66" s="116"/>
      <c r="J66" s="116"/>
      <c r="K66" s="116"/>
      <c r="L66" s="106">
        <v>261</v>
      </c>
      <c r="M66" s="106">
        <v>180</v>
      </c>
      <c r="N66" s="105"/>
      <c r="O66" s="104"/>
      <c r="P66" s="10"/>
      <c r="Q66" s="10"/>
      <c r="V66"/>
    </row>
    <row r="67" spans="2:22" ht="27.75" customHeight="1" x14ac:dyDescent="0.25">
      <c r="B67" s="109" t="s">
        <v>151</v>
      </c>
      <c r="C67" s="105"/>
      <c r="D67" s="105"/>
      <c r="E67" s="105"/>
      <c r="F67" s="106"/>
      <c r="G67" s="106"/>
      <c r="H67" s="106"/>
      <c r="I67" s="116"/>
      <c r="J67" s="116"/>
      <c r="K67" s="116"/>
      <c r="L67" s="106">
        <v>169</v>
      </c>
      <c r="M67" s="106">
        <v>270</v>
      </c>
      <c r="N67" s="105"/>
      <c r="O67" s="104"/>
      <c r="P67" s="10"/>
      <c r="Q67" s="10"/>
      <c r="V67"/>
    </row>
    <row r="68" spans="2:22" ht="27.75" customHeight="1" x14ac:dyDescent="0.25">
      <c r="B68" s="109" t="s">
        <v>150</v>
      </c>
      <c r="C68" s="115"/>
      <c r="D68" s="115"/>
      <c r="E68" s="115"/>
      <c r="F68" s="115"/>
      <c r="G68" s="115"/>
      <c r="H68" s="115"/>
      <c r="I68" s="114"/>
      <c r="J68" s="114"/>
      <c r="K68" s="105"/>
      <c r="L68" s="106">
        <v>74</v>
      </c>
      <c r="M68" s="106">
        <v>368</v>
      </c>
      <c r="N68" s="105"/>
      <c r="O68" s="104"/>
      <c r="P68" s="10"/>
      <c r="Q68" s="10"/>
      <c r="V68"/>
    </row>
    <row r="69" spans="2:22" ht="27.75" customHeight="1" x14ac:dyDescent="0.25">
      <c r="B69" s="109" t="s">
        <v>149</v>
      </c>
      <c r="C69" s="113"/>
      <c r="D69" s="112"/>
      <c r="E69" s="112"/>
      <c r="F69" s="111"/>
      <c r="G69" s="111"/>
      <c r="H69" s="110"/>
      <c r="I69" s="105"/>
      <c r="J69" s="105"/>
      <c r="K69" s="105"/>
      <c r="L69" s="106">
        <v>173</v>
      </c>
      <c r="M69" s="106">
        <v>267</v>
      </c>
      <c r="N69" s="105"/>
      <c r="O69" s="104"/>
      <c r="P69" s="10"/>
      <c r="Q69" s="10"/>
      <c r="V69"/>
    </row>
    <row r="70" spans="2:22" ht="27.75" customHeight="1" x14ac:dyDescent="0.25">
      <c r="B70" s="109" t="s">
        <v>148</v>
      </c>
      <c r="C70" s="105"/>
      <c r="D70" s="106"/>
      <c r="E70" s="108"/>
      <c r="F70" s="106"/>
      <c r="G70" s="106"/>
      <c r="H70" s="107"/>
      <c r="I70" s="105"/>
      <c r="J70" s="105"/>
      <c r="K70" s="105"/>
      <c r="L70" s="106">
        <v>131</v>
      </c>
      <c r="M70" s="106">
        <v>308</v>
      </c>
      <c r="N70" s="105"/>
      <c r="O70" s="104"/>
      <c r="P70" s="10"/>
      <c r="Q70" s="10"/>
      <c r="V70"/>
    </row>
    <row r="71" spans="2:22" ht="27.75" customHeight="1" x14ac:dyDescent="0.25">
      <c r="B71" s="109" t="s">
        <v>147</v>
      </c>
      <c r="C71" s="105"/>
      <c r="D71" s="106"/>
      <c r="E71" s="108"/>
      <c r="F71" s="106"/>
      <c r="G71" s="106"/>
      <c r="H71" s="107"/>
      <c r="I71" s="105"/>
      <c r="J71" s="105"/>
      <c r="K71" s="105"/>
      <c r="L71" s="106">
        <v>73</v>
      </c>
      <c r="M71" s="106">
        <v>363</v>
      </c>
      <c r="N71" s="105"/>
      <c r="O71" s="104"/>
      <c r="P71" s="10"/>
      <c r="Q71" s="10"/>
      <c r="V71"/>
    </row>
    <row r="72" spans="2:22" ht="27.75" customHeight="1" x14ac:dyDescent="0.25">
      <c r="B72" s="109" t="s">
        <v>146</v>
      </c>
      <c r="C72" s="105"/>
      <c r="D72" s="106"/>
      <c r="E72" s="108"/>
      <c r="F72" s="106"/>
      <c r="G72" s="106"/>
      <c r="H72" s="107"/>
      <c r="I72" s="105"/>
      <c r="J72" s="105"/>
      <c r="K72" s="105"/>
      <c r="L72" s="106">
        <v>166</v>
      </c>
      <c r="M72" s="106">
        <v>272</v>
      </c>
      <c r="N72" s="105"/>
      <c r="O72" s="104"/>
      <c r="P72" s="10"/>
      <c r="Q72" s="10"/>
      <c r="V72"/>
    </row>
    <row r="73" spans="2:22" ht="27.75" customHeight="1" thickBot="1" x14ac:dyDescent="0.3">
      <c r="B73" s="103" t="s">
        <v>145</v>
      </c>
      <c r="C73" s="99"/>
      <c r="D73" s="100"/>
      <c r="E73" s="102"/>
      <c r="F73" s="100"/>
      <c r="G73" s="100"/>
      <c r="H73" s="101"/>
      <c r="I73" s="99"/>
      <c r="J73" s="99"/>
      <c r="K73" s="99"/>
      <c r="L73" s="100">
        <v>31</v>
      </c>
      <c r="M73" s="100">
        <v>400</v>
      </c>
      <c r="N73" s="99"/>
      <c r="O73" s="98"/>
      <c r="P73" s="10"/>
      <c r="Q73" s="10"/>
      <c r="V73"/>
    </row>
    <row r="74" spans="2:22" ht="27.75" customHeight="1" x14ac:dyDescent="0.25">
      <c r="B74" s="97" t="s">
        <v>144</v>
      </c>
      <c r="C74" s="96"/>
      <c r="D74" s="93"/>
      <c r="E74" s="95"/>
      <c r="F74" s="93"/>
      <c r="G74" s="93"/>
      <c r="H74" s="94"/>
      <c r="I74" s="92"/>
      <c r="J74" s="92"/>
      <c r="K74" s="92"/>
      <c r="L74" s="93">
        <v>207</v>
      </c>
      <c r="M74" s="93">
        <v>234</v>
      </c>
      <c r="N74" s="92"/>
      <c r="O74" s="91"/>
      <c r="P74" s="10"/>
      <c r="Q74" s="10"/>
      <c r="V74"/>
    </row>
    <row r="75" spans="2:22" ht="27.75" customHeight="1" thickBot="1" x14ac:dyDescent="0.3">
      <c r="B75" s="90" t="s">
        <v>143</v>
      </c>
      <c r="C75" s="89"/>
      <c r="D75" s="85"/>
      <c r="E75" s="88"/>
      <c r="F75" s="85"/>
      <c r="G75" s="85"/>
      <c r="H75" s="87"/>
      <c r="I75" s="86"/>
      <c r="J75" s="86"/>
      <c r="K75" s="84"/>
      <c r="L75" s="85">
        <v>121</v>
      </c>
      <c r="M75" s="85">
        <v>320</v>
      </c>
      <c r="N75" s="84"/>
      <c r="O75" s="83"/>
      <c r="P75" s="9"/>
      <c r="Q75" s="10"/>
      <c r="V75"/>
    </row>
    <row r="76" spans="2:22" ht="14.25" customHeight="1" x14ac:dyDescent="0.25">
      <c r="B76" s="7"/>
      <c r="C76" s="10"/>
      <c r="D76" s="11"/>
      <c r="E76" s="13"/>
      <c r="F76" s="11"/>
      <c r="G76" s="11"/>
      <c r="H76" s="56"/>
      <c r="I76" s="10"/>
      <c r="J76" s="10"/>
      <c r="K76" s="9"/>
      <c r="L76" s="9"/>
      <c r="M76" s="9"/>
      <c r="N76" s="9"/>
      <c r="O76" s="9"/>
      <c r="P76" s="9"/>
      <c r="Q76" s="10"/>
    </row>
    <row r="77" spans="2:22" x14ac:dyDescent="0.25">
      <c r="B77" s="45" t="s">
        <v>142</v>
      </c>
      <c r="C77" s="43"/>
      <c r="D77" s="43"/>
      <c r="E77" s="43"/>
      <c r="F77" s="44"/>
      <c r="G77" s="44"/>
      <c r="H77" s="44"/>
      <c r="I77" s="43"/>
      <c r="J77" s="43"/>
      <c r="K77" s="43"/>
      <c r="L77" s="43"/>
      <c r="M77" s="43"/>
      <c r="N77" s="43"/>
      <c r="O77" s="43"/>
      <c r="P77" s="43"/>
      <c r="Q77" s="21"/>
    </row>
    <row r="78" spans="2:22" ht="14.25" customHeight="1" x14ac:dyDescent="0.25"/>
    <row r="79" spans="2:22" ht="14.25" customHeight="1" x14ac:dyDescent="0.25">
      <c r="B79" s="165" t="s">
        <v>141</v>
      </c>
      <c r="C79" s="165"/>
      <c r="E79" s="166" t="s">
        <v>140</v>
      </c>
      <c r="F79" s="166"/>
      <c r="H79" s="167" t="s">
        <v>139</v>
      </c>
      <c r="I79" s="167"/>
      <c r="K79" s="168" t="s">
        <v>138</v>
      </c>
      <c r="L79" s="168"/>
      <c r="N79" s="159" t="s">
        <v>137</v>
      </c>
      <c r="O79" s="159"/>
    </row>
    <row r="80" spans="2:22" ht="14.25" customHeight="1" x14ac:dyDescent="0.25">
      <c r="B80" s="160" t="s">
        <v>136</v>
      </c>
      <c r="C80" s="160"/>
      <c r="E80" s="161" t="s">
        <v>135</v>
      </c>
      <c r="F80" s="161"/>
      <c r="H80" s="162" t="s">
        <v>134</v>
      </c>
      <c r="I80" s="162"/>
      <c r="K80" s="163" t="s">
        <v>133</v>
      </c>
      <c r="L80" s="163"/>
      <c r="N80" s="164" t="s">
        <v>132</v>
      </c>
      <c r="O80" s="164"/>
    </row>
    <row r="81" spans="2:15" ht="20.25" customHeight="1" x14ac:dyDescent="0.25">
      <c r="F81"/>
      <c r="H81"/>
    </row>
    <row r="82" spans="2:15" ht="14.25" customHeight="1" x14ac:dyDescent="0.25">
      <c r="B82" s="154">
        <v>70</v>
      </c>
      <c r="C82" s="154"/>
      <c r="E82" s="155">
        <v>90</v>
      </c>
      <c r="F82" s="155"/>
      <c r="H82" s="156">
        <v>47</v>
      </c>
      <c r="I82" s="156"/>
      <c r="K82" s="157">
        <v>18</v>
      </c>
      <c r="L82" s="157"/>
      <c r="N82" s="158">
        <v>230</v>
      </c>
      <c r="O82" s="158"/>
    </row>
    <row r="85" spans="2:15" x14ac:dyDescent="0.25">
      <c r="I85" s="25" t="s">
        <v>131</v>
      </c>
    </row>
    <row r="86" spans="2:15" x14ac:dyDescent="0.25">
      <c r="I86" s="25" t="s">
        <v>63</v>
      </c>
    </row>
  </sheetData>
  <mergeCells count="23">
    <mergeCell ref="E61:F61"/>
    <mergeCell ref="B5:P6"/>
    <mergeCell ref="B8:Q8"/>
    <mergeCell ref="B9:Q9"/>
    <mergeCell ref="B32:C32"/>
    <mergeCell ref="E60:F60"/>
    <mergeCell ref="E63:F63"/>
    <mergeCell ref="B65:K65"/>
    <mergeCell ref="B79:C79"/>
    <mergeCell ref="E79:F79"/>
    <mergeCell ref="H79:I79"/>
    <mergeCell ref="K79:L79"/>
    <mergeCell ref="N79:O79"/>
    <mergeCell ref="B80:C80"/>
    <mergeCell ref="E80:F80"/>
    <mergeCell ref="H80:I80"/>
    <mergeCell ref="K80:L80"/>
    <mergeCell ref="N80:O80"/>
    <mergeCell ref="B82:C82"/>
    <mergeCell ref="E82:F82"/>
    <mergeCell ref="H82:I82"/>
    <mergeCell ref="K82:L82"/>
    <mergeCell ref="N82:O82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Test_Acoso!L66:M66</xm:f>
              <xm:sqref>O66</xm:sqref>
            </x14:sparkline>
            <x14:sparkline>
              <xm:f>Test_Acoso!L67:M67</xm:f>
              <xm:sqref>O67</xm:sqref>
            </x14:sparkline>
            <x14:sparkline>
              <xm:f>Test_Acoso!L68:M68</xm:f>
              <xm:sqref>O68</xm:sqref>
            </x14:sparkline>
            <x14:sparkline>
              <xm:f>Test_Acoso!L69:M69</xm:f>
              <xm:sqref>O69</xm:sqref>
            </x14:sparkline>
            <x14:sparkline>
              <xm:f>Test_Acoso!L70:M70</xm:f>
              <xm:sqref>O70</xm:sqref>
            </x14:sparkline>
            <x14:sparkline>
              <xm:f>Test_Acoso!L71:M71</xm:f>
              <xm:sqref>O71</xm:sqref>
            </x14:sparkline>
            <x14:sparkline>
              <xm:f>Test_Acoso!L72:M72</xm:f>
              <xm:sqref>O72</xm:sqref>
            </x14:sparkline>
            <x14:sparkline>
              <xm:f>Test_Acoso!L73:M73</xm:f>
              <xm:sqref>O73</xm:sqref>
            </x14:sparkline>
            <x14:sparkline>
              <xm:f>Test_Acoso!L74:M74</xm:f>
              <xm:sqref>O74</xm:sqref>
            </x14:sparkline>
            <x14:sparkline>
              <xm:f>Test_Acoso!L75:M75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Acoso_virtual</vt:lpstr>
      <vt:lpstr>Test_Acoso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2019-06-15T00:07:14Z</dcterms:modified>
</cp:coreProperties>
</file>