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2.9" sheetId="1" r:id="rId1"/>
  </sheets>
  <definedNames>
    <definedName name="_xlnm._FilterDatabase" localSheetId="0" hidden="1">'2.9'!$A$7:$T$7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18" i="1" l="1"/>
  <c r="D10" i="1"/>
  <c r="D8" i="1"/>
  <c r="D28" i="1"/>
  <c r="E35" i="1" l="1"/>
  <c r="D15" i="1"/>
  <c r="H15" i="1" s="1"/>
  <c r="D22" i="1"/>
  <c r="F22" i="1" s="1"/>
  <c r="D26" i="1"/>
  <c r="N26" i="1" s="1"/>
  <c r="D13" i="1"/>
  <c r="D12" i="1"/>
  <c r="D23" i="1"/>
  <c r="R23" i="1" s="1"/>
  <c r="D16" i="1"/>
  <c r="D20" i="1"/>
  <c r="P20" i="1" s="1"/>
  <c r="D31" i="1"/>
  <c r="O35" i="1"/>
  <c r="M35" i="1"/>
  <c r="K35" i="1"/>
  <c r="D27" i="1"/>
  <c r="N27" i="1" s="1"/>
  <c r="Q35" i="1"/>
  <c r="D14" i="1"/>
  <c r="D21" i="1"/>
  <c r="R21" i="1" s="1"/>
  <c r="D17" i="1"/>
  <c r="P17" i="1" s="1"/>
  <c r="F28" i="1"/>
  <c r="N18" i="1"/>
  <c r="D9" i="1"/>
  <c r="D11" i="1"/>
  <c r="I35" i="1"/>
  <c r="D30" i="1"/>
  <c r="L30" i="1" s="1"/>
  <c r="D32" i="1"/>
  <c r="P32" i="1" s="1"/>
  <c r="G35" i="1"/>
  <c r="D29" i="1"/>
  <c r="N29" i="1" s="1"/>
  <c r="D19" i="1"/>
  <c r="F19" i="1" s="1"/>
  <c r="D24" i="1"/>
  <c r="J24" i="1" s="1"/>
  <c r="D25" i="1"/>
  <c r="R25" i="1" s="1"/>
  <c r="F31" i="1" l="1"/>
  <c r="R31" i="1"/>
  <c r="L8" i="1"/>
  <c r="P8" i="1"/>
  <c r="N8" i="1"/>
  <c r="J8" i="1"/>
  <c r="R8" i="1"/>
  <c r="F8" i="1"/>
  <c r="H8" i="1"/>
  <c r="P11" i="1"/>
  <c r="H11" i="1"/>
  <c r="F11" i="1"/>
  <c r="L12" i="1"/>
  <c r="R12" i="1"/>
  <c r="H12" i="1"/>
  <c r="F9" i="1"/>
  <c r="H9" i="1"/>
  <c r="J13" i="1"/>
  <c r="H13" i="1"/>
  <c r="F13" i="1"/>
  <c r="H10" i="1"/>
  <c r="F10" i="1"/>
  <c r="L14" i="1"/>
  <c r="R14" i="1"/>
  <c r="H14" i="1"/>
  <c r="F14" i="1"/>
  <c r="R16" i="1"/>
  <c r="H16" i="1"/>
  <c r="N31" i="1"/>
  <c r="P15" i="1"/>
  <c r="N23" i="1"/>
  <c r="J31" i="1"/>
  <c r="F12" i="1"/>
  <c r="P10" i="1"/>
  <c r="F15" i="1"/>
  <c r="N14" i="1"/>
  <c r="N16" i="1"/>
  <c r="N20" i="1"/>
  <c r="H20" i="1"/>
  <c r="J14" i="1"/>
  <c r="J15" i="1"/>
  <c r="N12" i="1"/>
  <c r="R20" i="1"/>
  <c r="F20" i="1"/>
  <c r="P29" i="1"/>
  <c r="H24" i="1"/>
  <c r="H29" i="1"/>
  <c r="J19" i="1"/>
  <c r="J29" i="1"/>
  <c r="L13" i="1"/>
  <c r="R29" i="1"/>
  <c r="N15" i="1"/>
  <c r="L29" i="1"/>
  <c r="L19" i="1"/>
  <c r="N11" i="1"/>
  <c r="H19" i="1"/>
  <c r="H27" i="1"/>
  <c r="F24" i="1"/>
  <c r="P13" i="1"/>
  <c r="R19" i="1"/>
  <c r="J11" i="1"/>
  <c r="F29" i="1"/>
  <c r="P27" i="1"/>
  <c r="P19" i="1"/>
  <c r="L11" i="1"/>
  <c r="R24" i="1"/>
  <c r="H17" i="1"/>
  <c r="L31" i="1"/>
  <c r="N24" i="1"/>
  <c r="N13" i="1"/>
  <c r="P24" i="1"/>
  <c r="J17" i="1"/>
  <c r="R10" i="1"/>
  <c r="R22" i="1"/>
  <c r="L24" i="1"/>
  <c r="J10" i="1"/>
  <c r="L10" i="1"/>
  <c r="L25" i="1"/>
  <c r="H23" i="1"/>
  <c r="J20" i="1"/>
  <c r="H18" i="1"/>
  <c r="P16" i="1"/>
  <c r="H22" i="1"/>
  <c r="P18" i="1"/>
  <c r="F18" i="1"/>
  <c r="J22" i="1"/>
  <c r="N10" i="1"/>
  <c r="L17" i="1"/>
  <c r="P31" i="1"/>
  <c r="L20" i="1"/>
  <c r="F30" i="1"/>
  <c r="P28" i="1"/>
  <c r="F16" i="1"/>
  <c r="L16" i="1"/>
  <c r="R28" i="1"/>
  <c r="H28" i="1"/>
  <c r="P12" i="1"/>
  <c r="P14" i="1"/>
  <c r="L28" i="1"/>
  <c r="J12" i="1"/>
  <c r="J28" i="1"/>
  <c r="N28" i="1"/>
  <c r="P25" i="1"/>
  <c r="N19" i="1"/>
  <c r="R30" i="1"/>
  <c r="J30" i="1"/>
  <c r="J16" i="1"/>
  <c r="N22" i="1"/>
  <c r="P26" i="1"/>
  <c r="P30" i="1"/>
  <c r="F17" i="1"/>
  <c r="R26" i="1"/>
  <c r="P21" i="1"/>
  <c r="N17" i="1"/>
  <c r="R17" i="1"/>
  <c r="H30" i="1"/>
  <c r="N9" i="1"/>
  <c r="J9" i="1"/>
  <c r="L27" i="1"/>
  <c r="P23" i="1"/>
  <c r="H25" i="1"/>
  <c r="J23" i="1"/>
  <c r="R32" i="1"/>
  <c r="L23" i="1"/>
  <c r="J26" i="1"/>
  <c r="L22" i="1"/>
  <c r="P22" i="1"/>
  <c r="L26" i="1"/>
  <c r="J25" i="1"/>
  <c r="L15" i="1"/>
  <c r="H31" i="1"/>
  <c r="F25" i="1"/>
  <c r="L9" i="1"/>
  <c r="F26" i="1"/>
  <c r="R27" i="1"/>
  <c r="R13" i="1"/>
  <c r="N25" i="1"/>
  <c r="R18" i="1"/>
  <c r="R11" i="1"/>
  <c r="R15" i="1"/>
  <c r="L18" i="1"/>
  <c r="J27" i="1"/>
  <c r="F21" i="1"/>
  <c r="L32" i="1"/>
  <c r="J21" i="1"/>
  <c r="H21" i="1"/>
  <c r="J18" i="1"/>
  <c r="J32" i="1"/>
  <c r="N32" i="1"/>
  <c r="D35" i="1"/>
  <c r="L21" i="1"/>
  <c r="F23" i="1"/>
  <c r="P9" i="1"/>
  <c r="H26" i="1"/>
  <c r="F27" i="1"/>
  <c r="N30" i="1"/>
  <c r="R9" i="1"/>
  <c r="N21" i="1"/>
  <c r="F32" i="1"/>
  <c r="H32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<sst xmlns="http://schemas.openxmlformats.org/spreadsheetml/2006/main" count="51" uniqueCount="44">
  <si>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</si>
  <si>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</si>
  <si>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</si>
  <si>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</si>
  <si>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</si>
  <si>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</si>
  <si>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</si>
  <si>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</si>
  <si>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</si>
  <si>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</si>
  <si>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</si>
  <si>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</si>
  <si>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</si>
  <si>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</si>
  <si>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</si>
  <si>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</si>
  <si>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</si>
  <si>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</si>
  <si>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</si>
  <si>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</si>
  <si>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</si>
  <si>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</si>
  <si>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</si>
  <si>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</si>
  <si>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</si>
  <si>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</si>
  <si>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</si>
  <si>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</si>
  <si>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</si>
  <si>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</si>
  <si>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</si>
  <si>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</si>
  <si>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</si>
  <si>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</si>
  <si>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</si>
  <si>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</si>
  <si>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</si>
  <si>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</si>
  <si>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</si>
  <si>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</si>
  <si>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Violencia física y/o sexual (/1) ENDES 2017</t>
  </si>
  <si>
    <t>Lima /2</t>
  </si>
  <si>
    <t>(/2) Comprende los 43 distritos que conforman la provincia de Lima</t>
  </si>
  <si>
    <t>Periodo : Enero - Noviembre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</si>
</sst>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164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tabSelected="1" view="pageBreakPreview" zoomScale="80" zoomScaleSheetLayoutView="80" workbookViewId="0">
      <pane ySplit="7" topLeftCell="A8" activePane="bottomLeft" state="frozen"/>
      <selection pane="bottomLeft" activeCell="R5" sqref="R5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1.42578125" style="4" customWidth="1"/>
    <col min="20" max="16384" width="11.42578125" style="2"/>
  </cols>
  <sheetData>
    <row r="1" spans="1:2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2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0" ht="9" customHeight="1" x14ac:dyDescent="0.2"/>
    <row r="7" spans="1:2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20" ht="18.75" customHeight="1" x14ac:dyDescent="0.2">
      <c r="A8" s="11">
        <v>1</v>
      </c>
      <c r="B8" s="12" t="s">
        <v>41</v>
      </c>
      <c r="C8" s="13"/>
      <c r="D8" s="14">
        <f t="shared" ref="D8:D32" si="0">E8+G8+I8+K8+M8+O8+Q8</f>
        <v>39089</v>
      </c>
      <c r="E8" s="15">
        <v>2723</v>
      </c>
      <c r="F8" s="13">
        <f t="shared" ref="F8:F32" si="1">E8/D8</f>
        <v>6.9661541610171657E-2</v>
      </c>
      <c r="G8" s="15">
        <v>5379</v>
      </c>
      <c r="H8" s="13">
        <f t="shared" ref="H8:H32" si="2">G8/$D8</f>
        <v>0.13760904602317789</v>
      </c>
      <c r="I8" s="15">
        <v>3161</v>
      </c>
      <c r="J8" s="13">
        <f t="shared" ref="J8:J32" si="3">I8/$D8</f>
        <v>8.0866740003581572E-2</v>
      </c>
      <c r="K8" s="15">
        <v>2312</v>
      </c>
      <c r="L8" s="13">
        <f t="shared" ref="L8:L32" si="4">K8/$D8</f>
        <v>5.9147074624574691E-2</v>
      </c>
      <c r="M8" s="16">
        <v>8162</v>
      </c>
      <c r="N8" s="13">
        <f t="shared" ref="N8:N32" si="5">M8/$D8</f>
        <v>0.2088055463173783</v>
      </c>
      <c r="O8" s="16">
        <v>14665</v>
      </c>
      <c r="P8" s="13">
        <f t="shared" ref="P8:P32" si="6">O8/$D8</f>
        <v>0.37516948502136149</v>
      </c>
      <c r="Q8" s="16">
        <v>2687</v>
      </c>
      <c r="R8" s="13">
        <f t="shared" ref="R8:R32" si="7">Q8/$D8</f>
        <v>6.8740566399754413E-2</v>
      </c>
      <c r="S8" s="17">
        <v>0.28299999999999997</v>
      </c>
    </row>
    <row r="9" spans="1:20" s="22" customFormat="1" ht="18.75" customHeight="1" x14ac:dyDescent="0.2">
      <c r="A9" s="18">
        <v>2</v>
      </c>
      <c r="B9" s="19" t="s">
        <v>14</v>
      </c>
      <c r="C9" s="20"/>
      <c r="D9" s="21">
        <f t="shared" si="0"/>
        <v>11849</v>
      </c>
      <c r="E9" s="15">
        <v>859</v>
      </c>
      <c r="F9" s="20">
        <f t="shared" si="1"/>
        <v>7.2495569246349909E-2</v>
      </c>
      <c r="G9" s="15">
        <v>1812</v>
      </c>
      <c r="H9" s="20">
        <f t="shared" si="2"/>
        <v>0.15292429740906405</v>
      </c>
      <c r="I9" s="15">
        <v>833</v>
      </c>
      <c r="J9" s="20">
        <f t="shared" si="3"/>
        <v>7.0301291248206596E-2</v>
      </c>
      <c r="K9" s="15">
        <v>630</v>
      </c>
      <c r="L9" s="20">
        <f t="shared" si="4"/>
        <v>5.3169043801164655E-2</v>
      </c>
      <c r="M9" s="16">
        <v>2077</v>
      </c>
      <c r="N9" s="20">
        <f t="shared" si="5"/>
        <v>0.17528905392860156</v>
      </c>
      <c r="O9" s="16">
        <v>4701</v>
      </c>
      <c r="P9" s="20">
        <f t="shared" si="6"/>
        <v>0.3967423411258334</v>
      </c>
      <c r="Q9" s="16">
        <v>937</v>
      </c>
      <c r="R9" s="20">
        <f t="shared" si="7"/>
        <v>7.9078403240779818E-2</v>
      </c>
      <c r="S9" s="17">
        <v>0.40100000000000002</v>
      </c>
      <c r="T9" s="2"/>
    </row>
    <row r="10" spans="1:20" ht="18.75" customHeight="1" x14ac:dyDescent="0.2">
      <c r="A10" s="11">
        <v>3</v>
      </c>
      <c r="B10" s="19" t="s">
        <v>18</v>
      </c>
      <c r="C10" s="20"/>
      <c r="D10" s="21">
        <f t="shared" si="0"/>
        <v>8253</v>
      </c>
      <c r="E10" s="15">
        <v>233</v>
      </c>
      <c r="F10" s="20">
        <f t="shared" si="1"/>
        <v>2.8232158003150369E-2</v>
      </c>
      <c r="G10" s="15">
        <v>609</v>
      </c>
      <c r="H10" s="20">
        <f t="shared" si="2"/>
        <v>7.3791348600508899E-2</v>
      </c>
      <c r="I10" s="15">
        <v>420</v>
      </c>
      <c r="J10" s="20">
        <f t="shared" si="3"/>
        <v>5.0890585241730277E-2</v>
      </c>
      <c r="K10" s="15">
        <v>391</v>
      </c>
      <c r="L10" s="20">
        <f t="shared" si="4"/>
        <v>4.7376711498848902E-2</v>
      </c>
      <c r="M10" s="16">
        <v>2002</v>
      </c>
      <c r="N10" s="20">
        <f t="shared" si="5"/>
        <v>0.24257845631891434</v>
      </c>
      <c r="O10" s="16">
        <v>4059</v>
      </c>
      <c r="P10" s="20">
        <f t="shared" si="6"/>
        <v>0.49182115594329334</v>
      </c>
      <c r="Q10" s="16">
        <v>539</v>
      </c>
      <c r="R10" s="20">
        <f t="shared" si="7"/>
        <v>6.530958439355386E-2</v>
      </c>
      <c r="S10" s="17">
        <v>0.42399999999999999</v>
      </c>
    </row>
    <row r="11" spans="1:20" s="22" customFormat="1" ht="18.75" customHeight="1" x14ac:dyDescent="0.2">
      <c r="A11" s="18">
        <v>4</v>
      </c>
      <c r="B11" s="19" t="s">
        <v>22</v>
      </c>
      <c r="C11" s="20"/>
      <c r="D11" s="21">
        <f t="shared" si="0"/>
        <v>6283</v>
      </c>
      <c r="E11" s="15">
        <v>403</v>
      </c>
      <c r="F11" s="20">
        <f t="shared" si="1"/>
        <v>6.4141333757759031E-2</v>
      </c>
      <c r="G11" s="15">
        <v>851</v>
      </c>
      <c r="H11" s="20">
        <f t="shared" si="2"/>
        <v>0.13544485118573929</v>
      </c>
      <c r="I11" s="15">
        <v>533</v>
      </c>
      <c r="J11" s="20">
        <f t="shared" si="3"/>
        <v>8.4832086582842595E-2</v>
      </c>
      <c r="K11" s="15">
        <v>387</v>
      </c>
      <c r="L11" s="20">
        <f t="shared" si="4"/>
        <v>6.1594779563902594E-2</v>
      </c>
      <c r="M11" s="16">
        <v>1462</v>
      </c>
      <c r="N11" s="20">
        <f t="shared" si="5"/>
        <v>0.23269138946363202</v>
      </c>
      <c r="O11" s="16">
        <v>2292</v>
      </c>
      <c r="P11" s="20">
        <f t="shared" si="6"/>
        <v>0.36479388826993475</v>
      </c>
      <c r="Q11" s="16">
        <v>355</v>
      </c>
      <c r="R11" s="20">
        <f t="shared" si="7"/>
        <v>5.6501671176189719E-2</v>
      </c>
      <c r="S11" s="17">
        <v>0.44</v>
      </c>
      <c r="T11" s="2"/>
    </row>
    <row r="12" spans="1:20" ht="18.75" customHeight="1" x14ac:dyDescent="0.2">
      <c r="A12" s="18">
        <v>5</v>
      </c>
      <c r="B12" s="19" t="s">
        <v>12</v>
      </c>
      <c r="C12" s="20"/>
      <c r="D12" s="21">
        <f t="shared" si="0"/>
        <v>5114</v>
      </c>
      <c r="E12" s="15">
        <v>251</v>
      </c>
      <c r="F12" s="20">
        <f t="shared" si="1"/>
        <v>4.9080954243253816E-2</v>
      </c>
      <c r="G12" s="15">
        <v>607</v>
      </c>
      <c r="H12" s="20">
        <f t="shared" si="2"/>
        <v>0.11869378177551819</v>
      </c>
      <c r="I12" s="15">
        <v>339</v>
      </c>
      <c r="J12" s="20">
        <f t="shared" si="3"/>
        <v>6.6288619475948371E-2</v>
      </c>
      <c r="K12" s="15">
        <v>277</v>
      </c>
      <c r="L12" s="20">
        <f t="shared" si="4"/>
        <v>5.416503715291357E-2</v>
      </c>
      <c r="M12" s="16">
        <v>1167</v>
      </c>
      <c r="N12" s="20">
        <f t="shared" si="5"/>
        <v>0.22819710598357451</v>
      </c>
      <c r="O12" s="16">
        <v>2145</v>
      </c>
      <c r="P12" s="20">
        <f t="shared" si="6"/>
        <v>0.41943684004692999</v>
      </c>
      <c r="Q12" s="16">
        <v>328</v>
      </c>
      <c r="R12" s="20">
        <f t="shared" si="7"/>
        <v>6.413766132186155E-2</v>
      </c>
      <c r="S12" s="17">
        <v>0.33700000000000002</v>
      </c>
    </row>
    <row r="13" spans="1:20" s="22" customFormat="1" ht="18.75" customHeight="1" x14ac:dyDescent="0.2">
      <c r="A13" s="11">
        <v>6</v>
      </c>
      <c r="B13" s="19" t="s">
        <v>23</v>
      </c>
      <c r="C13" s="20"/>
      <c r="D13" s="21">
        <f t="shared" si="0"/>
        <v>4625</v>
      </c>
      <c r="E13" s="15">
        <v>466</v>
      </c>
      <c r="F13" s="20">
        <f t="shared" si="1"/>
        <v>0.10075675675675676</v>
      </c>
      <c r="G13" s="15">
        <v>786</v>
      </c>
      <c r="H13" s="20">
        <f t="shared" si="2"/>
        <v>0.16994594594594595</v>
      </c>
      <c r="I13" s="15">
        <v>487</v>
      </c>
      <c r="J13" s="20">
        <f t="shared" si="3"/>
        <v>0.1052972972972973</v>
      </c>
      <c r="K13" s="15">
        <v>298</v>
      </c>
      <c r="L13" s="20">
        <f t="shared" si="4"/>
        <v>6.4432432432432435E-2</v>
      </c>
      <c r="M13" s="16">
        <v>978</v>
      </c>
      <c r="N13" s="20">
        <f t="shared" si="5"/>
        <v>0.21145945945945946</v>
      </c>
      <c r="O13" s="16">
        <v>1428</v>
      </c>
      <c r="P13" s="20">
        <f t="shared" si="6"/>
        <v>0.30875675675675673</v>
      </c>
      <c r="Q13" s="16">
        <v>182</v>
      </c>
      <c r="R13" s="20">
        <f t="shared" si="7"/>
        <v>3.935135135135135E-2</v>
      </c>
      <c r="S13" s="17">
        <v>0.222</v>
      </c>
      <c r="T13" s="2"/>
    </row>
    <row r="14" spans="1:20" ht="18.75" customHeight="1" x14ac:dyDescent="0.2">
      <c r="A14" s="18">
        <v>7</v>
      </c>
      <c r="B14" s="19" t="s">
        <v>30</v>
      </c>
      <c r="C14" s="20"/>
      <c r="D14" s="21">
        <f t="shared" si="0"/>
        <v>4317</v>
      </c>
      <c r="E14" s="15">
        <v>102</v>
      </c>
      <c r="F14" s="20">
        <f t="shared" si="1"/>
        <v>2.3627519110493399E-2</v>
      </c>
      <c r="G14" s="15">
        <v>252</v>
      </c>
      <c r="H14" s="20">
        <f t="shared" si="2"/>
        <v>5.8373870743571928E-2</v>
      </c>
      <c r="I14" s="15">
        <v>169</v>
      </c>
      <c r="J14" s="20">
        <f t="shared" si="3"/>
        <v>3.9147556173268476E-2</v>
      </c>
      <c r="K14" s="15">
        <v>203</v>
      </c>
      <c r="L14" s="20">
        <f t="shared" si="4"/>
        <v>4.7023395876766273E-2</v>
      </c>
      <c r="M14" s="16">
        <v>1156</v>
      </c>
      <c r="N14" s="20">
        <f t="shared" si="5"/>
        <v>0.26777854991892519</v>
      </c>
      <c r="O14" s="16">
        <v>2164</v>
      </c>
      <c r="P14" s="20">
        <f t="shared" si="6"/>
        <v>0.50127403289321293</v>
      </c>
      <c r="Q14" s="16">
        <v>271</v>
      </c>
      <c r="R14" s="20">
        <f t="shared" si="7"/>
        <v>6.2775075283761875E-2</v>
      </c>
      <c r="S14" s="17">
        <v>0.40100000000000002</v>
      </c>
    </row>
    <row r="15" spans="1:20" s="22" customFormat="1" ht="18.75" customHeight="1" x14ac:dyDescent="0.2">
      <c r="A15" s="18">
        <v>8</v>
      </c>
      <c r="B15" s="19" t="s">
        <v>21</v>
      </c>
      <c r="C15" s="20"/>
      <c r="D15" s="21">
        <f t="shared" si="0"/>
        <v>4177</v>
      </c>
      <c r="E15" s="15">
        <v>200</v>
      </c>
      <c r="F15" s="20">
        <f t="shared" si="1"/>
        <v>4.7881254488867611E-2</v>
      </c>
      <c r="G15" s="15">
        <v>606</v>
      </c>
      <c r="H15" s="20">
        <f t="shared" si="2"/>
        <v>0.14508020110126885</v>
      </c>
      <c r="I15" s="15">
        <v>455</v>
      </c>
      <c r="J15" s="20">
        <f t="shared" si="3"/>
        <v>0.10892985396217381</v>
      </c>
      <c r="K15" s="15">
        <v>248</v>
      </c>
      <c r="L15" s="20">
        <f t="shared" si="4"/>
        <v>5.9372755566195833E-2</v>
      </c>
      <c r="M15" s="16">
        <v>909</v>
      </c>
      <c r="N15" s="20">
        <f t="shared" si="5"/>
        <v>0.21762030165190327</v>
      </c>
      <c r="O15" s="16">
        <v>1570</v>
      </c>
      <c r="P15" s="20">
        <f t="shared" si="6"/>
        <v>0.37586784773761073</v>
      </c>
      <c r="Q15" s="16">
        <v>189</v>
      </c>
      <c r="R15" s="20">
        <f t="shared" si="7"/>
        <v>4.5247785491979893E-2</v>
      </c>
      <c r="S15" s="17">
        <v>0.312</v>
      </c>
      <c r="T15" s="2"/>
    </row>
    <row r="16" spans="1:20" ht="18.75" customHeight="1" x14ac:dyDescent="0.2">
      <c r="A16" s="11">
        <v>9</v>
      </c>
      <c r="B16" s="19" t="s">
        <v>29</v>
      </c>
      <c r="C16" s="20"/>
      <c r="D16" s="21">
        <f t="shared" si="0"/>
        <v>3862</v>
      </c>
      <c r="E16" s="15">
        <v>141</v>
      </c>
      <c r="F16" s="20">
        <f t="shared" si="1"/>
        <v>3.6509580528223722E-2</v>
      </c>
      <c r="G16" s="15">
        <v>377</v>
      </c>
      <c r="H16" s="20">
        <f t="shared" si="2"/>
        <v>9.7617814603832218E-2</v>
      </c>
      <c r="I16" s="15">
        <v>240</v>
      </c>
      <c r="J16" s="20">
        <f t="shared" si="3"/>
        <v>6.2143966856551013E-2</v>
      </c>
      <c r="K16" s="15">
        <v>187</v>
      </c>
      <c r="L16" s="20">
        <f t="shared" si="4"/>
        <v>4.8420507509062662E-2</v>
      </c>
      <c r="M16" s="16">
        <v>1099</v>
      </c>
      <c r="N16" s="20">
        <f t="shared" si="5"/>
        <v>0.28456758156395651</v>
      </c>
      <c r="O16" s="16">
        <v>1675</v>
      </c>
      <c r="P16" s="20">
        <f t="shared" si="6"/>
        <v>0.43371310201967894</v>
      </c>
      <c r="Q16" s="16">
        <v>143</v>
      </c>
      <c r="R16" s="20">
        <f t="shared" si="7"/>
        <v>3.702744691869498E-2</v>
      </c>
      <c r="S16" s="17">
        <v>0.30499999999999999</v>
      </c>
    </row>
    <row r="17" spans="1:20" s="22" customFormat="1" ht="18.75" customHeight="1" x14ac:dyDescent="0.2">
      <c r="A17" s="18">
        <v>10</v>
      </c>
      <c r="B17" s="19" t="s">
        <v>16</v>
      </c>
      <c r="C17" s="20"/>
      <c r="D17" s="21">
        <f t="shared" si="0"/>
        <v>3381</v>
      </c>
      <c r="E17" s="15">
        <v>136</v>
      </c>
      <c r="F17" s="20">
        <f t="shared" si="1"/>
        <v>4.0224785566400474E-2</v>
      </c>
      <c r="G17" s="15">
        <v>349</v>
      </c>
      <c r="H17" s="20">
        <f t="shared" si="2"/>
        <v>0.10322389825495415</v>
      </c>
      <c r="I17" s="15">
        <v>231</v>
      </c>
      <c r="J17" s="20">
        <f t="shared" si="3"/>
        <v>6.8322981366459631E-2</v>
      </c>
      <c r="K17" s="15">
        <v>196</v>
      </c>
      <c r="L17" s="20">
        <f t="shared" si="4"/>
        <v>5.7971014492753624E-2</v>
      </c>
      <c r="M17" s="16">
        <v>927</v>
      </c>
      <c r="N17" s="20">
        <f t="shared" si="5"/>
        <v>0.27417923691215618</v>
      </c>
      <c r="O17" s="16">
        <v>1373</v>
      </c>
      <c r="P17" s="20">
        <f t="shared" si="6"/>
        <v>0.40609287193138127</v>
      </c>
      <c r="Q17" s="16">
        <v>169</v>
      </c>
      <c r="R17" s="20">
        <f t="shared" si="7"/>
        <v>4.9985211475894707E-2</v>
      </c>
      <c r="S17" s="17">
        <v>0.26300000000000001</v>
      </c>
      <c r="T17" s="2"/>
    </row>
    <row r="18" spans="1:20" ht="18.75" customHeight="1" x14ac:dyDescent="0.2">
      <c r="A18" s="18">
        <v>11</v>
      </c>
      <c r="B18" s="19" t="s">
        <v>31</v>
      </c>
      <c r="C18" s="20"/>
      <c r="D18" s="21">
        <f t="shared" si="0"/>
        <v>3293</v>
      </c>
      <c r="E18" s="15">
        <v>188</v>
      </c>
      <c r="F18" s="20">
        <f t="shared" si="1"/>
        <v>5.7090798663832369E-2</v>
      </c>
      <c r="G18" s="15">
        <v>491</v>
      </c>
      <c r="H18" s="20">
        <f t="shared" si="2"/>
        <v>0.14910416034011539</v>
      </c>
      <c r="I18" s="15">
        <v>329</v>
      </c>
      <c r="J18" s="20">
        <f t="shared" si="3"/>
        <v>9.9908897661706644E-2</v>
      </c>
      <c r="K18" s="15">
        <v>207</v>
      </c>
      <c r="L18" s="20">
        <f t="shared" si="4"/>
        <v>6.2860613422411171E-2</v>
      </c>
      <c r="M18" s="16">
        <v>728</v>
      </c>
      <c r="N18" s="20">
        <f t="shared" si="5"/>
        <v>0.22107500759186152</v>
      </c>
      <c r="O18" s="16">
        <v>1226</v>
      </c>
      <c r="P18" s="20">
        <f t="shared" si="6"/>
        <v>0.37230488915882176</v>
      </c>
      <c r="Q18" s="16">
        <v>124</v>
      </c>
      <c r="R18" s="20">
        <f t="shared" si="7"/>
        <v>3.7655633161251138E-2</v>
      </c>
      <c r="S18" s="17">
        <v>0.36899999999999999</v>
      </c>
    </row>
    <row r="19" spans="1:20" s="22" customFormat="1" ht="18.75" customHeight="1" x14ac:dyDescent="0.2">
      <c r="A19" s="11">
        <v>12</v>
      </c>
      <c r="B19" s="19" t="s">
        <v>15</v>
      </c>
      <c r="C19" s="20"/>
      <c r="D19" s="21">
        <f t="shared" si="0"/>
        <v>3233</v>
      </c>
      <c r="E19" s="15">
        <v>150</v>
      </c>
      <c r="F19" s="20">
        <f t="shared" si="1"/>
        <v>4.6396535725332512E-2</v>
      </c>
      <c r="G19" s="15">
        <v>312</v>
      </c>
      <c r="H19" s="20">
        <f t="shared" si="2"/>
        <v>9.6504794308691619E-2</v>
      </c>
      <c r="I19" s="15">
        <v>233</v>
      </c>
      <c r="J19" s="20">
        <f t="shared" si="3"/>
        <v>7.206928549334983E-2</v>
      </c>
      <c r="K19" s="15">
        <v>234</v>
      </c>
      <c r="L19" s="20">
        <f t="shared" si="4"/>
        <v>7.2378595731518711E-2</v>
      </c>
      <c r="M19" s="16">
        <v>782</v>
      </c>
      <c r="N19" s="20">
        <f t="shared" si="5"/>
        <v>0.24188060624806682</v>
      </c>
      <c r="O19" s="16">
        <v>1315</v>
      </c>
      <c r="P19" s="20">
        <f t="shared" si="6"/>
        <v>0.40674296319208164</v>
      </c>
      <c r="Q19" s="16">
        <v>207</v>
      </c>
      <c r="R19" s="20">
        <f t="shared" si="7"/>
        <v>6.4027219300958865E-2</v>
      </c>
      <c r="S19" s="17">
        <v>0.42099999999999999</v>
      </c>
      <c r="T19" s="2"/>
    </row>
    <row r="20" spans="1:20" ht="18.75" customHeight="1" x14ac:dyDescent="0.2">
      <c r="A20" s="18">
        <v>13</v>
      </c>
      <c r="B20" s="19" t="s">
        <v>20</v>
      </c>
      <c r="C20" s="20"/>
      <c r="D20" s="21">
        <f t="shared" si="0"/>
        <v>2918</v>
      </c>
      <c r="E20" s="15">
        <v>100</v>
      </c>
      <c r="F20" s="20">
        <f t="shared" si="1"/>
        <v>3.4270047978067167E-2</v>
      </c>
      <c r="G20" s="15">
        <v>297</v>
      </c>
      <c r="H20" s="20">
        <f t="shared" si="2"/>
        <v>0.10178204249485949</v>
      </c>
      <c r="I20" s="15">
        <v>213</v>
      </c>
      <c r="J20" s="20">
        <f t="shared" si="3"/>
        <v>7.2995202193283065E-2</v>
      </c>
      <c r="K20" s="15">
        <v>217</v>
      </c>
      <c r="L20" s="20">
        <f t="shared" si="4"/>
        <v>7.4366004112405751E-2</v>
      </c>
      <c r="M20" s="16">
        <v>758</v>
      </c>
      <c r="N20" s="20">
        <f t="shared" si="5"/>
        <v>0.25976696367374913</v>
      </c>
      <c r="O20" s="16">
        <v>1206</v>
      </c>
      <c r="P20" s="20">
        <f t="shared" si="6"/>
        <v>0.41329677861549008</v>
      </c>
      <c r="Q20" s="16">
        <v>127</v>
      </c>
      <c r="R20" s="20">
        <f t="shared" si="7"/>
        <v>4.3522960932145305E-2</v>
      </c>
      <c r="S20" s="17">
        <v>0.28000000000000003</v>
      </c>
    </row>
    <row r="21" spans="1:20" s="22" customFormat="1" ht="18.75" customHeight="1" x14ac:dyDescent="0.2">
      <c r="A21" s="18">
        <v>14</v>
      </c>
      <c r="B21" s="19" t="s">
        <v>17</v>
      </c>
      <c r="C21" s="20"/>
      <c r="D21" s="21">
        <f t="shared" si="0"/>
        <v>2916</v>
      </c>
      <c r="E21" s="15">
        <v>188</v>
      </c>
      <c r="F21" s="20">
        <f t="shared" si="1"/>
        <v>6.4471879286694095E-2</v>
      </c>
      <c r="G21" s="15">
        <v>473</v>
      </c>
      <c r="H21" s="20">
        <f t="shared" si="2"/>
        <v>0.16220850480109739</v>
      </c>
      <c r="I21" s="15">
        <v>264</v>
      </c>
      <c r="J21" s="20">
        <f t="shared" si="3"/>
        <v>9.0534979423868317E-2</v>
      </c>
      <c r="K21" s="15">
        <v>169</v>
      </c>
      <c r="L21" s="20">
        <f t="shared" si="4"/>
        <v>5.7956104252400546E-2</v>
      </c>
      <c r="M21" s="16">
        <v>546</v>
      </c>
      <c r="N21" s="20">
        <f t="shared" si="5"/>
        <v>0.18724279835390947</v>
      </c>
      <c r="O21" s="16">
        <v>1027</v>
      </c>
      <c r="P21" s="20">
        <f t="shared" si="6"/>
        <v>0.35219478737997256</v>
      </c>
      <c r="Q21" s="16">
        <v>249</v>
      </c>
      <c r="R21" s="20">
        <f t="shared" si="7"/>
        <v>8.5390946502057613E-2</v>
      </c>
      <c r="S21" s="17">
        <v>0.30599999999999999</v>
      </c>
      <c r="T21" s="2"/>
    </row>
    <row r="22" spans="1:20" ht="18.75" customHeight="1" x14ac:dyDescent="0.2">
      <c r="A22" s="11">
        <v>15</v>
      </c>
      <c r="B22" s="19" t="s">
        <v>25</v>
      </c>
      <c r="C22" s="20"/>
      <c r="D22" s="21">
        <f t="shared" si="0"/>
        <v>2448</v>
      </c>
      <c r="E22" s="15">
        <v>102</v>
      </c>
      <c r="F22" s="20">
        <f t="shared" si="1"/>
        <v>4.1666666666666664E-2</v>
      </c>
      <c r="G22" s="15">
        <v>270</v>
      </c>
      <c r="H22" s="20">
        <f t="shared" si="2"/>
        <v>0.11029411764705882</v>
      </c>
      <c r="I22" s="15">
        <v>239</v>
      </c>
      <c r="J22" s="20">
        <f t="shared" si="3"/>
        <v>9.7630718954248366E-2</v>
      </c>
      <c r="K22" s="15">
        <v>166</v>
      </c>
      <c r="L22" s="20">
        <f t="shared" si="4"/>
        <v>6.7810457516339864E-2</v>
      </c>
      <c r="M22" s="16">
        <v>576</v>
      </c>
      <c r="N22" s="20">
        <f t="shared" si="5"/>
        <v>0.23529411764705882</v>
      </c>
      <c r="O22" s="16">
        <v>1001</v>
      </c>
      <c r="P22" s="20">
        <f t="shared" si="6"/>
        <v>0.40890522875816993</v>
      </c>
      <c r="Q22" s="16">
        <v>94</v>
      </c>
      <c r="R22" s="20">
        <f t="shared" si="7"/>
        <v>3.8398692810457519E-2</v>
      </c>
      <c r="S22" s="17">
        <v>0.222</v>
      </c>
    </row>
    <row r="23" spans="1:20" ht="18.75" customHeight="1" x14ac:dyDescent="0.2">
      <c r="A23" s="18">
        <v>16</v>
      </c>
      <c r="B23" s="19" t="s">
        <v>32</v>
      </c>
      <c r="C23" s="20"/>
      <c r="D23" s="21">
        <f t="shared" si="0"/>
        <v>2298</v>
      </c>
      <c r="E23" s="15">
        <v>67</v>
      </c>
      <c r="F23" s="20">
        <f t="shared" si="1"/>
        <v>2.9155787641427327E-2</v>
      </c>
      <c r="G23" s="15">
        <v>153</v>
      </c>
      <c r="H23" s="20">
        <f t="shared" si="2"/>
        <v>6.6579634464751958E-2</v>
      </c>
      <c r="I23" s="15">
        <v>111</v>
      </c>
      <c r="J23" s="20">
        <f t="shared" si="3"/>
        <v>4.8302872062663184E-2</v>
      </c>
      <c r="K23" s="15">
        <v>95</v>
      </c>
      <c r="L23" s="20">
        <f t="shared" si="4"/>
        <v>4.1340295909486513E-2</v>
      </c>
      <c r="M23" s="16">
        <v>601</v>
      </c>
      <c r="N23" s="20">
        <f t="shared" si="5"/>
        <v>0.26153176675369888</v>
      </c>
      <c r="O23" s="16">
        <v>1151</v>
      </c>
      <c r="P23" s="20">
        <f t="shared" si="6"/>
        <v>0.50087032201914705</v>
      </c>
      <c r="Q23" s="16">
        <v>120</v>
      </c>
      <c r="R23" s="20">
        <f t="shared" si="7"/>
        <v>5.2219321148825062E-2</v>
      </c>
      <c r="S23" s="17">
        <v>0.27600000000000002</v>
      </c>
    </row>
    <row r="24" spans="1:20" s="22" customFormat="1" ht="18.75" customHeight="1" x14ac:dyDescent="0.2">
      <c r="A24" s="18">
        <v>17</v>
      </c>
      <c r="B24" s="19" t="s">
        <v>13</v>
      </c>
      <c r="C24" s="20"/>
      <c r="D24" s="21">
        <f t="shared" si="0"/>
        <v>2152</v>
      </c>
      <c r="E24" s="15">
        <v>104</v>
      </c>
      <c r="F24" s="20">
        <f t="shared" si="1"/>
        <v>4.8327137546468404E-2</v>
      </c>
      <c r="G24" s="15">
        <v>196</v>
      </c>
      <c r="H24" s="20">
        <f t="shared" si="2"/>
        <v>9.1078066914498143E-2</v>
      </c>
      <c r="I24" s="15">
        <v>139</v>
      </c>
      <c r="J24" s="20">
        <f t="shared" si="3"/>
        <v>6.4591078066914498E-2</v>
      </c>
      <c r="K24" s="15">
        <v>106</v>
      </c>
      <c r="L24" s="20">
        <f t="shared" si="4"/>
        <v>4.9256505576208177E-2</v>
      </c>
      <c r="M24" s="16">
        <v>457</v>
      </c>
      <c r="N24" s="20">
        <f t="shared" si="5"/>
        <v>0.21236059479553904</v>
      </c>
      <c r="O24" s="16">
        <v>1021</v>
      </c>
      <c r="P24" s="20">
        <f t="shared" si="6"/>
        <v>0.47444237918215615</v>
      </c>
      <c r="Q24" s="16">
        <v>129</v>
      </c>
      <c r="R24" s="20">
        <f t="shared" si="7"/>
        <v>5.9944237918215612E-2</v>
      </c>
      <c r="S24" s="17">
        <v>0.49299999999999999</v>
      </c>
      <c r="T24" s="2"/>
    </row>
    <row r="25" spans="1:20" ht="18.75" customHeight="1" x14ac:dyDescent="0.2">
      <c r="A25" s="11">
        <v>18</v>
      </c>
      <c r="B25" s="19" t="s">
        <v>24</v>
      </c>
      <c r="C25" s="20"/>
      <c r="D25" s="21">
        <f t="shared" si="0"/>
        <v>2128</v>
      </c>
      <c r="E25" s="15">
        <v>78</v>
      </c>
      <c r="F25" s="20">
        <f t="shared" si="1"/>
        <v>3.6654135338345863E-2</v>
      </c>
      <c r="G25" s="15">
        <v>206</v>
      </c>
      <c r="H25" s="20">
        <f t="shared" si="2"/>
        <v>9.680451127819549E-2</v>
      </c>
      <c r="I25" s="15">
        <v>140</v>
      </c>
      <c r="J25" s="20">
        <f t="shared" si="3"/>
        <v>6.5789473684210523E-2</v>
      </c>
      <c r="K25" s="15">
        <v>119</v>
      </c>
      <c r="L25" s="20">
        <f t="shared" si="4"/>
        <v>5.5921052631578948E-2</v>
      </c>
      <c r="M25" s="16">
        <v>570</v>
      </c>
      <c r="N25" s="20">
        <f t="shared" si="5"/>
        <v>0.26785714285714285</v>
      </c>
      <c r="O25" s="16">
        <v>876</v>
      </c>
      <c r="P25" s="20">
        <f t="shared" si="6"/>
        <v>0.41165413533834588</v>
      </c>
      <c r="Q25" s="16">
        <v>139</v>
      </c>
      <c r="R25" s="20">
        <f t="shared" si="7"/>
        <v>6.5319548872180458E-2</v>
      </c>
      <c r="S25" s="17">
        <v>0.27300000000000002</v>
      </c>
    </row>
    <row r="26" spans="1:20" s="22" customFormat="1" ht="18.75" customHeight="1" x14ac:dyDescent="0.2">
      <c r="A26" s="18">
        <v>19</v>
      </c>
      <c r="B26" s="19" t="s">
        <v>33</v>
      </c>
      <c r="C26" s="20"/>
      <c r="D26" s="21">
        <f t="shared" si="0"/>
        <v>2033</v>
      </c>
      <c r="E26" s="15">
        <v>53</v>
      </c>
      <c r="F26" s="20">
        <f t="shared" si="1"/>
        <v>2.6069847515986226E-2</v>
      </c>
      <c r="G26" s="15">
        <v>203</v>
      </c>
      <c r="H26" s="20">
        <f t="shared" si="2"/>
        <v>9.9852434825381212E-2</v>
      </c>
      <c r="I26" s="15">
        <v>120</v>
      </c>
      <c r="J26" s="20">
        <f t="shared" si="3"/>
        <v>5.9026069847515988E-2</v>
      </c>
      <c r="K26" s="15">
        <v>75</v>
      </c>
      <c r="L26" s="20">
        <f t="shared" si="4"/>
        <v>3.6891293654697489E-2</v>
      </c>
      <c r="M26" s="16">
        <v>653</v>
      </c>
      <c r="N26" s="20">
        <f t="shared" si="5"/>
        <v>0.32120019675356615</v>
      </c>
      <c r="O26" s="16">
        <v>853</v>
      </c>
      <c r="P26" s="20">
        <f t="shared" si="6"/>
        <v>0.41957697983275949</v>
      </c>
      <c r="Q26" s="16">
        <v>76</v>
      </c>
      <c r="R26" s="20">
        <f t="shared" si="7"/>
        <v>3.7383177570093455E-2</v>
      </c>
      <c r="S26" s="17">
        <v>0.311</v>
      </c>
      <c r="T26" s="2"/>
    </row>
    <row r="27" spans="1:20" ht="18.75" customHeight="1" x14ac:dyDescent="0.2">
      <c r="A27" s="18">
        <v>20</v>
      </c>
      <c r="B27" s="19" t="s">
        <v>19</v>
      </c>
      <c r="C27" s="20"/>
      <c r="D27" s="21">
        <f t="shared" si="0"/>
        <v>1511</v>
      </c>
      <c r="E27" s="15">
        <v>73</v>
      </c>
      <c r="F27" s="20">
        <f t="shared" si="1"/>
        <v>4.8312375909993384E-2</v>
      </c>
      <c r="G27" s="15">
        <v>162</v>
      </c>
      <c r="H27" s="20">
        <f t="shared" si="2"/>
        <v>0.10721376571806751</v>
      </c>
      <c r="I27" s="15">
        <v>113</v>
      </c>
      <c r="J27" s="20">
        <f t="shared" si="3"/>
        <v>7.4784910655195241E-2</v>
      </c>
      <c r="K27" s="15">
        <v>105</v>
      </c>
      <c r="L27" s="20">
        <f t="shared" si="4"/>
        <v>6.9490403706154863E-2</v>
      </c>
      <c r="M27" s="16">
        <v>364</v>
      </c>
      <c r="N27" s="20">
        <f t="shared" si="5"/>
        <v>0.24090006618133686</v>
      </c>
      <c r="O27" s="16">
        <v>629</v>
      </c>
      <c r="P27" s="20">
        <f t="shared" si="6"/>
        <v>0.41628060886829915</v>
      </c>
      <c r="Q27" s="16">
        <v>65</v>
      </c>
      <c r="R27" s="20">
        <f t="shared" si="7"/>
        <v>4.3017868960953012E-2</v>
      </c>
      <c r="S27" s="17">
        <v>0.36399999999999999</v>
      </c>
    </row>
    <row r="28" spans="1:20" s="22" customFormat="1" ht="18.75" customHeight="1" x14ac:dyDescent="0.2">
      <c r="A28" s="11">
        <v>21</v>
      </c>
      <c r="B28" s="19" t="s">
        <v>11</v>
      </c>
      <c r="C28" s="20"/>
      <c r="D28" s="21">
        <f t="shared" si="0"/>
        <v>1259</v>
      </c>
      <c r="E28" s="15">
        <v>66</v>
      </c>
      <c r="F28" s="20">
        <f t="shared" si="1"/>
        <v>5.2422557585385228E-2</v>
      </c>
      <c r="G28" s="15">
        <v>163</v>
      </c>
      <c r="H28" s="20">
        <f t="shared" si="2"/>
        <v>0.12946783161239078</v>
      </c>
      <c r="I28" s="15">
        <v>149</v>
      </c>
      <c r="J28" s="20">
        <f t="shared" si="3"/>
        <v>0.11834789515488484</v>
      </c>
      <c r="K28" s="15">
        <v>83</v>
      </c>
      <c r="L28" s="20">
        <f t="shared" si="4"/>
        <v>6.5925337569499601E-2</v>
      </c>
      <c r="M28" s="16">
        <v>253</v>
      </c>
      <c r="N28" s="20">
        <f t="shared" si="5"/>
        <v>0.20095313741064336</v>
      </c>
      <c r="O28" s="16">
        <v>472</v>
      </c>
      <c r="P28" s="20">
        <f t="shared" si="6"/>
        <v>0.37490071485305798</v>
      </c>
      <c r="Q28" s="16">
        <v>73</v>
      </c>
      <c r="R28" s="20">
        <f t="shared" si="7"/>
        <v>5.7982525814138208E-2</v>
      </c>
      <c r="S28" s="17">
        <v>0.24399999999999999</v>
      </c>
      <c r="T28" s="2"/>
    </row>
    <row r="29" spans="1:20" ht="18.75" customHeight="1" x14ac:dyDescent="0.2">
      <c r="A29" s="18">
        <v>22</v>
      </c>
      <c r="B29" s="19" t="s">
        <v>28</v>
      </c>
      <c r="C29" s="20"/>
      <c r="D29" s="21">
        <f t="shared" si="0"/>
        <v>1093</v>
      </c>
      <c r="E29" s="15">
        <v>47</v>
      </c>
      <c r="F29" s="20">
        <f t="shared" si="1"/>
        <v>4.3000914913083256E-2</v>
      </c>
      <c r="G29" s="15">
        <v>124</v>
      </c>
      <c r="H29" s="20">
        <f t="shared" si="2"/>
        <v>0.11344922232387923</v>
      </c>
      <c r="I29" s="15">
        <v>71</v>
      </c>
      <c r="J29" s="20">
        <f t="shared" si="3"/>
        <v>6.495882891125343E-2</v>
      </c>
      <c r="K29" s="15">
        <v>67</v>
      </c>
      <c r="L29" s="20">
        <f t="shared" si="4"/>
        <v>6.1299176578225069E-2</v>
      </c>
      <c r="M29" s="16">
        <v>299</v>
      </c>
      <c r="N29" s="20">
        <f t="shared" si="5"/>
        <v>0.27355901189387011</v>
      </c>
      <c r="O29" s="16">
        <v>446</v>
      </c>
      <c r="P29" s="20">
        <f t="shared" si="6"/>
        <v>0.40805123513266239</v>
      </c>
      <c r="Q29" s="16">
        <v>39</v>
      </c>
      <c r="R29" s="20">
        <f t="shared" si="7"/>
        <v>3.5681610247026534E-2</v>
      </c>
      <c r="S29" s="17">
        <v>0.32700000000000001</v>
      </c>
    </row>
    <row r="30" spans="1:20" s="22" customFormat="1" ht="18.75" customHeight="1" x14ac:dyDescent="0.2">
      <c r="A30" s="18">
        <v>23</v>
      </c>
      <c r="B30" s="19" t="s">
        <v>34</v>
      </c>
      <c r="C30" s="20"/>
      <c r="D30" s="21">
        <f t="shared" si="0"/>
        <v>874</v>
      </c>
      <c r="E30" s="15">
        <v>25</v>
      </c>
      <c r="F30" s="20">
        <f t="shared" si="1"/>
        <v>2.8604118993135013E-2</v>
      </c>
      <c r="G30" s="15">
        <v>118</v>
      </c>
      <c r="H30" s="20">
        <f t="shared" si="2"/>
        <v>0.13501144164759726</v>
      </c>
      <c r="I30" s="15">
        <v>99</v>
      </c>
      <c r="J30" s="20">
        <f t="shared" si="3"/>
        <v>0.11327231121281464</v>
      </c>
      <c r="K30" s="15">
        <v>68</v>
      </c>
      <c r="L30" s="20">
        <f t="shared" si="4"/>
        <v>7.780320366132723E-2</v>
      </c>
      <c r="M30" s="16">
        <v>236</v>
      </c>
      <c r="N30" s="20">
        <f t="shared" si="5"/>
        <v>0.27002288329519453</v>
      </c>
      <c r="O30" s="16">
        <v>315</v>
      </c>
      <c r="P30" s="20">
        <f t="shared" si="6"/>
        <v>0.36041189931350115</v>
      </c>
      <c r="Q30" s="16">
        <v>13</v>
      </c>
      <c r="R30" s="20">
        <f t="shared" si="7"/>
        <v>1.4874141876430207E-2</v>
      </c>
      <c r="S30" s="17">
        <v>0.24399999999999999</v>
      </c>
      <c r="T30" s="2"/>
    </row>
    <row r="31" spans="1:20" ht="18.75" customHeight="1" x14ac:dyDescent="0.2">
      <c r="A31" s="11">
        <v>24</v>
      </c>
      <c r="B31" s="19" t="s">
        <v>27</v>
      </c>
      <c r="C31" s="20"/>
      <c r="D31" s="21">
        <f t="shared" si="0"/>
        <v>859</v>
      </c>
      <c r="E31" s="15">
        <v>36</v>
      </c>
      <c r="F31" s="20">
        <f t="shared" si="1"/>
        <v>4.190919674039581E-2</v>
      </c>
      <c r="G31" s="15">
        <v>105</v>
      </c>
      <c r="H31" s="20">
        <f t="shared" si="2"/>
        <v>0.12223515715948778</v>
      </c>
      <c r="I31" s="15">
        <v>45</v>
      </c>
      <c r="J31" s="20">
        <f t="shared" si="3"/>
        <v>5.2386495925494762E-2</v>
      </c>
      <c r="K31" s="15">
        <v>47</v>
      </c>
      <c r="L31" s="20">
        <f t="shared" si="4"/>
        <v>5.471478463329453E-2</v>
      </c>
      <c r="M31" s="16">
        <v>198</v>
      </c>
      <c r="N31" s="20">
        <f t="shared" si="5"/>
        <v>0.23050058207217694</v>
      </c>
      <c r="O31" s="16">
        <v>382</v>
      </c>
      <c r="P31" s="20">
        <f t="shared" si="6"/>
        <v>0.44470314318975551</v>
      </c>
      <c r="Q31" s="16">
        <v>46</v>
      </c>
      <c r="R31" s="20">
        <f t="shared" si="7"/>
        <v>5.3550640279394643E-2</v>
      </c>
      <c r="S31" s="17">
        <v>0.33700000000000002</v>
      </c>
    </row>
    <row r="32" spans="1:20" s="22" customFormat="1" ht="18.75" customHeight="1" thickBot="1" x14ac:dyDescent="0.25">
      <c r="A32" s="18">
        <v>25</v>
      </c>
      <c r="B32" s="19" t="s">
        <v>26</v>
      </c>
      <c r="C32" s="20"/>
      <c r="D32" s="21">
        <f t="shared" si="0"/>
        <v>769</v>
      </c>
      <c r="E32" s="23">
        <v>45</v>
      </c>
      <c r="F32" s="20">
        <f t="shared" si="1"/>
        <v>5.8517555266579972E-2</v>
      </c>
      <c r="G32" s="23">
        <v>88</v>
      </c>
      <c r="H32" s="20">
        <f t="shared" si="2"/>
        <v>0.11443433029908973</v>
      </c>
      <c r="I32" s="23">
        <v>58</v>
      </c>
      <c r="J32" s="20">
        <f t="shared" si="3"/>
        <v>7.5422626788036407E-2</v>
      </c>
      <c r="K32" s="23">
        <v>45</v>
      </c>
      <c r="L32" s="20">
        <f t="shared" si="4"/>
        <v>5.8517555266579972E-2</v>
      </c>
      <c r="M32" s="24">
        <v>203</v>
      </c>
      <c r="N32" s="20">
        <f t="shared" si="5"/>
        <v>0.26397919375812745</v>
      </c>
      <c r="O32" s="24">
        <v>287</v>
      </c>
      <c r="P32" s="20">
        <f t="shared" si="6"/>
        <v>0.37321196358907671</v>
      </c>
      <c r="Q32" s="24">
        <v>43</v>
      </c>
      <c r="R32" s="20">
        <f t="shared" si="7"/>
        <v>5.5916775032509754E-2</v>
      </c>
      <c r="S32" s="17">
        <v>0.35699999999999998</v>
      </c>
      <c r="T32" s="2"/>
    </row>
    <row r="33" spans="1:19" s="22" customFormat="1" ht="18.75" hidden="1" customHeight="1" x14ac:dyDescent="0.2">
      <c r="A33" s="25"/>
      <c r="B33" s="26"/>
      <c r="C33" s="27"/>
      <c r="D33" s="28"/>
      <c r="E33" s="29"/>
      <c r="F33" s="27"/>
      <c r="G33" s="29"/>
      <c r="H33" s="27"/>
      <c r="I33" s="29"/>
      <c r="J33" s="27"/>
      <c r="K33" s="29"/>
      <c r="L33" s="27"/>
      <c r="M33" s="30"/>
      <c r="N33" s="27"/>
      <c r="O33" s="30"/>
      <c r="P33" s="27"/>
      <c r="Q33" s="30"/>
      <c r="R33" s="27"/>
      <c r="S33" s="31"/>
    </row>
    <row r="34" spans="1:19" s="22" customFormat="1" ht="18.75" hidden="1" customHeight="1" thickBot="1" x14ac:dyDescent="0.25">
      <c r="A34" s="25"/>
      <c r="B34" s="26"/>
      <c r="C34" s="27"/>
      <c r="D34" s="28"/>
      <c r="E34" s="29"/>
      <c r="F34" s="27"/>
      <c r="G34" s="29"/>
      <c r="H34" s="27"/>
      <c r="I34" s="29"/>
      <c r="J34" s="27"/>
      <c r="K34" s="29"/>
      <c r="L34" s="27"/>
      <c r="M34" s="30"/>
      <c r="N34" s="27"/>
      <c r="O34" s="30"/>
      <c r="P34" s="27"/>
      <c r="Q34" s="30"/>
      <c r="R34" s="27"/>
      <c r="S34" s="31"/>
    </row>
    <row r="35" spans="1:19" ht="20.100000000000001" customHeight="1" thickBot="1" x14ac:dyDescent="0.25">
      <c r="A35" s="43" t="s">
        <v>1</v>
      </c>
      <c r="B35" s="44"/>
      <c r="C35" s="32"/>
      <c r="D35" s="33">
        <f>SUM(D8:D32)</f>
        <v>120734</v>
      </c>
      <c r="E35" s="33">
        <f>SUM(E8:E32)</f>
        <v>6836</v>
      </c>
      <c r="F35" s="32">
        <f t="shared" ref="F35" si="8">E35/D35</f>
        <v>5.6620338926897149E-2</v>
      </c>
      <c r="G35" s="33">
        <f>SUM(G8:G32)</f>
        <v>14989</v>
      </c>
      <c r="H35" s="32">
        <f t="shared" ref="H35" si="9">G35/$D35</f>
        <v>0.12414895555518744</v>
      </c>
      <c r="I35" s="33">
        <f>SUM(I8:I32)</f>
        <v>9191</v>
      </c>
      <c r="J35" s="32">
        <f t="shared" ref="J35" si="10">I35/$D35</f>
        <v>7.6126029121871219E-2</v>
      </c>
      <c r="K35" s="33">
        <f>SUM(K8:K32)</f>
        <v>6932</v>
      </c>
      <c r="L35" s="32">
        <f t="shared" ref="L35" si="11">K35/$D35</f>
        <v>5.7415475342488448E-2</v>
      </c>
      <c r="M35" s="33">
        <f>SUM(M8:M32)</f>
        <v>27163</v>
      </c>
      <c r="N35" s="32">
        <f t="shared" ref="N35" si="12">M35/$D35</f>
        <v>0.22498219225735916</v>
      </c>
      <c r="O35" s="33">
        <f>SUM(O8:O32)</f>
        <v>48279</v>
      </c>
      <c r="P35" s="32">
        <f t="shared" ref="P35" si="13">O35/$D35</f>
        <v>0.39987907300346215</v>
      </c>
      <c r="Q35" s="33">
        <f>SUM(Q8:Q32)</f>
        <v>7344</v>
      </c>
      <c r="R35" s="32">
        <f t="shared" ref="R35" si="14">Q35/$D35</f>
        <v>6.082793579273444E-2</v>
      </c>
      <c r="S35" s="34">
        <v>0.312</v>
      </c>
    </row>
    <row r="36" spans="1:19" x14ac:dyDescent="0.2">
      <c r="A36" s="35" t="s">
        <v>36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7"/>
    </row>
    <row r="37" spans="1:19" x14ac:dyDescent="0.2">
      <c r="A37" s="35" t="s">
        <v>42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9"/>
    </row>
    <row r="38" spans="1:19" x14ac:dyDescent="0.2">
      <c r="A38" s="40" t="s">
        <v>37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</row>
    <row r="39" spans="1:19" ht="13.15" customHeight="1" x14ac:dyDescent="0.2">
      <c r="A39" s="40" t="s">
        <v>38</v>
      </c>
      <c r="B39" s="4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2017-07-17T15:28:29Z</cp:lastPrinted>
  <dcterms:created xsi:type="dcterms:W3CDTF">2015-04-30T22:50:53Z</dcterms:created>
  <dcterms:modified xsi:type="dcterms:W3CDTF">2018-12-14T14:20:34Z</dcterms:modified>
</cp:coreProperties>
</file>