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4000" windowHeight="9735" tabRatio="404"/>
  </bookViews>
  <sheets>
    <sheet name="3.5" sheetId="1" r:id="rId1"/>
  </sheets>
  <definedNames>
    <definedName name="_xlnm._FilterDatabase" localSheetId="0" hidden="1">'3.5'!$A$6:$P$6</definedName>
    <definedName name="_xlnm.Print_Area" localSheetId="0">'3.5'!$A$1:$P$62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C32" i="1"/>
  <c r="O11" i="1" l="1"/>
  <c r="P11" i="1" s="1"/>
  <c r="O24" i="1"/>
  <c r="P24" i="1" s="1"/>
  <c r="O10" i="1"/>
  <c r="P10" i="1" s="1"/>
  <c r="O16" i="1"/>
  <c r="P16" i="1" s="1"/>
  <c r="O13" i="1"/>
  <c r="P13" i="1" s="1"/>
  <c r="O21" i="1"/>
  <c r="P21" i="1" s="1"/>
  <c r="O8" i="1"/>
  <c r="P8" i="1" s="1"/>
  <c r="O19" i="1"/>
  <c r="P19" i="1" s="1"/>
  <c r="O14" i="1"/>
  <c r="P14" i="1" s="1"/>
  <c r="O22" i="1"/>
  <c r="P22" i="1" s="1"/>
  <c r="O12" i="1"/>
  <c r="P12" i="1" s="1"/>
  <c r="O9" i="1"/>
  <c r="P9" i="1" s="1"/>
  <c r="O25" i="1"/>
  <c r="P25" i="1" s="1"/>
  <c r="O7" i="1"/>
  <c r="O20" i="1"/>
  <c r="P20" i="1" s="1"/>
  <c r="O30" i="1"/>
  <c r="P30" i="1" s="1"/>
  <c r="O31" i="1"/>
  <c r="P31" i="1" s="1"/>
  <c r="O27" i="1"/>
  <c r="P27" i="1" s="1"/>
  <c r="O18" i="1"/>
  <c r="P18" i="1" s="1"/>
  <c r="O17" i="1"/>
  <c r="P17" i="1" s="1"/>
  <c r="O15" i="1"/>
  <c r="P15" i="1" s="1"/>
  <c r="O26" i="1"/>
  <c r="P26" i="1" s="1"/>
  <c r="O28" i="1"/>
  <c r="P28" i="1" s="1"/>
  <c r="O29" i="1"/>
  <c r="P29" i="1" s="1"/>
  <c r="O23" i="1"/>
  <c r="P23" i="1" s="1"/>
  <c r="P7" i="1" l="1"/>
  <c r="O32" i="1"/>
  <c r="P32" i="1" s="1"/>
  <c r="P33" i="1" s="1"/>
  <c r="P34" i="1" s="1"/>
  <c r="K32" i="1"/>
  <c r="L32" i="1"/>
  <c r="M32" i="1"/>
  <c r="N32" i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<sst xmlns="http://schemas.openxmlformats.org/spreadsheetml/2006/main" count="51" uniqueCount="48">
  <si>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</si>
  <si>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</si>
  <si>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</si>
  <si>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</si>
  <si>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</si>
  <si>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</si>
  <si>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</si>
  <si>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</si>
  <si>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</si>
  <si>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</si>
  <si>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</si>
  <si>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</si>
  <si>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</si>
  <si>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</si>
  <si>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</si>
  <si>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</si>
  <si>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</si>
  <si>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</si>
  <si>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</si>
  <si>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</si>
  <si>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</si>
  <si>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</si>
  <si>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</si>
  <si>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</si>
  <si>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</si>
  <si>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</si>
  <si>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</si>
  <si>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</si>
  <si>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</si>
  <si>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</si>
  <si>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</si>
  <si>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</si>
  <si>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</si>
  <si>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</si>
  <si>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</si>
  <si>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</si>
  <si>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</si>
  <si>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</si>
  <si>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</si>
  <si>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</si>
  <si>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</si>
  <si>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</si>
  <si>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</si>
  <si>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Nº beneficiados por día</t>
  </si>
  <si>
    <t>Fuente : Registro de acciones preventivas promocionales</t>
  </si>
  <si>
    <t>RANKING DE PERSONAS INFORMADAS Y SENSIBILIZADAS A TRAVÉS DE LAS ACCIONES PREVENTIVAS PROMOCIONALES SEGÚN DEPARTAMENTO Y MES</t>
  </si>
  <si>
    <t>Cuadro N° 3.5</t>
  </si>
  <si>
    <t>Período: Enero - Noviembre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</si>
</sst>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top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2" fillId="6" borderId="2" xfId="6" applyFont="1" applyFill="1" applyBorder="1" applyAlignment="1">
      <alignment horizontal="left" vertical="center" wrapText="1"/>
    </xf>
    <xf numFmtId="3" fontId="6" fillId="6" borderId="1" xfId="0" applyNumberFormat="1" applyFont="1" applyFill="1" applyBorder="1" applyAlignment="1">
      <alignment horizontal="right" vertical="center" wrapText="1"/>
    </xf>
    <xf numFmtId="3" fontId="4" fillId="6" borderId="1" xfId="0" applyNumberFormat="1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2" fillId="6" borderId="4" xfId="6" applyFont="1" applyFill="1" applyBorder="1" applyAlignment="1">
      <alignment horizontal="left" vertical="center" wrapText="1"/>
    </xf>
    <xf numFmtId="0" fontId="12" fillId="6" borderId="5" xfId="6" applyFont="1" applyFill="1" applyBorder="1" applyAlignment="1">
      <alignment horizontal="left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3" fontId="11" fillId="7" borderId="7" xfId="0" applyNumberFormat="1" applyFont="1" applyFill="1" applyBorder="1" applyAlignment="1">
      <alignment horizontal="right" vertical="center" wrapText="1"/>
    </xf>
    <xf numFmtId="0" fontId="13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vertical="center" wrapText="1"/>
    </xf>
    <xf numFmtId="0" fontId="16" fillId="2" borderId="0" xfId="5" applyFont="1" applyFill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3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6" borderId="1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 wrapText="1"/>
    </xf>
    <xf numFmtId="3" fontId="4" fillId="6" borderId="8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PERSONAS INFORMADAS Y SENSBILIZADAS A TRAVÉS DE LAS ACCIONES PREVENTIVAS PROMOCIONALES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Noviembre 2018 (Preliminar)</a:t>
            </a:r>
          </a:p>
        </c:rich>
      </c:tx>
      <c:layout>
        <c:manualLayout>
          <c:xMode val="edge"/>
          <c:yMode val="edge"/>
          <c:x val="0.18924270090582854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54A-409E-B1BB-F5BFDB1BFD1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54A-409E-B1BB-F5BFDB1BFD1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54A-409E-B1BB-F5BFDB1BFD1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54A-409E-B1BB-F5BFDB1BFD1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'3.5'!$B$7:$B$31</c:f>
              <c:strCache>
                <c:ptCount val="25"/>
                <c:pt idx="0">
                  <c:v>Lima</c:v>
                </c:pt>
                <c:pt idx="1">
                  <c:v>Cusco</c:v>
                </c:pt>
                <c:pt idx="2">
                  <c:v>La Libertad</c:v>
                </c:pt>
                <c:pt idx="3">
                  <c:v>Arequipa</c:v>
                </c:pt>
                <c:pt idx="4">
                  <c:v>Ancash</c:v>
                </c:pt>
                <c:pt idx="5">
                  <c:v>Junin</c:v>
                </c:pt>
                <c:pt idx="6">
                  <c:v>Cajamarca</c:v>
                </c:pt>
                <c:pt idx="7">
                  <c:v>Huanuco</c:v>
                </c:pt>
                <c:pt idx="8">
                  <c:v>San Martin</c:v>
                </c:pt>
                <c:pt idx="9">
                  <c:v>Ayacucho</c:v>
                </c:pt>
                <c:pt idx="10">
                  <c:v>Puno</c:v>
                </c:pt>
                <c:pt idx="11">
                  <c:v>Piura</c:v>
                </c:pt>
                <c:pt idx="12">
                  <c:v>Huancavelica</c:v>
                </c:pt>
                <c:pt idx="13">
                  <c:v>Loreto</c:v>
                </c:pt>
                <c:pt idx="14">
                  <c:v>Callao</c:v>
                </c:pt>
                <c:pt idx="15">
                  <c:v>Ica</c:v>
                </c:pt>
                <c:pt idx="16">
                  <c:v>Amazonas</c:v>
                </c:pt>
                <c:pt idx="17">
                  <c:v>Apurimac</c:v>
                </c:pt>
                <c:pt idx="18">
                  <c:v>Lambayeque</c:v>
                </c:pt>
                <c:pt idx="19">
                  <c:v>Tacna</c:v>
                </c:pt>
                <c:pt idx="20">
                  <c:v>Pasco</c:v>
                </c:pt>
                <c:pt idx="21">
                  <c:v>Tumbes</c:v>
                </c:pt>
                <c:pt idx="22">
                  <c:v>Ucayali</c:v>
                </c:pt>
                <c:pt idx="23">
                  <c:v>Madre De Dios</c:v>
                </c:pt>
                <c:pt idx="24">
                  <c:v>Moquegua</c:v>
                </c:pt>
              </c:strCache>
            </c:strRef>
          </c:cat>
          <c:val>
            <c:numRef>
              <c:f>'3.5'!$O$7:$O$31</c:f>
              <c:numCache>
                <c:formatCode>#,##0</c:formatCode>
                <c:ptCount val="25"/>
                <c:pt idx="0">
                  <c:v>307083</c:v>
                </c:pt>
                <c:pt idx="1">
                  <c:v>147674</c:v>
                </c:pt>
                <c:pt idx="2">
                  <c:v>115681</c:v>
                </c:pt>
                <c:pt idx="3">
                  <c:v>110408</c:v>
                </c:pt>
                <c:pt idx="4">
                  <c:v>109831</c:v>
                </c:pt>
                <c:pt idx="5">
                  <c:v>100253</c:v>
                </c:pt>
                <c:pt idx="6">
                  <c:v>81987</c:v>
                </c:pt>
                <c:pt idx="7">
                  <c:v>80673</c:v>
                </c:pt>
                <c:pt idx="8">
                  <c:v>79239</c:v>
                </c:pt>
                <c:pt idx="9">
                  <c:v>78572</c:v>
                </c:pt>
                <c:pt idx="10">
                  <c:v>77216</c:v>
                </c:pt>
                <c:pt idx="11">
                  <c:v>67424</c:v>
                </c:pt>
                <c:pt idx="12">
                  <c:v>60807</c:v>
                </c:pt>
                <c:pt idx="13">
                  <c:v>56693</c:v>
                </c:pt>
                <c:pt idx="14">
                  <c:v>53282</c:v>
                </c:pt>
                <c:pt idx="15">
                  <c:v>50138</c:v>
                </c:pt>
                <c:pt idx="16">
                  <c:v>49007</c:v>
                </c:pt>
                <c:pt idx="17">
                  <c:v>47870</c:v>
                </c:pt>
                <c:pt idx="18">
                  <c:v>41983</c:v>
                </c:pt>
                <c:pt idx="19">
                  <c:v>33503</c:v>
                </c:pt>
                <c:pt idx="20">
                  <c:v>28738</c:v>
                </c:pt>
                <c:pt idx="21">
                  <c:v>28481</c:v>
                </c:pt>
                <c:pt idx="22">
                  <c:v>27140</c:v>
                </c:pt>
                <c:pt idx="23">
                  <c:v>15681</c:v>
                </c:pt>
                <c:pt idx="24">
                  <c:v>15359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54A-409E-B1BB-F5BFDB1BF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85069024"/>
        <c:axId val="1085082464"/>
      </c:barChart>
      <c:catAx>
        <c:axId val="108506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08508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5082464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085069024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3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R17" sqref="R17"/>
    </sheetView>
  </sheetViews>
  <sheetFormatPr baseColWidth="10" defaultColWidth="11.42578125" defaultRowHeight="12.75" x14ac:dyDescent="0.2"/>
  <cols>
    <col min="1" max="1" width="3.85546875" style="5" customWidth="1"/>
    <col min="2" max="2" width="11.5703125" style="5" bestFit="1" customWidth="1"/>
    <col min="3" max="7" width="7" style="5" customWidth="1"/>
    <col min="8" max="8" width="6.5703125" style="5" customWidth="1"/>
    <col min="9" max="9" width="6.28515625" style="5" customWidth="1"/>
    <col min="10" max="10" width="6.42578125" style="5" customWidth="1"/>
    <col min="11" max="12" width="6.42578125" style="26" customWidth="1"/>
    <col min="13" max="13" width="6.85546875" style="26" customWidth="1"/>
    <col min="14" max="14" width="6" style="26" customWidth="1"/>
    <col min="15" max="15" width="8.140625" style="26" customWidth="1"/>
    <col min="16" max="16" width="11.28515625" style="5" customWidth="1"/>
    <col min="17" max="16384" width="11.42578125" style="5"/>
  </cols>
  <sheetData>
    <row r="1" spans="1:16" s="3" customFormat="1" ht="18" customHeight="1" x14ac:dyDescent="0.2">
      <c r="A1" s="1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33.6" customHeight="1" x14ac:dyDescent="0.2">
      <c r="A3" s="53" t="s">
        <v>45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x14ac:dyDescent="0.2">
      <c r="A4" s="47" t="s">
        <v>47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ht="1.9" customHeight="1" x14ac:dyDescent="0.2">
      <c r="A5" s="4"/>
      <c r="B5" s="6"/>
      <c r="C5" s="7">
        <v>21</v>
      </c>
      <c r="D5" s="8">
        <v>20</v>
      </c>
      <c r="E5" s="9">
        <v>20</v>
      </c>
      <c r="F5" s="9">
        <v>21</v>
      </c>
      <c r="G5" s="9">
        <v>22</v>
      </c>
      <c r="H5" s="9">
        <v>20</v>
      </c>
      <c r="I5" s="9">
        <v>21</v>
      </c>
      <c r="J5" s="46"/>
      <c r="K5" s="9"/>
      <c r="L5" s="9"/>
      <c r="M5" s="9"/>
      <c r="N5" s="10"/>
      <c r="O5" s="4"/>
      <c r="P5" s="4"/>
    </row>
    <row r="6" spans="1:16" ht="40.15" customHeight="1" x14ac:dyDescent="0.2">
      <c r="A6" s="11" t="s">
        <v>0</v>
      </c>
      <c r="B6" s="12" t="s">
        <v>41</v>
      </c>
      <c r="C6" s="13" t="s">
        <v>1</v>
      </c>
      <c r="D6" s="13" t="s">
        <v>2</v>
      </c>
      <c r="E6" s="13" t="s">
        <v>3</v>
      </c>
      <c r="F6" s="13" t="s">
        <v>4</v>
      </c>
      <c r="G6" s="13" t="s">
        <v>5</v>
      </c>
      <c r="H6" s="13" t="s">
        <v>6</v>
      </c>
      <c r="I6" s="13" t="s">
        <v>7</v>
      </c>
      <c r="J6" s="13" t="s">
        <v>8</v>
      </c>
      <c r="K6" s="13" t="s">
        <v>9</v>
      </c>
      <c r="L6" s="13" t="s">
        <v>10</v>
      </c>
      <c r="M6" s="13" t="s">
        <v>11</v>
      </c>
      <c r="N6" s="13" t="s">
        <v>12</v>
      </c>
      <c r="O6" s="13" t="s">
        <v>13</v>
      </c>
      <c r="P6" s="13" t="s">
        <v>43</v>
      </c>
    </row>
    <row r="7" spans="1:16" ht="15" customHeight="1" x14ac:dyDescent="0.2">
      <c r="A7" s="14">
        <v>1</v>
      </c>
      <c r="B7" s="15" t="s">
        <v>30</v>
      </c>
      <c r="C7" s="38">
        <v>7556</v>
      </c>
      <c r="D7" s="38">
        <v>12588</v>
      </c>
      <c r="E7" s="38">
        <v>35628</v>
      </c>
      <c r="F7" s="38">
        <v>25810</v>
      </c>
      <c r="G7" s="38">
        <v>29487</v>
      </c>
      <c r="H7" s="38">
        <v>25669</v>
      </c>
      <c r="I7" s="38">
        <v>25205</v>
      </c>
      <c r="J7" s="38">
        <v>25280</v>
      </c>
      <c r="K7" s="38">
        <v>26530</v>
      </c>
      <c r="L7" s="38">
        <v>32047</v>
      </c>
      <c r="M7" s="38">
        <v>61283</v>
      </c>
      <c r="N7" s="17"/>
      <c r="O7" s="16">
        <f t="shared" ref="O7:O31" si="0">SUM(C7:N7)</f>
        <v>307083</v>
      </c>
      <c r="P7" s="17">
        <f t="shared" ref="P7:P32" si="1">O7/230</f>
        <v>1335.1434782608696</v>
      </c>
    </row>
    <row r="8" spans="1:16" ht="15" customHeight="1" x14ac:dyDescent="0.2">
      <c r="A8" s="18">
        <v>2</v>
      </c>
      <c r="B8" s="19" t="s">
        <v>23</v>
      </c>
      <c r="C8" s="38">
        <v>4102</v>
      </c>
      <c r="D8" s="38">
        <v>4754</v>
      </c>
      <c r="E8" s="38">
        <v>16140</v>
      </c>
      <c r="F8" s="38">
        <v>11232</v>
      </c>
      <c r="G8" s="39">
        <v>10371</v>
      </c>
      <c r="H8" s="39">
        <v>11773</v>
      </c>
      <c r="I8" s="39">
        <v>13649</v>
      </c>
      <c r="J8" s="39">
        <v>10021</v>
      </c>
      <c r="K8" s="39">
        <v>13177</v>
      </c>
      <c r="L8" s="39">
        <v>15811</v>
      </c>
      <c r="M8" s="39">
        <v>36644</v>
      </c>
      <c r="N8" s="40"/>
      <c r="O8" s="16">
        <f t="shared" si="0"/>
        <v>147674</v>
      </c>
      <c r="P8" s="17">
        <f t="shared" si="1"/>
        <v>642.06086956521744</v>
      </c>
    </row>
    <row r="9" spans="1:16" ht="15" customHeight="1" x14ac:dyDescent="0.2">
      <c r="A9" s="14">
        <v>3</v>
      </c>
      <c r="B9" s="19" t="s">
        <v>28</v>
      </c>
      <c r="C9" s="38">
        <v>2746</v>
      </c>
      <c r="D9" s="38">
        <v>3850</v>
      </c>
      <c r="E9" s="38">
        <v>15176</v>
      </c>
      <c r="F9" s="38">
        <v>10282</v>
      </c>
      <c r="G9" s="39">
        <v>10882</v>
      </c>
      <c r="H9" s="39">
        <v>10997</v>
      </c>
      <c r="I9" s="39">
        <v>8445</v>
      </c>
      <c r="J9" s="39">
        <v>9298</v>
      </c>
      <c r="K9" s="39">
        <v>10796</v>
      </c>
      <c r="L9" s="39">
        <v>10215</v>
      </c>
      <c r="M9" s="39">
        <v>22994</v>
      </c>
      <c r="N9" s="40"/>
      <c r="O9" s="16">
        <f t="shared" si="0"/>
        <v>115681</v>
      </c>
      <c r="P9" s="17">
        <f t="shared" si="1"/>
        <v>502.96086956521737</v>
      </c>
    </row>
    <row r="10" spans="1:16" ht="15" customHeight="1" x14ac:dyDescent="0.2">
      <c r="A10" s="14">
        <v>4</v>
      </c>
      <c r="B10" s="19" t="s">
        <v>19</v>
      </c>
      <c r="C10" s="38">
        <v>1870</v>
      </c>
      <c r="D10" s="38">
        <v>3283</v>
      </c>
      <c r="E10" s="38">
        <v>14710</v>
      </c>
      <c r="F10" s="38">
        <v>7588</v>
      </c>
      <c r="G10" s="39">
        <v>8787</v>
      </c>
      <c r="H10" s="39">
        <v>11892</v>
      </c>
      <c r="I10" s="39">
        <v>10193</v>
      </c>
      <c r="J10" s="39">
        <v>9677</v>
      </c>
      <c r="K10" s="39">
        <v>9172</v>
      </c>
      <c r="L10" s="39">
        <v>12191</v>
      </c>
      <c r="M10" s="39">
        <v>21045</v>
      </c>
      <c r="N10" s="40"/>
      <c r="O10" s="16">
        <f t="shared" si="0"/>
        <v>110408</v>
      </c>
      <c r="P10" s="17">
        <f t="shared" si="1"/>
        <v>480.03478260869565</v>
      </c>
    </row>
    <row r="11" spans="1:16" ht="15" customHeight="1" x14ac:dyDescent="0.2">
      <c r="A11" s="18">
        <v>5</v>
      </c>
      <c r="B11" s="19" t="s">
        <v>17</v>
      </c>
      <c r="C11" s="38">
        <v>2391</v>
      </c>
      <c r="D11" s="38">
        <v>3448</v>
      </c>
      <c r="E11" s="38">
        <v>12572</v>
      </c>
      <c r="F11" s="38">
        <v>8522</v>
      </c>
      <c r="G11" s="39">
        <v>9770</v>
      </c>
      <c r="H11" s="39">
        <v>9554</v>
      </c>
      <c r="I11" s="39">
        <v>10269</v>
      </c>
      <c r="J11" s="39">
        <v>9138</v>
      </c>
      <c r="K11" s="39">
        <v>11145</v>
      </c>
      <c r="L11" s="39">
        <v>7906</v>
      </c>
      <c r="M11" s="39">
        <v>25116</v>
      </c>
      <c r="N11" s="40"/>
      <c r="O11" s="16">
        <f t="shared" si="0"/>
        <v>109831</v>
      </c>
      <c r="P11" s="17">
        <f t="shared" si="1"/>
        <v>477.52608695652174</v>
      </c>
    </row>
    <row r="12" spans="1:16" ht="15" customHeight="1" x14ac:dyDescent="0.2">
      <c r="A12" s="14">
        <v>6</v>
      </c>
      <c r="B12" s="19" t="s">
        <v>27</v>
      </c>
      <c r="C12" s="38">
        <v>2523</v>
      </c>
      <c r="D12" s="38">
        <v>3493</v>
      </c>
      <c r="E12" s="38">
        <v>11550</v>
      </c>
      <c r="F12" s="38">
        <v>7800</v>
      </c>
      <c r="G12" s="39">
        <v>7116</v>
      </c>
      <c r="H12" s="39">
        <v>8868</v>
      </c>
      <c r="I12" s="39">
        <v>8252</v>
      </c>
      <c r="J12" s="39">
        <v>5667</v>
      </c>
      <c r="K12" s="39">
        <v>12206</v>
      </c>
      <c r="L12" s="39">
        <v>11360</v>
      </c>
      <c r="M12" s="39">
        <v>21418</v>
      </c>
      <c r="N12" s="40"/>
      <c r="O12" s="16">
        <f t="shared" si="0"/>
        <v>100253</v>
      </c>
      <c r="P12" s="17">
        <f t="shared" si="1"/>
        <v>435.88260869565215</v>
      </c>
    </row>
    <row r="13" spans="1:16" ht="15" customHeight="1" x14ac:dyDescent="0.2">
      <c r="A13" s="14">
        <v>7</v>
      </c>
      <c r="B13" s="19" t="s">
        <v>21</v>
      </c>
      <c r="C13" s="38">
        <v>1919</v>
      </c>
      <c r="D13" s="38">
        <v>2401</v>
      </c>
      <c r="E13" s="38">
        <v>10843</v>
      </c>
      <c r="F13" s="38">
        <v>5539</v>
      </c>
      <c r="G13" s="39">
        <v>6223</v>
      </c>
      <c r="H13" s="39">
        <v>7461</v>
      </c>
      <c r="I13" s="39">
        <v>5219</v>
      </c>
      <c r="J13" s="39">
        <v>6038</v>
      </c>
      <c r="K13" s="39">
        <v>7831</v>
      </c>
      <c r="L13" s="39">
        <v>7108</v>
      </c>
      <c r="M13" s="39">
        <v>21405</v>
      </c>
      <c r="N13" s="40"/>
      <c r="O13" s="16">
        <f t="shared" si="0"/>
        <v>81987</v>
      </c>
      <c r="P13" s="17">
        <f t="shared" si="1"/>
        <v>356.46521739130435</v>
      </c>
    </row>
    <row r="14" spans="1:16" ht="15" customHeight="1" x14ac:dyDescent="0.2">
      <c r="A14" s="18">
        <v>8</v>
      </c>
      <c r="B14" s="19" t="s">
        <v>25</v>
      </c>
      <c r="C14" s="38">
        <v>1986</v>
      </c>
      <c r="D14" s="38">
        <v>2976</v>
      </c>
      <c r="E14" s="38">
        <v>7957</v>
      </c>
      <c r="F14" s="38">
        <v>5303</v>
      </c>
      <c r="G14" s="39">
        <v>7489</v>
      </c>
      <c r="H14" s="39">
        <v>7408</v>
      </c>
      <c r="I14" s="39">
        <v>7905</v>
      </c>
      <c r="J14" s="39">
        <v>7220</v>
      </c>
      <c r="K14" s="39">
        <v>7519</v>
      </c>
      <c r="L14" s="39">
        <v>8360</v>
      </c>
      <c r="M14" s="39">
        <v>16550</v>
      </c>
      <c r="N14" s="40"/>
      <c r="O14" s="16">
        <f t="shared" si="0"/>
        <v>80673</v>
      </c>
      <c r="P14" s="17">
        <f t="shared" si="1"/>
        <v>350.75217391304346</v>
      </c>
    </row>
    <row r="15" spans="1:16" ht="15" customHeight="1" x14ac:dyDescent="0.2">
      <c r="A15" s="14">
        <v>9</v>
      </c>
      <c r="B15" s="19" t="s">
        <v>37</v>
      </c>
      <c r="C15" s="38">
        <v>2580</v>
      </c>
      <c r="D15" s="38">
        <v>2962</v>
      </c>
      <c r="E15" s="38">
        <v>17646</v>
      </c>
      <c r="F15" s="38">
        <v>5592</v>
      </c>
      <c r="G15" s="39">
        <v>6815</v>
      </c>
      <c r="H15" s="39">
        <v>5904</v>
      </c>
      <c r="I15" s="39">
        <v>5964</v>
      </c>
      <c r="J15" s="39">
        <v>6561</v>
      </c>
      <c r="K15" s="39">
        <v>6799</v>
      </c>
      <c r="L15" s="39">
        <v>4698</v>
      </c>
      <c r="M15" s="39">
        <v>13718</v>
      </c>
      <c r="N15" s="40"/>
      <c r="O15" s="16">
        <f t="shared" si="0"/>
        <v>79239</v>
      </c>
      <c r="P15" s="17">
        <f t="shared" si="1"/>
        <v>344.51739130434783</v>
      </c>
    </row>
    <row r="16" spans="1:16" ht="15" customHeight="1" x14ac:dyDescent="0.2">
      <c r="A16" s="14">
        <v>10</v>
      </c>
      <c r="B16" s="19" t="s">
        <v>20</v>
      </c>
      <c r="C16" s="38">
        <v>1784</v>
      </c>
      <c r="D16" s="38">
        <v>1974</v>
      </c>
      <c r="E16" s="38">
        <v>11824</v>
      </c>
      <c r="F16" s="38">
        <v>6004</v>
      </c>
      <c r="G16" s="39">
        <v>5787</v>
      </c>
      <c r="H16" s="39">
        <v>6038</v>
      </c>
      <c r="I16" s="39">
        <v>7560</v>
      </c>
      <c r="J16" s="39">
        <v>6018</v>
      </c>
      <c r="K16" s="39">
        <v>7644</v>
      </c>
      <c r="L16" s="39">
        <v>7376</v>
      </c>
      <c r="M16" s="39">
        <v>16563</v>
      </c>
      <c r="N16" s="40"/>
      <c r="O16" s="16">
        <f t="shared" si="0"/>
        <v>78572</v>
      </c>
      <c r="P16" s="17">
        <f t="shared" si="1"/>
        <v>341.61739130434785</v>
      </c>
    </row>
    <row r="17" spans="1:16" ht="15" customHeight="1" x14ac:dyDescent="0.2">
      <c r="A17" s="18">
        <v>11</v>
      </c>
      <c r="B17" s="19" t="s">
        <v>36</v>
      </c>
      <c r="C17" s="38">
        <v>3065</v>
      </c>
      <c r="D17" s="38">
        <v>3509</v>
      </c>
      <c r="E17" s="38">
        <v>9823</v>
      </c>
      <c r="F17" s="38">
        <v>5669</v>
      </c>
      <c r="G17" s="39">
        <v>5949</v>
      </c>
      <c r="H17" s="39">
        <v>6359</v>
      </c>
      <c r="I17" s="39">
        <v>5605</v>
      </c>
      <c r="J17" s="39">
        <v>5059</v>
      </c>
      <c r="K17" s="39">
        <v>6833</v>
      </c>
      <c r="L17" s="39">
        <v>7775</v>
      </c>
      <c r="M17" s="39">
        <v>17570</v>
      </c>
      <c r="N17" s="40"/>
      <c r="O17" s="16">
        <f t="shared" si="0"/>
        <v>77216</v>
      </c>
      <c r="P17" s="17">
        <f t="shared" si="1"/>
        <v>335.7217391304348</v>
      </c>
    </row>
    <row r="18" spans="1:16" ht="15" customHeight="1" x14ac:dyDescent="0.2">
      <c r="A18" s="14">
        <v>12</v>
      </c>
      <c r="B18" s="19" t="s">
        <v>35</v>
      </c>
      <c r="C18" s="38">
        <v>1506</v>
      </c>
      <c r="D18" s="38">
        <v>1999</v>
      </c>
      <c r="E18" s="38">
        <v>7610</v>
      </c>
      <c r="F18" s="38">
        <v>5315</v>
      </c>
      <c r="G18" s="39">
        <v>5317</v>
      </c>
      <c r="H18" s="39">
        <v>7795</v>
      </c>
      <c r="I18" s="39">
        <v>5711</v>
      </c>
      <c r="J18" s="39">
        <v>5162</v>
      </c>
      <c r="K18" s="39">
        <v>5462</v>
      </c>
      <c r="L18" s="39">
        <v>5551</v>
      </c>
      <c r="M18" s="39">
        <v>15996</v>
      </c>
      <c r="N18" s="40"/>
      <c r="O18" s="16">
        <f t="shared" si="0"/>
        <v>67424</v>
      </c>
      <c r="P18" s="17">
        <f t="shared" si="1"/>
        <v>293.14782608695651</v>
      </c>
    </row>
    <row r="19" spans="1:16" ht="15" customHeight="1" x14ac:dyDescent="0.2">
      <c r="A19" s="14">
        <v>13</v>
      </c>
      <c r="B19" s="19" t="s">
        <v>24</v>
      </c>
      <c r="C19" s="38">
        <v>1293</v>
      </c>
      <c r="D19" s="38">
        <v>1643</v>
      </c>
      <c r="E19" s="38">
        <v>7971</v>
      </c>
      <c r="F19" s="38">
        <v>4635</v>
      </c>
      <c r="G19" s="39">
        <v>4909</v>
      </c>
      <c r="H19" s="39">
        <v>5726</v>
      </c>
      <c r="I19" s="39">
        <v>4233</v>
      </c>
      <c r="J19" s="39">
        <v>4717</v>
      </c>
      <c r="K19" s="39">
        <v>6864</v>
      </c>
      <c r="L19" s="39">
        <v>5000</v>
      </c>
      <c r="M19" s="39">
        <v>13816</v>
      </c>
      <c r="N19" s="40"/>
      <c r="O19" s="16">
        <f t="shared" si="0"/>
        <v>60807</v>
      </c>
      <c r="P19" s="17">
        <f t="shared" si="1"/>
        <v>264.37826086956522</v>
      </c>
    </row>
    <row r="20" spans="1:16" ht="15" customHeight="1" x14ac:dyDescent="0.2">
      <c r="A20" s="18">
        <v>14</v>
      </c>
      <c r="B20" s="19" t="s">
        <v>31</v>
      </c>
      <c r="C20" s="38">
        <v>2043</v>
      </c>
      <c r="D20" s="38">
        <v>1971</v>
      </c>
      <c r="E20" s="38">
        <v>6323</v>
      </c>
      <c r="F20" s="38">
        <v>5394</v>
      </c>
      <c r="G20" s="39">
        <v>5191</v>
      </c>
      <c r="H20" s="39">
        <v>4198</v>
      </c>
      <c r="I20" s="39">
        <v>3804</v>
      </c>
      <c r="J20" s="39">
        <v>4265</v>
      </c>
      <c r="K20" s="39">
        <v>4162</v>
      </c>
      <c r="L20" s="39">
        <v>5565</v>
      </c>
      <c r="M20" s="39">
        <v>13777</v>
      </c>
      <c r="N20" s="40"/>
      <c r="O20" s="16">
        <f t="shared" si="0"/>
        <v>56693</v>
      </c>
      <c r="P20" s="17">
        <f t="shared" si="1"/>
        <v>246.49130434782609</v>
      </c>
    </row>
    <row r="21" spans="1:16" ht="15" customHeight="1" x14ac:dyDescent="0.2">
      <c r="A21" s="14">
        <v>15</v>
      </c>
      <c r="B21" s="19" t="s">
        <v>22</v>
      </c>
      <c r="C21" s="38">
        <v>1222</v>
      </c>
      <c r="D21" s="38">
        <v>2834</v>
      </c>
      <c r="E21" s="38">
        <v>4664</v>
      </c>
      <c r="F21" s="38">
        <v>5859</v>
      </c>
      <c r="G21" s="39">
        <v>4117</v>
      </c>
      <c r="H21" s="39">
        <v>4565</v>
      </c>
      <c r="I21" s="39">
        <v>4102</v>
      </c>
      <c r="J21" s="39">
        <v>8010</v>
      </c>
      <c r="K21" s="39">
        <v>4727</v>
      </c>
      <c r="L21" s="39">
        <v>4765</v>
      </c>
      <c r="M21" s="39">
        <v>8417</v>
      </c>
      <c r="N21" s="40"/>
      <c r="O21" s="16">
        <f t="shared" si="0"/>
        <v>53282</v>
      </c>
      <c r="P21" s="17">
        <f t="shared" si="1"/>
        <v>231.66086956521738</v>
      </c>
    </row>
    <row r="22" spans="1:16" ht="15" customHeight="1" x14ac:dyDescent="0.2">
      <c r="A22" s="14">
        <v>16</v>
      </c>
      <c r="B22" s="19" t="s">
        <v>26</v>
      </c>
      <c r="C22" s="38">
        <v>1568</v>
      </c>
      <c r="D22" s="38">
        <v>1911</v>
      </c>
      <c r="E22" s="38">
        <v>4794</v>
      </c>
      <c r="F22" s="38">
        <v>4268</v>
      </c>
      <c r="G22" s="39">
        <v>4554</v>
      </c>
      <c r="H22" s="39">
        <v>4341</v>
      </c>
      <c r="I22" s="39">
        <v>4843</v>
      </c>
      <c r="J22" s="39">
        <v>5100</v>
      </c>
      <c r="K22" s="39">
        <v>4031</v>
      </c>
      <c r="L22" s="39">
        <v>5104</v>
      </c>
      <c r="M22" s="39">
        <v>9624</v>
      </c>
      <c r="N22" s="40"/>
      <c r="O22" s="16">
        <f t="shared" si="0"/>
        <v>50138</v>
      </c>
      <c r="P22" s="17">
        <f t="shared" si="1"/>
        <v>217.99130434782609</v>
      </c>
    </row>
    <row r="23" spans="1:16" ht="15" customHeight="1" x14ac:dyDescent="0.2">
      <c r="A23" s="18">
        <v>17</v>
      </c>
      <c r="B23" s="19" t="s">
        <v>16</v>
      </c>
      <c r="C23" s="38">
        <v>924</v>
      </c>
      <c r="D23" s="38">
        <v>2204</v>
      </c>
      <c r="E23" s="38">
        <v>5903</v>
      </c>
      <c r="F23" s="38">
        <v>3282</v>
      </c>
      <c r="G23" s="39">
        <v>4090</v>
      </c>
      <c r="H23" s="39">
        <v>3455</v>
      </c>
      <c r="I23" s="39">
        <v>3731</v>
      </c>
      <c r="J23" s="39">
        <v>3958</v>
      </c>
      <c r="K23" s="39">
        <v>5143</v>
      </c>
      <c r="L23" s="39">
        <v>4473</v>
      </c>
      <c r="M23" s="39">
        <v>11844</v>
      </c>
      <c r="N23" s="40"/>
      <c r="O23" s="16">
        <f t="shared" si="0"/>
        <v>49007</v>
      </c>
      <c r="P23" s="17">
        <f t="shared" si="1"/>
        <v>213.07391304347826</v>
      </c>
    </row>
    <row r="24" spans="1:16" ht="15" customHeight="1" x14ac:dyDescent="0.2">
      <c r="A24" s="14">
        <v>18</v>
      </c>
      <c r="B24" s="19" t="s">
        <v>18</v>
      </c>
      <c r="C24" s="38">
        <v>1469</v>
      </c>
      <c r="D24" s="38">
        <v>1889</v>
      </c>
      <c r="E24" s="38">
        <v>4742</v>
      </c>
      <c r="F24" s="38">
        <v>4942</v>
      </c>
      <c r="G24" s="39">
        <v>3972</v>
      </c>
      <c r="H24" s="39">
        <v>4235</v>
      </c>
      <c r="I24" s="39">
        <v>4174</v>
      </c>
      <c r="J24" s="39">
        <v>3301</v>
      </c>
      <c r="K24" s="39">
        <v>4705</v>
      </c>
      <c r="L24" s="39">
        <v>4245</v>
      </c>
      <c r="M24" s="39">
        <v>10196</v>
      </c>
      <c r="N24" s="40"/>
      <c r="O24" s="16">
        <f t="shared" si="0"/>
        <v>47870</v>
      </c>
      <c r="P24" s="17">
        <f t="shared" si="1"/>
        <v>208.13043478260869</v>
      </c>
    </row>
    <row r="25" spans="1:16" ht="15" customHeight="1" x14ac:dyDescent="0.2">
      <c r="A25" s="14">
        <v>19</v>
      </c>
      <c r="B25" s="19" t="s">
        <v>29</v>
      </c>
      <c r="C25" s="38">
        <v>853</v>
      </c>
      <c r="D25" s="38">
        <v>1866</v>
      </c>
      <c r="E25" s="38">
        <v>5569</v>
      </c>
      <c r="F25" s="38">
        <v>3803</v>
      </c>
      <c r="G25" s="39">
        <v>3356</v>
      </c>
      <c r="H25" s="39">
        <v>3532</v>
      </c>
      <c r="I25" s="39">
        <v>2822</v>
      </c>
      <c r="J25" s="39">
        <v>2588</v>
      </c>
      <c r="K25" s="39">
        <v>3553</v>
      </c>
      <c r="L25" s="39">
        <v>4349</v>
      </c>
      <c r="M25" s="39">
        <v>9692</v>
      </c>
      <c r="N25" s="40"/>
      <c r="O25" s="16">
        <f t="shared" si="0"/>
        <v>41983</v>
      </c>
      <c r="P25" s="17">
        <f t="shared" si="1"/>
        <v>182.53478260869565</v>
      </c>
    </row>
    <row r="26" spans="1:16" ht="15" customHeight="1" x14ac:dyDescent="0.2">
      <c r="A26" s="18">
        <v>20</v>
      </c>
      <c r="B26" s="19" t="s">
        <v>38</v>
      </c>
      <c r="C26" s="38">
        <v>889</v>
      </c>
      <c r="D26" s="38">
        <v>1135</v>
      </c>
      <c r="E26" s="38">
        <v>5394</v>
      </c>
      <c r="F26" s="38">
        <v>3226</v>
      </c>
      <c r="G26" s="39">
        <v>2342</v>
      </c>
      <c r="H26" s="39">
        <v>3351</v>
      </c>
      <c r="I26" s="39">
        <v>1917</v>
      </c>
      <c r="J26" s="39">
        <v>3939</v>
      </c>
      <c r="K26" s="39">
        <v>2323</v>
      </c>
      <c r="L26" s="39">
        <v>3385</v>
      </c>
      <c r="M26" s="39">
        <v>5602</v>
      </c>
      <c r="N26" s="40"/>
      <c r="O26" s="16">
        <f t="shared" si="0"/>
        <v>33503</v>
      </c>
      <c r="P26" s="17">
        <f t="shared" si="1"/>
        <v>145.66521739130434</v>
      </c>
    </row>
    <row r="27" spans="1:16" ht="15" customHeight="1" x14ac:dyDescent="0.2">
      <c r="A27" s="14">
        <v>21</v>
      </c>
      <c r="B27" s="19" t="s">
        <v>34</v>
      </c>
      <c r="C27" s="38">
        <v>136</v>
      </c>
      <c r="D27" s="38">
        <v>202</v>
      </c>
      <c r="E27" s="38">
        <v>2304</v>
      </c>
      <c r="F27" s="38">
        <v>1183</v>
      </c>
      <c r="G27" s="39">
        <v>1751</v>
      </c>
      <c r="H27" s="39">
        <v>3578</v>
      </c>
      <c r="I27" s="39">
        <v>2574</v>
      </c>
      <c r="J27" s="39">
        <v>2762</v>
      </c>
      <c r="K27" s="39">
        <v>3453</v>
      </c>
      <c r="L27" s="39">
        <v>4278</v>
      </c>
      <c r="M27" s="39">
        <v>6517</v>
      </c>
      <c r="N27" s="40"/>
      <c r="O27" s="16">
        <f t="shared" si="0"/>
        <v>28738</v>
      </c>
      <c r="P27" s="17">
        <f t="shared" si="1"/>
        <v>124.94782608695652</v>
      </c>
    </row>
    <row r="28" spans="1:16" ht="15" customHeight="1" x14ac:dyDescent="0.2">
      <c r="A28" s="14">
        <v>22</v>
      </c>
      <c r="B28" s="19" t="s">
        <v>39</v>
      </c>
      <c r="C28" s="38">
        <v>951</v>
      </c>
      <c r="D28" s="38">
        <v>1173</v>
      </c>
      <c r="E28" s="38">
        <v>4320</v>
      </c>
      <c r="F28" s="38">
        <v>2491</v>
      </c>
      <c r="G28" s="39">
        <v>1998</v>
      </c>
      <c r="H28" s="39">
        <v>2882</v>
      </c>
      <c r="I28" s="39">
        <v>2090</v>
      </c>
      <c r="J28" s="39">
        <v>2444</v>
      </c>
      <c r="K28" s="39">
        <v>2682</v>
      </c>
      <c r="L28" s="39">
        <v>2535</v>
      </c>
      <c r="M28" s="39">
        <v>4915</v>
      </c>
      <c r="N28" s="40"/>
      <c r="O28" s="16">
        <f t="shared" si="0"/>
        <v>28481</v>
      </c>
      <c r="P28" s="17">
        <f t="shared" si="1"/>
        <v>123.83043478260869</v>
      </c>
    </row>
    <row r="29" spans="1:16" ht="15" customHeight="1" x14ac:dyDescent="0.2">
      <c r="A29" s="18">
        <v>23</v>
      </c>
      <c r="B29" s="19" t="s">
        <v>40</v>
      </c>
      <c r="C29" s="38">
        <v>737</v>
      </c>
      <c r="D29" s="38">
        <v>1042</v>
      </c>
      <c r="E29" s="38">
        <v>3814</v>
      </c>
      <c r="F29" s="38">
        <v>1571</v>
      </c>
      <c r="G29" s="39">
        <v>2198</v>
      </c>
      <c r="H29" s="39">
        <v>2172</v>
      </c>
      <c r="I29" s="39">
        <v>1755</v>
      </c>
      <c r="J29" s="39">
        <v>2103</v>
      </c>
      <c r="K29" s="39">
        <v>2511</v>
      </c>
      <c r="L29" s="39">
        <v>3285</v>
      </c>
      <c r="M29" s="39">
        <v>5952</v>
      </c>
      <c r="N29" s="40"/>
      <c r="O29" s="16">
        <f t="shared" si="0"/>
        <v>27140</v>
      </c>
      <c r="P29" s="17">
        <f t="shared" si="1"/>
        <v>118</v>
      </c>
    </row>
    <row r="30" spans="1:16" ht="15" customHeight="1" x14ac:dyDescent="0.2">
      <c r="A30" s="14">
        <v>24</v>
      </c>
      <c r="B30" s="19" t="s">
        <v>32</v>
      </c>
      <c r="C30" s="38">
        <v>434</v>
      </c>
      <c r="D30" s="38">
        <v>631</v>
      </c>
      <c r="E30" s="38">
        <v>1403</v>
      </c>
      <c r="F30" s="38">
        <v>1148</v>
      </c>
      <c r="G30" s="39">
        <v>1176</v>
      </c>
      <c r="H30" s="39">
        <v>498</v>
      </c>
      <c r="I30" s="39">
        <v>350</v>
      </c>
      <c r="J30" s="39">
        <v>1368</v>
      </c>
      <c r="K30" s="39">
        <v>1946</v>
      </c>
      <c r="L30" s="39">
        <v>2775</v>
      </c>
      <c r="M30" s="39">
        <v>3952</v>
      </c>
      <c r="N30" s="40"/>
      <c r="O30" s="16">
        <f t="shared" si="0"/>
        <v>15681</v>
      </c>
      <c r="P30" s="17">
        <f t="shared" si="1"/>
        <v>68.178260869565221</v>
      </c>
    </row>
    <row r="31" spans="1:16" s="22" customFormat="1" ht="15" customHeight="1" x14ac:dyDescent="0.2">
      <c r="A31" s="14">
        <v>25</v>
      </c>
      <c r="B31" s="20" t="s">
        <v>33</v>
      </c>
      <c r="C31" s="41">
        <v>518</v>
      </c>
      <c r="D31" s="42">
        <v>674</v>
      </c>
      <c r="E31" s="42">
        <v>1255</v>
      </c>
      <c r="F31" s="42">
        <v>1791</v>
      </c>
      <c r="G31" s="42">
        <v>902</v>
      </c>
      <c r="H31" s="42">
        <v>1472</v>
      </c>
      <c r="I31" s="42">
        <v>1708</v>
      </c>
      <c r="J31" s="42">
        <v>1129</v>
      </c>
      <c r="K31" s="42">
        <v>1635</v>
      </c>
      <c r="L31" s="42">
        <v>1371</v>
      </c>
      <c r="M31" s="42">
        <v>2904</v>
      </c>
      <c r="N31" s="43"/>
      <c r="O31" s="21">
        <f t="shared" si="0"/>
        <v>15359</v>
      </c>
      <c r="P31" s="17">
        <f t="shared" si="1"/>
        <v>66.778260869565216</v>
      </c>
    </row>
    <row r="32" spans="1:16" s="22" customFormat="1" ht="15" customHeight="1" thickBot="1" x14ac:dyDescent="0.25">
      <c r="A32" s="49" t="s">
        <v>13</v>
      </c>
      <c r="B32" s="50"/>
      <c r="C32" s="23">
        <f>SUM(C7:C31)</f>
        <v>47065</v>
      </c>
      <c r="D32" s="23">
        <f t="shared" ref="D32:J32" si="2">SUM(D7:D31)</f>
        <v>66412</v>
      </c>
      <c r="E32" s="23">
        <f t="shared" si="2"/>
        <v>229935</v>
      </c>
      <c r="F32" s="23">
        <f t="shared" si="2"/>
        <v>148249</v>
      </c>
      <c r="G32" s="23">
        <f t="shared" si="2"/>
        <v>154549</v>
      </c>
      <c r="H32" s="23">
        <f t="shared" si="2"/>
        <v>163723</v>
      </c>
      <c r="I32" s="23">
        <f t="shared" si="2"/>
        <v>152080</v>
      </c>
      <c r="J32" s="23">
        <f t="shared" si="2"/>
        <v>150823</v>
      </c>
      <c r="K32" s="23">
        <f>SUM(K7:K31)</f>
        <v>172849</v>
      </c>
      <c r="L32" s="23">
        <f>SUM(L7:L31)</f>
        <v>181528</v>
      </c>
      <c r="M32" s="23">
        <f>SUM(M7:M31)</f>
        <v>397510</v>
      </c>
      <c r="N32" s="23">
        <f>SUM(N7:N31)</f>
        <v>0</v>
      </c>
      <c r="O32" s="23">
        <f>SUM(O7:O31)</f>
        <v>1864723</v>
      </c>
      <c r="P32" s="23">
        <f t="shared" si="1"/>
        <v>8107.4913043478264</v>
      </c>
    </row>
    <row r="33" spans="1:16" ht="17.25" customHeight="1" x14ac:dyDescent="0.2">
      <c r="A33" s="24"/>
      <c r="B33" s="25"/>
      <c r="L33" s="51" t="s">
        <v>14</v>
      </c>
      <c r="M33" s="51"/>
      <c r="N33" s="51"/>
      <c r="O33" s="51"/>
      <c r="P33" s="44">
        <f>P32</f>
        <v>8107.4913043478264</v>
      </c>
    </row>
    <row r="34" spans="1:16" ht="17.25" thickBot="1" x14ac:dyDescent="0.25">
      <c r="B34" s="27"/>
      <c r="L34" s="52" t="s">
        <v>15</v>
      </c>
      <c r="M34" s="52"/>
      <c r="N34" s="52"/>
      <c r="O34" s="52"/>
      <c r="P34" s="45">
        <f>P33/8</f>
        <v>1013.4364130434783</v>
      </c>
    </row>
    <row r="35" spans="1:16" ht="16.5" x14ac:dyDescent="0.2">
      <c r="A35" s="28" t="s">
        <v>44</v>
      </c>
      <c r="B35" s="27"/>
      <c r="L35" s="29"/>
      <c r="M35" s="29"/>
      <c r="N35" s="29"/>
      <c r="O35" s="29"/>
      <c r="P35" s="30"/>
    </row>
    <row r="36" spans="1:16" ht="16.5" x14ac:dyDescent="0.2">
      <c r="A36" s="28" t="s">
        <v>42</v>
      </c>
      <c r="B36" s="27"/>
    </row>
    <row r="52" spans="1:16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2"/>
      <c r="L52" s="32"/>
      <c r="M52" s="32"/>
      <c r="N52" s="32"/>
      <c r="O52" s="32"/>
      <c r="P52" s="31"/>
    </row>
    <row r="53" spans="1:16" x14ac:dyDescent="0.2">
      <c r="A53" s="33"/>
      <c r="C53" s="34"/>
      <c r="D53" s="31"/>
      <c r="E53" s="31"/>
      <c r="F53" s="31"/>
      <c r="G53" s="31"/>
      <c r="H53" s="31"/>
      <c r="I53" s="31"/>
      <c r="J53" s="31"/>
      <c r="K53" s="32"/>
      <c r="L53" s="32"/>
      <c r="M53" s="32"/>
      <c r="N53" s="32"/>
      <c r="O53" s="32"/>
      <c r="P53" s="31"/>
    </row>
    <row r="54" spans="1:16" x14ac:dyDescent="0.2">
      <c r="A54" s="35"/>
      <c r="C54" s="34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</row>
    <row r="55" spans="1:16" ht="12.75" customHeight="1" x14ac:dyDescent="0.2">
      <c r="A55" s="36"/>
      <c r="B55" s="36"/>
      <c r="C55" s="31"/>
      <c r="D55" s="31"/>
      <c r="E55" s="31"/>
      <c r="F55" s="31"/>
      <c r="G55" s="31"/>
      <c r="H55" s="31"/>
      <c r="I55" s="31"/>
      <c r="J55" s="31"/>
      <c r="K55" s="32"/>
      <c r="L55" s="32"/>
      <c r="M55" s="32"/>
      <c r="N55" s="32"/>
      <c r="O55" s="32"/>
      <c r="P55" s="31"/>
    </row>
    <row r="56" spans="1:16" x14ac:dyDescent="0.2">
      <c r="A56" s="37"/>
      <c r="B56" s="36"/>
      <c r="C56" s="31"/>
      <c r="D56" s="31"/>
      <c r="E56" s="31"/>
      <c r="F56" s="31"/>
      <c r="G56" s="31"/>
      <c r="H56" s="31"/>
      <c r="I56" s="31"/>
      <c r="J56" s="31"/>
      <c r="K56" s="32"/>
      <c r="L56" s="32"/>
      <c r="M56" s="32"/>
      <c r="N56" s="32"/>
      <c r="O56" s="32"/>
      <c r="P56" s="31"/>
    </row>
    <row r="61" spans="1:16" x14ac:dyDescent="0.2">
      <c r="A61" s="28" t="s">
        <v>44</v>
      </c>
      <c r="B61" s="24"/>
    </row>
    <row r="62" spans="1:16" x14ac:dyDescent="0.2">
      <c r="A62" s="28" t="s">
        <v>42</v>
      </c>
      <c r="B62" s="24"/>
    </row>
  </sheetData>
  <mergeCells count="5">
    <mergeCell ref="A4:P4"/>
    <mergeCell ref="A32:B32"/>
    <mergeCell ref="L33:O33"/>
    <mergeCell ref="L34:O34"/>
    <mergeCell ref="A3:P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3.5</vt:lpstr>
      <vt:lpstr>'3.5'!Área_de_impresión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2018-11-15T15:52:30Z</cp:lastPrinted>
  <dcterms:created xsi:type="dcterms:W3CDTF">2011-02-10T16:18:34Z</dcterms:created>
  <dcterms:modified xsi:type="dcterms:W3CDTF">2018-12-14T16:34:57Z</dcterms:modified>
</cp:coreProperties>
</file>