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1. Noviembre 2019\BV Noviembre\páginas\"/>
    </mc:Choice>
  </mc:AlternateContent>
  <bookViews>
    <workbookView xWindow="-120" yWindow="-120" windowWidth="29040" windowHeight="15840" tabRatio="404"/>
  </bookViews>
  <sheets>
    <sheet name="3.5" sheetId="1" r:id="rId1"/>
  </sheets>
  <definedNames>
    <definedName name="_xlnm._FilterDatabase" localSheetId="0" hidden="1">'3.5'!$A$6:$AE$36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D32" i="1" l="1"/>
  <c r="E32" i="1"/>
  <c r="F32" i="1"/>
  <c r="G32" i="1"/>
  <c r="H32" i="1"/>
  <c r="I32" i="1"/>
  <c r="J32" i="1"/>
  <c r="C32" i="1"/>
  <c r="O19" i="1" l="1"/>
  <c r="O12" i="1"/>
  <c r="O22" i="1"/>
  <c r="O14" i="1"/>
  <c r="O9" i="1"/>
  <c r="O28" i="1"/>
  <c r="P28" i="1" s="1"/>
  <c r="O29" i="1"/>
  <c r="O27" i="1"/>
  <c r="O18" i="1"/>
  <c r="O8" i="1"/>
  <c r="O25" i="1"/>
  <c r="O31" i="1"/>
  <c r="O15" i="1"/>
  <c r="O21" i="1"/>
  <c r="O26" i="1"/>
  <c r="P26" i="1" s="1"/>
  <c r="O10" i="1"/>
  <c r="O17" i="1"/>
  <c r="O20" i="1"/>
  <c r="O24" i="1"/>
  <c r="P24" i="1" s="1"/>
  <c r="O23" i="1"/>
  <c r="O30" i="1"/>
  <c r="O7" i="1"/>
  <c r="P7" i="1" s="1"/>
  <c r="O11" i="1"/>
  <c r="O13" i="1"/>
  <c r="O16" i="1"/>
  <c r="P18" i="1" l="1"/>
  <c r="P21" i="1"/>
  <c r="P23" i="1"/>
  <c r="P30" i="1"/>
  <c r="P10" i="1"/>
  <c r="P17" i="1"/>
  <c r="P19" i="1"/>
  <c r="P22" i="1"/>
  <c r="P15" i="1"/>
  <c r="P25" i="1"/>
  <c r="P14" i="1"/>
  <c r="P20" i="1"/>
  <c r="P11" i="1"/>
  <c r="P9" i="1"/>
  <c r="P29" i="1"/>
  <c r="P27" i="1"/>
  <c r="P8" i="1"/>
  <c r="P31" i="1"/>
  <c r="P13" i="1"/>
  <c r="P12" i="1"/>
  <c r="P16" i="1"/>
  <c r="O32" i="1"/>
  <c r="P32" i="1" s="1"/>
  <c r="K32" i="1"/>
  <c r="L32" i="1"/>
  <c r="M32" i="1"/>
  <c r="N32" i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<sst xmlns="http://schemas.openxmlformats.org/spreadsheetml/2006/main" count="51" uniqueCount="48">
  <si>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</si>
  <si>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</si>
  <si>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</si>
  <si>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</si>
  <si>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</si>
  <si>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</si>
  <si>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</si>
  <si>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</si>
  <si>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</si>
  <si>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</si>
  <si>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</si>
  <si>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</si>
  <si>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</si>
  <si>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</si>
  <si>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</si>
  <si>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</si>
  <si>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</si>
  <si>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</si>
  <si>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</si>
  <si>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</si>
  <si>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</si>
  <si>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</si>
  <si>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</si>
  <si>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</si>
  <si>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</si>
  <si>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</si>
  <si>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</si>
  <si>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</si>
  <si>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</si>
  <si>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</si>
  <si>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</si>
  <si>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</si>
  <si>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</si>
  <si>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</si>
  <si>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</si>
  <si>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</si>
  <si>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</si>
  <si>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</si>
  <si>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</si>
  <si>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</si>
  <si>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</si>
  <si>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</si>
  <si>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</si>
  <si>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</si>
  <si>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</si>
  <si>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</si>
  <si>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</si>
  <si>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Período: Enero - Noviembre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</si>
</sst>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3" fontId="4" fillId="4" borderId="0" xfId="0" applyNumberFormat="1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Noviembre 2019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Junin</c:v>
                </c:pt>
                <c:pt idx="3">
                  <c:v>Ancash</c:v>
                </c:pt>
                <c:pt idx="4">
                  <c:v>La Libertad</c:v>
                </c:pt>
                <c:pt idx="5">
                  <c:v>Arequipa</c:v>
                </c:pt>
                <c:pt idx="6">
                  <c:v>Ayacucho</c:v>
                </c:pt>
                <c:pt idx="7">
                  <c:v>Puno</c:v>
                </c:pt>
                <c:pt idx="8">
                  <c:v>San Martin</c:v>
                </c:pt>
                <c:pt idx="9">
                  <c:v>Ica</c:v>
                </c:pt>
                <c:pt idx="10">
                  <c:v>Cajamarca</c:v>
                </c:pt>
                <c:pt idx="11">
                  <c:v>Huanuco</c:v>
                </c:pt>
                <c:pt idx="12">
                  <c:v>Piura</c:v>
                </c:pt>
                <c:pt idx="13">
                  <c:v>Callao</c:v>
                </c:pt>
                <c:pt idx="14">
                  <c:v>Loreto</c:v>
                </c:pt>
                <c:pt idx="15">
                  <c:v>Lambayeque</c:v>
                </c:pt>
                <c:pt idx="16">
                  <c:v>Apurimac</c:v>
                </c:pt>
                <c:pt idx="17">
                  <c:v>Huancavelica</c:v>
                </c:pt>
                <c:pt idx="18">
                  <c:v>Amazonas</c:v>
                </c:pt>
                <c:pt idx="19">
                  <c:v>Tumbes</c:v>
                </c:pt>
                <c:pt idx="20">
                  <c:v>Pasco</c:v>
                </c:pt>
                <c:pt idx="21">
                  <c:v>Tacna</c:v>
                </c:pt>
                <c:pt idx="22">
                  <c:v>Ucayali</c:v>
                </c:pt>
                <c:pt idx="23">
                  <c:v>Moquegua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496848</c:v>
                </c:pt>
                <c:pt idx="1">
                  <c:v>188123</c:v>
                </c:pt>
                <c:pt idx="2">
                  <c:v>163834</c:v>
                </c:pt>
                <c:pt idx="3">
                  <c:v>124000.99999999999</c:v>
                </c:pt>
                <c:pt idx="4">
                  <c:v>123940</c:v>
                </c:pt>
                <c:pt idx="5">
                  <c:v>115526.99999999997</c:v>
                </c:pt>
                <c:pt idx="6">
                  <c:v>101461</c:v>
                </c:pt>
                <c:pt idx="7">
                  <c:v>97077</c:v>
                </c:pt>
                <c:pt idx="8">
                  <c:v>95598</c:v>
                </c:pt>
                <c:pt idx="9">
                  <c:v>83674.999999999985</c:v>
                </c:pt>
                <c:pt idx="10">
                  <c:v>77910</c:v>
                </c:pt>
                <c:pt idx="11">
                  <c:v>76547.000000000029</c:v>
                </c:pt>
                <c:pt idx="12">
                  <c:v>65203.999999999993</c:v>
                </c:pt>
                <c:pt idx="13">
                  <c:v>64852.999999999993</c:v>
                </c:pt>
                <c:pt idx="14">
                  <c:v>64850.999999999993</c:v>
                </c:pt>
                <c:pt idx="15">
                  <c:v>59227</c:v>
                </c:pt>
                <c:pt idx="16">
                  <c:v>57851</c:v>
                </c:pt>
                <c:pt idx="17">
                  <c:v>49965</c:v>
                </c:pt>
                <c:pt idx="18">
                  <c:v>49210.999999999993</c:v>
                </c:pt>
                <c:pt idx="19">
                  <c:v>39536</c:v>
                </c:pt>
                <c:pt idx="20">
                  <c:v>36037</c:v>
                </c:pt>
                <c:pt idx="21">
                  <c:v>33316</c:v>
                </c:pt>
                <c:pt idx="22">
                  <c:v>21172</c:v>
                </c:pt>
                <c:pt idx="23">
                  <c:v>18912</c:v>
                </c:pt>
                <c:pt idx="24">
                  <c:v>17594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K1" sqref="K1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3" t="s">
        <v>46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x14ac:dyDescent="0.2">
      <c r="A4" s="49" t="s">
        <v>47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>
        <v>21</v>
      </c>
      <c r="F5" s="8">
        <v>20</v>
      </c>
      <c r="G5" s="8">
        <v>22</v>
      </c>
      <c r="H5" s="8">
        <v>20</v>
      </c>
      <c r="I5" s="8">
        <v>22</v>
      </c>
      <c r="J5" s="8">
        <v>21</v>
      </c>
      <c r="K5" s="8">
        <v>21</v>
      </c>
      <c r="L5" s="8">
        <v>23</v>
      </c>
      <c r="M5" s="8">
        <v>20</v>
      </c>
      <c r="N5" s="44"/>
      <c r="O5" s="45">
        <f>SUM(C5:N5)</f>
        <v>232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11" t="s">
        <v>43</v>
      </c>
    </row>
    <row r="7" spans="1:16" ht="15" customHeight="1" x14ac:dyDescent="0.2">
      <c r="A7" s="12">
        <v>1</v>
      </c>
      <c r="B7" s="13" t="s">
        <v>30</v>
      </c>
      <c r="C7" s="36">
        <v>13419.999999999995</v>
      </c>
      <c r="D7" s="36">
        <v>23789.000000000051</v>
      </c>
      <c r="E7" s="36">
        <v>40863.000000000044</v>
      </c>
      <c r="F7" s="36">
        <v>32686.000000000025</v>
      </c>
      <c r="G7" s="36">
        <v>37951.999999999964</v>
      </c>
      <c r="H7" s="36">
        <v>38063.999999999993</v>
      </c>
      <c r="I7" s="36">
        <v>44401.999999999993</v>
      </c>
      <c r="J7" s="36">
        <v>45563.000000000015</v>
      </c>
      <c r="K7" s="36">
        <v>57968.999999999964</v>
      </c>
      <c r="L7" s="36">
        <v>67907.999999999927</v>
      </c>
      <c r="M7" s="36">
        <v>94232.000000000015</v>
      </c>
      <c r="N7" s="15"/>
      <c r="O7" s="14">
        <f t="shared" ref="O7:O31" si="0">SUM(C7:N7)</f>
        <v>496848</v>
      </c>
      <c r="P7" s="15">
        <f t="shared" ref="P7:P31" si="1">O7/$O$5</f>
        <v>2141.5862068965516</v>
      </c>
    </row>
    <row r="8" spans="1:16" ht="15" customHeight="1" x14ac:dyDescent="0.2">
      <c r="A8" s="16">
        <v>2</v>
      </c>
      <c r="B8" s="17" t="s">
        <v>23</v>
      </c>
      <c r="C8" s="36">
        <v>7285.0000000000018</v>
      </c>
      <c r="D8" s="36">
        <v>10166.999999999998</v>
      </c>
      <c r="E8" s="36">
        <v>21944.000000000007</v>
      </c>
      <c r="F8" s="36">
        <v>14097.000000000018</v>
      </c>
      <c r="G8" s="37">
        <v>17106.000000000004</v>
      </c>
      <c r="H8" s="37">
        <v>16384.999999999989</v>
      </c>
      <c r="I8" s="37">
        <v>15237.999999999998</v>
      </c>
      <c r="J8" s="37">
        <v>17812</v>
      </c>
      <c r="K8" s="37">
        <v>20725.999999999996</v>
      </c>
      <c r="L8" s="37">
        <v>16383.999999999993</v>
      </c>
      <c r="M8" s="37">
        <v>30978.999999999993</v>
      </c>
      <c r="N8" s="38"/>
      <c r="O8" s="14">
        <f t="shared" si="0"/>
        <v>188123</v>
      </c>
      <c r="P8" s="15">
        <f t="shared" si="1"/>
        <v>810.875</v>
      </c>
    </row>
    <row r="9" spans="1:16" ht="15" customHeight="1" x14ac:dyDescent="0.2">
      <c r="A9" s="12">
        <v>3</v>
      </c>
      <c r="B9" s="17" t="s">
        <v>27</v>
      </c>
      <c r="C9" s="36">
        <v>4611.9999999999991</v>
      </c>
      <c r="D9" s="36">
        <v>6169.0000000000018</v>
      </c>
      <c r="E9" s="36">
        <v>18641.000000000011</v>
      </c>
      <c r="F9" s="36">
        <v>8548.9999999999964</v>
      </c>
      <c r="G9" s="37">
        <v>14317.000000000013</v>
      </c>
      <c r="H9" s="37">
        <v>14784.000000000004</v>
      </c>
      <c r="I9" s="37">
        <v>13867.000000000004</v>
      </c>
      <c r="J9" s="37">
        <v>17944</v>
      </c>
      <c r="K9" s="37">
        <v>20409.999999999989</v>
      </c>
      <c r="L9" s="37">
        <v>17588.999999999989</v>
      </c>
      <c r="M9" s="37">
        <v>26952</v>
      </c>
      <c r="N9" s="38"/>
      <c r="O9" s="14">
        <f t="shared" si="0"/>
        <v>163834</v>
      </c>
      <c r="P9" s="15">
        <f t="shared" si="1"/>
        <v>706.18103448275861</v>
      </c>
    </row>
    <row r="10" spans="1:16" ht="15" customHeight="1" x14ac:dyDescent="0.2">
      <c r="A10" s="12">
        <v>4</v>
      </c>
      <c r="B10" s="17" t="s">
        <v>17</v>
      </c>
      <c r="C10" s="36">
        <v>4655.9999999999982</v>
      </c>
      <c r="D10" s="36">
        <v>4630.0000000000027</v>
      </c>
      <c r="E10" s="36">
        <v>13709.999999999995</v>
      </c>
      <c r="F10" s="36">
        <v>7748.9999999999991</v>
      </c>
      <c r="G10" s="37">
        <v>9415.0000000000018</v>
      </c>
      <c r="H10" s="37">
        <v>12234</v>
      </c>
      <c r="I10" s="37">
        <v>9836.0000000000018</v>
      </c>
      <c r="J10" s="37">
        <v>9793</v>
      </c>
      <c r="K10" s="37">
        <v>12633.999999999985</v>
      </c>
      <c r="L10" s="37">
        <v>13734.000000000002</v>
      </c>
      <c r="M10" s="37">
        <v>25610.000000000004</v>
      </c>
      <c r="N10" s="38"/>
      <c r="O10" s="14">
        <f t="shared" si="0"/>
        <v>124000.99999999999</v>
      </c>
      <c r="P10" s="15">
        <f t="shared" si="1"/>
        <v>534.48706896551721</v>
      </c>
    </row>
    <row r="11" spans="1:16" ht="15" customHeight="1" x14ac:dyDescent="0.2">
      <c r="A11" s="16">
        <v>5</v>
      </c>
      <c r="B11" s="17" t="s">
        <v>28</v>
      </c>
      <c r="C11" s="36">
        <v>4458.0000000000018</v>
      </c>
      <c r="D11" s="36">
        <v>4591.0000000000009</v>
      </c>
      <c r="E11" s="36">
        <v>15304.999999999996</v>
      </c>
      <c r="F11" s="36">
        <v>7982.0000000000045</v>
      </c>
      <c r="G11" s="37">
        <v>11118</v>
      </c>
      <c r="H11" s="37">
        <v>8928.9999999999964</v>
      </c>
      <c r="I11" s="37">
        <v>10257.000000000002</v>
      </c>
      <c r="J11" s="37">
        <v>11090.000000000002</v>
      </c>
      <c r="K11" s="37">
        <v>11832.999999999996</v>
      </c>
      <c r="L11" s="37">
        <v>11895.000000000004</v>
      </c>
      <c r="M11" s="37">
        <v>26481.999999999993</v>
      </c>
      <c r="N11" s="38"/>
      <c r="O11" s="14">
        <f t="shared" si="0"/>
        <v>123940</v>
      </c>
      <c r="P11" s="15">
        <f t="shared" si="1"/>
        <v>534.22413793103453</v>
      </c>
    </row>
    <row r="12" spans="1:16" ht="15" customHeight="1" x14ac:dyDescent="0.2">
      <c r="A12" s="12">
        <v>6</v>
      </c>
      <c r="B12" s="17" t="s">
        <v>19</v>
      </c>
      <c r="C12" s="36">
        <v>3976.9999999999973</v>
      </c>
      <c r="D12" s="36">
        <v>4752.9999999999982</v>
      </c>
      <c r="E12" s="36">
        <v>13207.000000000007</v>
      </c>
      <c r="F12" s="36">
        <v>7977.9999999999982</v>
      </c>
      <c r="G12" s="37">
        <v>9466.0000000000055</v>
      </c>
      <c r="H12" s="37">
        <v>9490.9999999999964</v>
      </c>
      <c r="I12" s="37">
        <v>6464.0000000000018</v>
      </c>
      <c r="J12" s="37">
        <v>8165.9999999999873</v>
      </c>
      <c r="K12" s="37">
        <v>13419.000000000004</v>
      </c>
      <c r="L12" s="37">
        <v>15449.000000000005</v>
      </c>
      <c r="M12" s="37">
        <v>23156.999999999985</v>
      </c>
      <c r="N12" s="38"/>
      <c r="O12" s="14">
        <f t="shared" si="0"/>
        <v>115526.99999999997</v>
      </c>
      <c r="P12" s="15">
        <f t="shared" si="1"/>
        <v>497.96120689655157</v>
      </c>
    </row>
    <row r="13" spans="1:16" ht="15" customHeight="1" x14ac:dyDescent="0.2">
      <c r="A13" s="12">
        <v>7</v>
      </c>
      <c r="B13" s="17" t="s">
        <v>20</v>
      </c>
      <c r="C13" s="36">
        <v>1899.0000000000005</v>
      </c>
      <c r="D13" s="36">
        <v>3889</v>
      </c>
      <c r="E13" s="36">
        <v>10923.999999999998</v>
      </c>
      <c r="F13" s="36">
        <v>6032.0000000000009</v>
      </c>
      <c r="G13" s="37">
        <v>9452.9999999999982</v>
      </c>
      <c r="H13" s="37">
        <v>5896.0000000000009</v>
      </c>
      <c r="I13" s="37">
        <v>9156.0000000000055</v>
      </c>
      <c r="J13" s="37">
        <v>9445.9999999999982</v>
      </c>
      <c r="K13" s="37">
        <v>13889.999999999991</v>
      </c>
      <c r="L13" s="37">
        <v>10197.999999999998</v>
      </c>
      <c r="M13" s="37">
        <v>20677.999999999996</v>
      </c>
      <c r="N13" s="38"/>
      <c r="O13" s="14">
        <f t="shared" si="0"/>
        <v>101461</v>
      </c>
      <c r="P13" s="15">
        <f t="shared" si="1"/>
        <v>437.33189655172413</v>
      </c>
    </row>
    <row r="14" spans="1:16" ht="15" customHeight="1" x14ac:dyDescent="0.2">
      <c r="A14" s="16">
        <v>8</v>
      </c>
      <c r="B14" s="17" t="s">
        <v>36</v>
      </c>
      <c r="C14" s="36">
        <v>4942.0000000000009</v>
      </c>
      <c r="D14" s="36">
        <v>5083.0000000000018</v>
      </c>
      <c r="E14" s="36">
        <v>10422.999999999995</v>
      </c>
      <c r="F14" s="36">
        <v>6002.0000000000018</v>
      </c>
      <c r="G14" s="37">
        <v>6162.0000000000009</v>
      </c>
      <c r="H14" s="37">
        <v>9061</v>
      </c>
      <c r="I14" s="37">
        <v>7119.9999999999982</v>
      </c>
      <c r="J14" s="37">
        <v>7302</v>
      </c>
      <c r="K14" s="37">
        <v>13550.000000000002</v>
      </c>
      <c r="L14" s="37">
        <v>8608</v>
      </c>
      <c r="M14" s="37">
        <v>18824</v>
      </c>
      <c r="N14" s="38"/>
      <c r="O14" s="14">
        <f t="shared" si="0"/>
        <v>97077</v>
      </c>
      <c r="P14" s="15">
        <f t="shared" si="1"/>
        <v>418.43534482758622</v>
      </c>
    </row>
    <row r="15" spans="1:16" ht="15" customHeight="1" x14ac:dyDescent="0.2">
      <c r="A15" s="12">
        <v>9</v>
      </c>
      <c r="B15" s="17" t="s">
        <v>37</v>
      </c>
      <c r="C15" s="36">
        <v>2983</v>
      </c>
      <c r="D15" s="36">
        <v>4498</v>
      </c>
      <c r="E15" s="36">
        <v>14581.000000000004</v>
      </c>
      <c r="F15" s="36">
        <v>6451.9999999999964</v>
      </c>
      <c r="G15" s="37">
        <v>6681.0000000000027</v>
      </c>
      <c r="H15" s="37">
        <v>7928.0000000000027</v>
      </c>
      <c r="I15" s="37">
        <v>7963.9999999999964</v>
      </c>
      <c r="J15" s="37">
        <v>8162.0000000000036</v>
      </c>
      <c r="K15" s="37">
        <v>9968.9999999999982</v>
      </c>
      <c r="L15" s="37">
        <v>8976.0000000000018</v>
      </c>
      <c r="M15" s="37">
        <v>17404.000000000004</v>
      </c>
      <c r="N15" s="38"/>
      <c r="O15" s="14">
        <f t="shared" si="0"/>
        <v>95598</v>
      </c>
      <c r="P15" s="15">
        <f t="shared" si="1"/>
        <v>412.06034482758622</v>
      </c>
    </row>
    <row r="16" spans="1:16" ht="15" customHeight="1" x14ac:dyDescent="0.2">
      <c r="A16" s="12">
        <v>10</v>
      </c>
      <c r="B16" s="17" t="s">
        <v>26</v>
      </c>
      <c r="C16" s="36">
        <v>2111.9999999999991</v>
      </c>
      <c r="D16" s="36">
        <v>2437.9999999999995</v>
      </c>
      <c r="E16" s="36">
        <v>6025.9999999999991</v>
      </c>
      <c r="F16" s="36">
        <v>4543.0000000000009</v>
      </c>
      <c r="G16" s="37">
        <v>5873.9999999999973</v>
      </c>
      <c r="H16" s="37">
        <v>7777</v>
      </c>
      <c r="I16" s="37">
        <v>7147.9999999999982</v>
      </c>
      <c r="J16" s="37">
        <v>7924.9999999999991</v>
      </c>
      <c r="K16" s="37">
        <v>8891.9999999999964</v>
      </c>
      <c r="L16" s="37">
        <v>9283.0000000000036</v>
      </c>
      <c r="M16" s="37">
        <v>21657</v>
      </c>
      <c r="N16" s="38"/>
      <c r="O16" s="14">
        <f t="shared" si="0"/>
        <v>83674.999999999985</v>
      </c>
      <c r="P16" s="15">
        <f t="shared" si="1"/>
        <v>360.66810344827582</v>
      </c>
    </row>
    <row r="17" spans="1:31" ht="15" customHeight="1" x14ac:dyDescent="0.2">
      <c r="A17" s="16">
        <v>11</v>
      </c>
      <c r="B17" s="17" t="s">
        <v>21</v>
      </c>
      <c r="C17" s="36">
        <v>1911.9999999999998</v>
      </c>
      <c r="D17" s="36">
        <v>4115.0000000000009</v>
      </c>
      <c r="E17" s="36">
        <v>13888</v>
      </c>
      <c r="F17" s="36">
        <v>3460</v>
      </c>
      <c r="G17" s="37">
        <v>4579</v>
      </c>
      <c r="H17" s="37">
        <v>7272</v>
      </c>
      <c r="I17" s="37">
        <v>9149.9999999999982</v>
      </c>
      <c r="J17" s="37">
        <v>4419</v>
      </c>
      <c r="K17" s="37">
        <v>7931.9999999999973</v>
      </c>
      <c r="L17" s="37">
        <v>6356.0000000000009</v>
      </c>
      <c r="M17" s="37">
        <v>14826.999999999996</v>
      </c>
      <c r="N17" s="38"/>
      <c r="O17" s="14">
        <f t="shared" si="0"/>
        <v>77910</v>
      </c>
      <c r="P17" s="15">
        <f t="shared" si="1"/>
        <v>335.81896551724139</v>
      </c>
    </row>
    <row r="18" spans="1:31" ht="15" customHeight="1" x14ac:dyDescent="0.2">
      <c r="A18" s="12">
        <v>12</v>
      </c>
      <c r="B18" s="17" t="s">
        <v>25</v>
      </c>
      <c r="C18" s="36">
        <v>2286</v>
      </c>
      <c r="D18" s="36">
        <v>2746.9999999999991</v>
      </c>
      <c r="E18" s="36">
        <v>8586.0000000000036</v>
      </c>
      <c r="F18" s="36">
        <v>5407</v>
      </c>
      <c r="G18" s="37">
        <v>5978.9999999999982</v>
      </c>
      <c r="H18" s="37">
        <v>6825.0000000000027</v>
      </c>
      <c r="I18" s="37">
        <v>6785.0000000000073</v>
      </c>
      <c r="J18" s="37">
        <v>7822</v>
      </c>
      <c r="K18" s="37">
        <v>7161.9999999999991</v>
      </c>
      <c r="L18" s="37">
        <v>6259.0000000000018</v>
      </c>
      <c r="M18" s="37">
        <v>16689.000000000011</v>
      </c>
      <c r="N18" s="38"/>
      <c r="O18" s="14">
        <f t="shared" si="0"/>
        <v>76547.000000000029</v>
      </c>
      <c r="P18" s="15">
        <f t="shared" si="1"/>
        <v>329.94396551724151</v>
      </c>
    </row>
    <row r="19" spans="1:31" ht="15" customHeight="1" x14ac:dyDescent="0.2">
      <c r="A19" s="12">
        <v>13</v>
      </c>
      <c r="B19" s="17" t="s">
        <v>35</v>
      </c>
      <c r="C19" s="36">
        <v>1604</v>
      </c>
      <c r="D19" s="36">
        <v>2010</v>
      </c>
      <c r="E19" s="36">
        <v>6095.0000000000018</v>
      </c>
      <c r="F19" s="36">
        <v>3200.0000000000005</v>
      </c>
      <c r="G19" s="37">
        <v>4276.9999999999991</v>
      </c>
      <c r="H19" s="37">
        <v>5499.0000000000027</v>
      </c>
      <c r="I19" s="37">
        <v>5517.9999999999982</v>
      </c>
      <c r="J19" s="37">
        <v>5903.0000000000036</v>
      </c>
      <c r="K19" s="37">
        <v>10095.999999999996</v>
      </c>
      <c r="L19" s="37">
        <v>5766.0000000000009</v>
      </c>
      <c r="M19" s="37">
        <v>15235.999999999995</v>
      </c>
      <c r="N19" s="38"/>
      <c r="O19" s="14">
        <f t="shared" si="0"/>
        <v>65203.999999999993</v>
      </c>
      <c r="P19" s="15">
        <f t="shared" si="1"/>
        <v>281.05172413793099</v>
      </c>
    </row>
    <row r="20" spans="1:31" ht="15" customHeight="1" x14ac:dyDescent="0.2">
      <c r="A20" s="16">
        <v>14</v>
      </c>
      <c r="B20" s="17" t="s">
        <v>22</v>
      </c>
      <c r="C20" s="36">
        <v>1890</v>
      </c>
      <c r="D20" s="36">
        <v>3307.0000000000005</v>
      </c>
      <c r="E20" s="36">
        <v>4733.9999999999955</v>
      </c>
      <c r="F20" s="36">
        <v>3931.0000000000009</v>
      </c>
      <c r="G20" s="37">
        <v>4153.0000000000009</v>
      </c>
      <c r="H20" s="37">
        <v>5531</v>
      </c>
      <c r="I20" s="37">
        <v>6375.0000000000036</v>
      </c>
      <c r="J20" s="37">
        <v>2985.0000000000005</v>
      </c>
      <c r="K20" s="37">
        <v>10966.999999999996</v>
      </c>
      <c r="L20" s="37">
        <v>9834.9999999999909</v>
      </c>
      <c r="M20" s="37">
        <v>11145.000000000002</v>
      </c>
      <c r="N20" s="38"/>
      <c r="O20" s="14">
        <f t="shared" si="0"/>
        <v>64852.999999999993</v>
      </c>
      <c r="P20" s="15">
        <f t="shared" si="1"/>
        <v>279.53879310344826</v>
      </c>
    </row>
    <row r="21" spans="1:31" ht="15" customHeight="1" x14ac:dyDescent="0.2">
      <c r="A21" s="12">
        <v>15</v>
      </c>
      <c r="B21" s="17" t="s">
        <v>31</v>
      </c>
      <c r="C21" s="36">
        <v>2133</v>
      </c>
      <c r="D21" s="36">
        <v>2741.0000000000005</v>
      </c>
      <c r="E21" s="36">
        <v>8733</v>
      </c>
      <c r="F21" s="36">
        <v>5247.9999999999991</v>
      </c>
      <c r="G21" s="37">
        <v>6749.0000000000018</v>
      </c>
      <c r="H21" s="37">
        <v>3882.9999999999982</v>
      </c>
      <c r="I21" s="37">
        <v>5461</v>
      </c>
      <c r="J21" s="37">
        <v>7879.9999999999973</v>
      </c>
      <c r="K21" s="37">
        <v>6078.9999999999991</v>
      </c>
      <c r="L21" s="37">
        <v>4503.0000000000009</v>
      </c>
      <c r="M21" s="37">
        <v>11440.999999999995</v>
      </c>
      <c r="N21" s="38"/>
      <c r="O21" s="14">
        <f t="shared" si="0"/>
        <v>64850.999999999993</v>
      </c>
      <c r="P21" s="15">
        <f t="shared" si="1"/>
        <v>279.53017241379308</v>
      </c>
    </row>
    <row r="22" spans="1:31" ht="15" customHeight="1" x14ac:dyDescent="0.2">
      <c r="A22" s="12">
        <v>16</v>
      </c>
      <c r="B22" s="17" t="s">
        <v>29</v>
      </c>
      <c r="C22" s="36">
        <v>1185.9999999999995</v>
      </c>
      <c r="D22" s="36">
        <v>2429</v>
      </c>
      <c r="E22" s="36">
        <v>6908.9999999999991</v>
      </c>
      <c r="F22" s="36">
        <v>4522.9999999999982</v>
      </c>
      <c r="G22" s="37">
        <v>4155.9999999999991</v>
      </c>
      <c r="H22" s="37">
        <v>4716</v>
      </c>
      <c r="I22" s="37">
        <v>4637</v>
      </c>
      <c r="J22" s="37">
        <v>5806.0000000000018</v>
      </c>
      <c r="K22" s="37">
        <v>6310.9999999999973</v>
      </c>
      <c r="L22" s="37">
        <v>6595.0000000000009</v>
      </c>
      <c r="M22" s="37">
        <v>11959.000000000002</v>
      </c>
      <c r="N22" s="38"/>
      <c r="O22" s="14">
        <f t="shared" si="0"/>
        <v>59227</v>
      </c>
      <c r="P22" s="15">
        <f t="shared" si="1"/>
        <v>255.28879310344828</v>
      </c>
    </row>
    <row r="23" spans="1:31" ht="15" customHeight="1" x14ac:dyDescent="0.2">
      <c r="A23" s="16">
        <v>17</v>
      </c>
      <c r="B23" s="17" t="s">
        <v>18</v>
      </c>
      <c r="C23" s="36">
        <v>2927.9999999999991</v>
      </c>
      <c r="D23" s="36">
        <v>3140.0000000000014</v>
      </c>
      <c r="E23" s="36">
        <v>7571.0000000000055</v>
      </c>
      <c r="F23" s="36">
        <v>3762.9999999999995</v>
      </c>
      <c r="G23" s="37">
        <v>3710.9999999999986</v>
      </c>
      <c r="H23" s="37">
        <v>3654.9999999999995</v>
      </c>
      <c r="I23" s="37">
        <v>3215</v>
      </c>
      <c r="J23" s="37">
        <v>4452.9999999999982</v>
      </c>
      <c r="K23" s="37">
        <v>5296.0000000000018</v>
      </c>
      <c r="L23" s="37">
        <v>9210.0000000000055</v>
      </c>
      <c r="M23" s="37">
        <v>10908.999999999993</v>
      </c>
      <c r="N23" s="38"/>
      <c r="O23" s="14">
        <f t="shared" si="0"/>
        <v>57851</v>
      </c>
      <c r="P23" s="15">
        <f t="shared" si="1"/>
        <v>249.35775862068965</v>
      </c>
    </row>
    <row r="24" spans="1:31" ht="15" customHeight="1" x14ac:dyDescent="0.2">
      <c r="A24" s="12">
        <v>18</v>
      </c>
      <c r="B24" s="17" t="s">
        <v>24</v>
      </c>
      <c r="C24" s="36">
        <v>1637</v>
      </c>
      <c r="D24" s="36">
        <v>2769.9999999999995</v>
      </c>
      <c r="E24" s="36">
        <v>7606.0000000000009</v>
      </c>
      <c r="F24" s="36">
        <v>3133</v>
      </c>
      <c r="G24" s="37">
        <v>3808.9999999999968</v>
      </c>
      <c r="H24" s="37">
        <v>4455</v>
      </c>
      <c r="I24" s="37">
        <v>4711.0000000000009</v>
      </c>
      <c r="J24" s="37">
        <v>3158.0000000000009</v>
      </c>
      <c r="K24" s="37">
        <v>4206</v>
      </c>
      <c r="L24" s="37">
        <v>5760</v>
      </c>
      <c r="M24" s="37">
        <v>8720</v>
      </c>
      <c r="N24" s="38"/>
      <c r="O24" s="14">
        <f t="shared" si="0"/>
        <v>49965</v>
      </c>
      <c r="P24" s="15">
        <f t="shared" si="1"/>
        <v>215.36637931034483</v>
      </c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" customHeight="1" x14ac:dyDescent="0.2">
      <c r="A25" s="12">
        <v>19</v>
      </c>
      <c r="B25" s="17" t="s">
        <v>16</v>
      </c>
      <c r="C25" s="36">
        <v>1019</v>
      </c>
      <c r="D25" s="36">
        <v>2420</v>
      </c>
      <c r="E25" s="36">
        <v>9269.9999999999982</v>
      </c>
      <c r="F25" s="36">
        <v>2701.0000000000009</v>
      </c>
      <c r="G25" s="37">
        <v>3220</v>
      </c>
      <c r="H25" s="37">
        <v>4261.0000000000009</v>
      </c>
      <c r="I25" s="37">
        <v>3961.0000000000005</v>
      </c>
      <c r="J25" s="37">
        <v>3228.0000000000009</v>
      </c>
      <c r="K25" s="37">
        <v>3835.9999999999991</v>
      </c>
      <c r="L25" s="37">
        <v>3583.9999999999995</v>
      </c>
      <c r="M25" s="37">
        <v>11710.999999999995</v>
      </c>
      <c r="N25" s="38"/>
      <c r="O25" s="14">
        <f t="shared" si="0"/>
        <v>49210.999999999993</v>
      </c>
      <c r="P25" s="15">
        <f t="shared" si="1"/>
        <v>212.1163793103448</v>
      </c>
    </row>
    <row r="26" spans="1:31" ht="15" customHeight="1" x14ac:dyDescent="0.2">
      <c r="A26" s="16">
        <v>20</v>
      </c>
      <c r="B26" s="17" t="s">
        <v>39</v>
      </c>
      <c r="C26" s="36">
        <v>1209.9999999999998</v>
      </c>
      <c r="D26" s="36">
        <v>1927</v>
      </c>
      <c r="E26" s="36">
        <v>5393.9999999999964</v>
      </c>
      <c r="F26" s="36">
        <v>2569.0000000000005</v>
      </c>
      <c r="G26" s="37">
        <v>2543</v>
      </c>
      <c r="H26" s="37">
        <v>2235</v>
      </c>
      <c r="I26" s="37">
        <v>3163</v>
      </c>
      <c r="J26" s="37">
        <v>3458.9999999999995</v>
      </c>
      <c r="K26" s="37">
        <v>2492</v>
      </c>
      <c r="L26" s="37">
        <v>4087.0000000000009</v>
      </c>
      <c r="M26" s="37">
        <v>10457</v>
      </c>
      <c r="N26" s="38"/>
      <c r="O26" s="14">
        <f t="shared" si="0"/>
        <v>39536</v>
      </c>
      <c r="P26" s="15">
        <f t="shared" si="1"/>
        <v>170.41379310344828</v>
      </c>
    </row>
    <row r="27" spans="1:31" ht="15" customHeight="1" x14ac:dyDescent="0.2">
      <c r="A27" s="12">
        <v>21</v>
      </c>
      <c r="B27" s="17" t="s">
        <v>34</v>
      </c>
      <c r="C27" s="36">
        <v>623</v>
      </c>
      <c r="D27" s="36">
        <v>1081.9999999999998</v>
      </c>
      <c r="E27" s="36">
        <v>3863.0000000000009</v>
      </c>
      <c r="F27" s="36">
        <v>2203.9999999999995</v>
      </c>
      <c r="G27" s="37">
        <v>2721.0000000000009</v>
      </c>
      <c r="H27" s="37">
        <v>3020.0000000000014</v>
      </c>
      <c r="I27" s="37">
        <v>3827.0000000000014</v>
      </c>
      <c r="J27" s="37">
        <v>3405</v>
      </c>
      <c r="K27" s="37">
        <v>4751</v>
      </c>
      <c r="L27" s="37">
        <v>3295.9999999999986</v>
      </c>
      <c r="M27" s="37">
        <v>7244.9999999999991</v>
      </c>
      <c r="N27" s="38"/>
      <c r="O27" s="14">
        <f t="shared" si="0"/>
        <v>36037</v>
      </c>
      <c r="P27" s="15">
        <f t="shared" si="1"/>
        <v>155.33189655172413</v>
      </c>
    </row>
    <row r="28" spans="1:31" ht="15" customHeight="1" x14ac:dyDescent="0.2">
      <c r="A28" s="12">
        <v>22</v>
      </c>
      <c r="B28" s="17" t="s">
        <v>38</v>
      </c>
      <c r="C28" s="36">
        <v>1109</v>
      </c>
      <c r="D28" s="36">
        <v>1872.0000000000002</v>
      </c>
      <c r="E28" s="36">
        <v>4279.9999999999991</v>
      </c>
      <c r="F28" s="36">
        <v>2187</v>
      </c>
      <c r="G28" s="37">
        <v>2941.9999999999991</v>
      </c>
      <c r="H28" s="37">
        <v>3371.0000000000005</v>
      </c>
      <c r="I28" s="37">
        <v>2666.9999999999995</v>
      </c>
      <c r="J28" s="37">
        <v>2822.9999999999991</v>
      </c>
      <c r="K28" s="37">
        <v>3794.9999999999995</v>
      </c>
      <c r="L28" s="37">
        <v>2447.0000000000005</v>
      </c>
      <c r="M28" s="37">
        <v>5822.9999999999982</v>
      </c>
      <c r="N28" s="38"/>
      <c r="O28" s="14">
        <f t="shared" si="0"/>
        <v>33316</v>
      </c>
      <c r="P28" s="15">
        <f t="shared" si="1"/>
        <v>143.60344827586206</v>
      </c>
    </row>
    <row r="29" spans="1:31" ht="15" customHeight="1" x14ac:dyDescent="0.2">
      <c r="A29" s="16">
        <v>23</v>
      </c>
      <c r="B29" s="17" t="s">
        <v>40</v>
      </c>
      <c r="C29" s="36">
        <v>642</v>
      </c>
      <c r="D29" s="36">
        <v>1065.0000000000002</v>
      </c>
      <c r="E29" s="36">
        <v>4211</v>
      </c>
      <c r="F29" s="36">
        <v>979.99999999999989</v>
      </c>
      <c r="G29" s="37">
        <v>2359</v>
      </c>
      <c r="H29" s="37">
        <v>1818.0000000000002</v>
      </c>
      <c r="I29" s="37">
        <v>1043.9999999999998</v>
      </c>
      <c r="J29" s="37">
        <v>1972.0000000000002</v>
      </c>
      <c r="K29" s="37">
        <v>1785.9999999999991</v>
      </c>
      <c r="L29" s="37">
        <v>1270.9999999999995</v>
      </c>
      <c r="M29" s="37">
        <v>4024</v>
      </c>
      <c r="N29" s="38"/>
      <c r="O29" s="14">
        <f t="shared" si="0"/>
        <v>21172</v>
      </c>
      <c r="P29" s="15">
        <f t="shared" si="1"/>
        <v>91.258620689655174</v>
      </c>
    </row>
    <row r="30" spans="1:31" ht="15" customHeight="1" x14ac:dyDescent="0.2">
      <c r="A30" s="12">
        <v>24</v>
      </c>
      <c r="B30" s="17" t="s">
        <v>33</v>
      </c>
      <c r="C30" s="36">
        <v>941.99999999999989</v>
      </c>
      <c r="D30" s="36">
        <v>1219</v>
      </c>
      <c r="E30" s="36">
        <v>2409.9999999999995</v>
      </c>
      <c r="F30" s="36">
        <v>1304</v>
      </c>
      <c r="G30" s="37">
        <v>2146.9999999999995</v>
      </c>
      <c r="H30" s="37">
        <v>1348</v>
      </c>
      <c r="I30" s="37">
        <v>850</v>
      </c>
      <c r="J30" s="37">
        <v>1164.9999999999998</v>
      </c>
      <c r="K30" s="37">
        <v>1485.9999999999998</v>
      </c>
      <c r="L30" s="37">
        <v>1977</v>
      </c>
      <c r="M30" s="37">
        <v>4064</v>
      </c>
      <c r="N30" s="38"/>
      <c r="O30" s="14">
        <f t="shared" si="0"/>
        <v>18912</v>
      </c>
      <c r="P30" s="15">
        <f t="shared" si="1"/>
        <v>81.517241379310349</v>
      </c>
    </row>
    <row r="31" spans="1:31" s="20" customFormat="1" ht="15.75" customHeight="1" x14ac:dyDescent="0.2">
      <c r="A31" s="12">
        <v>25</v>
      </c>
      <c r="B31" s="18" t="s">
        <v>32</v>
      </c>
      <c r="C31" s="39">
        <v>587.00000000000011</v>
      </c>
      <c r="D31" s="40">
        <v>405</v>
      </c>
      <c r="E31" s="40">
        <v>854.99999999999977</v>
      </c>
      <c r="F31" s="40">
        <v>475.00000000000011</v>
      </c>
      <c r="G31" s="40">
        <v>753.99999999999989</v>
      </c>
      <c r="H31" s="40">
        <v>692.00000000000011</v>
      </c>
      <c r="I31" s="40">
        <v>2135</v>
      </c>
      <c r="J31" s="40">
        <v>1745.0000000000002</v>
      </c>
      <c r="K31" s="40">
        <v>2980.0000000000009</v>
      </c>
      <c r="L31" s="40">
        <v>2627</v>
      </c>
      <c r="M31" s="40">
        <v>4339</v>
      </c>
      <c r="N31" s="41"/>
      <c r="O31" s="19">
        <f t="shared" si="0"/>
        <v>17594</v>
      </c>
      <c r="P31" s="15">
        <f t="shared" si="1"/>
        <v>75.83620689655173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 s="20" customFormat="1" ht="15" customHeight="1" thickBot="1" x14ac:dyDescent="0.25">
      <c r="A32" s="54" t="s">
        <v>13</v>
      </c>
      <c r="B32" s="55"/>
      <c r="C32" s="21">
        <f t="shared" ref="C32:O32" si="2">SUM(C7:C31)</f>
        <v>72052</v>
      </c>
      <c r="D32" s="21">
        <f t="shared" si="2"/>
        <v>103256.00000000006</v>
      </c>
      <c r="E32" s="21">
        <f t="shared" si="2"/>
        <v>260029.00000000006</v>
      </c>
      <c r="F32" s="21">
        <f t="shared" si="2"/>
        <v>147155.00000000003</v>
      </c>
      <c r="G32" s="21">
        <f t="shared" si="2"/>
        <v>181643</v>
      </c>
      <c r="H32" s="21">
        <f t="shared" si="2"/>
        <v>189130</v>
      </c>
      <c r="I32" s="21">
        <f t="shared" si="2"/>
        <v>194951</v>
      </c>
      <c r="J32" s="21">
        <f t="shared" si="2"/>
        <v>203426</v>
      </c>
      <c r="K32" s="21">
        <f t="shared" si="2"/>
        <v>262466.99999999994</v>
      </c>
      <c r="L32" s="21">
        <f t="shared" si="2"/>
        <v>253596.99999999991</v>
      </c>
      <c r="M32" s="21">
        <f t="shared" si="2"/>
        <v>454564</v>
      </c>
      <c r="N32" s="21">
        <f t="shared" si="2"/>
        <v>0</v>
      </c>
      <c r="O32" s="21">
        <f t="shared" si="2"/>
        <v>2322270</v>
      </c>
      <c r="P32" s="21">
        <f>O32/O5</f>
        <v>10009.784482758621</v>
      </c>
    </row>
    <row r="33" spans="1:16" ht="17.25" customHeight="1" x14ac:dyDescent="0.2">
      <c r="A33" s="22"/>
      <c r="B33" s="23"/>
      <c r="L33" s="51" t="s">
        <v>14</v>
      </c>
      <c r="M33" s="51"/>
      <c r="N33" s="51"/>
      <c r="O33" s="51"/>
      <c r="P33" s="42">
        <f>P32</f>
        <v>10009.784482758621</v>
      </c>
    </row>
    <row r="34" spans="1:16" ht="17.25" thickBot="1" x14ac:dyDescent="0.25">
      <c r="B34" s="25"/>
      <c r="L34" s="52" t="s">
        <v>15</v>
      </c>
      <c r="M34" s="52"/>
      <c r="N34" s="52"/>
      <c r="O34" s="52"/>
      <c r="P34" s="43">
        <f>P33/8</f>
        <v>1251.2230603448277</v>
      </c>
    </row>
    <row r="35" spans="1:16" ht="16.5" x14ac:dyDescent="0.2">
      <c r="A35" s="26" t="s">
        <v>44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42</v>
      </c>
      <c r="B36" s="25"/>
    </row>
    <row r="52" spans="1:18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  <c r="R52" s="48"/>
    </row>
    <row r="53" spans="1:18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8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8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8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8" x14ac:dyDescent="0.2">
      <c r="A61" s="26" t="s">
        <v>44</v>
      </c>
      <c r="B61" s="22"/>
    </row>
    <row r="62" spans="1:18" x14ac:dyDescent="0.2">
      <c r="A62" s="26" t="s">
        <v>42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2019-12-13T22:16:40Z</dcterms:modified>
</cp:coreProperties>
</file>